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ss10\RUN\kfpaneltvp_okun\data\"/>
    </mc:Choice>
  </mc:AlternateContent>
  <xr:revisionPtr revIDLastSave="0" documentId="13_ncr:1_{173DD935-44AF-4684-8C99-0E2F28E10DB3}" xr6:coauthVersionLast="47" xr6:coauthVersionMax="47" xr10:uidLastSave="{00000000-0000-0000-0000-000000000000}"/>
  <bookViews>
    <workbookView xWindow="-110" yWindow="-110" windowWidth="19420" windowHeight="10300" firstSheet="1" activeTab="8" xr2:uid="{F8A51A8E-B83E-4140-B5B3-7B41E02AB5D2}"/>
  </bookViews>
  <sheets>
    <sheet name="INDEX" sheetId="8" r:id="rId1"/>
    <sheet name="OVGD_EU" sheetId="3" r:id="rId2"/>
    <sheet name="OVGD_LN" sheetId="4" r:id="rId3"/>
    <sheet name="OVGD_DIFLN" sheetId="5" r:id="rId4"/>
    <sheet name="ZUTN_EU" sheetId="6" r:id="rId5"/>
    <sheet name="ZNAWRU_EU" sheetId="7" r:id="rId6"/>
    <sheet name="BAA10YM" sheetId="9" r:id="rId7"/>
    <sheet name="BAAFFM" sheetId="10" r:id="rId8"/>
    <sheet name="OI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8" l="1"/>
  <c r="H10" i="8"/>
  <c r="H9" i="8"/>
  <c r="G11" i="8"/>
  <c r="F11" i="8"/>
  <c r="G10" i="8"/>
  <c r="F10" i="8"/>
  <c r="G9" i="8"/>
  <c r="F9" i="8"/>
  <c r="A1" i="7"/>
  <c r="E8" i="8" s="1"/>
  <c r="A1" i="6"/>
  <c r="E7" i="8" s="1"/>
  <c r="A1" i="5"/>
  <c r="E6" i="8" s="1"/>
  <c r="A1" i="4"/>
  <c r="E5" i="8" s="1"/>
  <c r="A1" i="3"/>
  <c r="E4" i="8" s="1"/>
  <c r="H8" i="8"/>
  <c r="H7" i="8"/>
  <c r="H6" i="8"/>
  <c r="H5" i="8"/>
  <c r="G8" i="8"/>
  <c r="G7" i="8"/>
  <c r="G6" i="8"/>
  <c r="G5" i="8"/>
  <c r="F8" i="8"/>
  <c r="F7" i="8"/>
  <c r="F6" i="8"/>
  <c r="F5" i="8"/>
  <c r="F4" i="8"/>
  <c r="G4" i="8"/>
  <c r="H4" i="8"/>
  <c r="C9" i="8"/>
  <c r="C6" i="8"/>
  <c r="C5" i="8"/>
  <c r="C4" i="8"/>
  <c r="C11" i="8"/>
  <c r="G3" i="8"/>
  <c r="C2" i="8"/>
  <c r="C3" i="8" s="1"/>
  <c r="A2" i="8"/>
  <c r="A1" i="8"/>
  <c r="E3" i="8" s="1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C12" i="8" l="1"/>
  <c r="C7" i="8"/>
  <c r="C14" i="8" s="1"/>
</calcChain>
</file>

<file path=xl/sharedStrings.xml><?xml version="1.0" encoding="utf-8"?>
<sst xmlns="http://schemas.openxmlformats.org/spreadsheetml/2006/main" count="1025" uniqueCount="93">
  <si>
    <t>Country</t>
  </si>
  <si>
    <t>European Union</t>
  </si>
  <si>
    <t>Euro area</t>
  </si>
  <si>
    <t>Belgium</t>
  </si>
  <si>
    <t>Denmark</t>
  </si>
  <si>
    <t>Germany</t>
  </si>
  <si>
    <t>Germany2</t>
  </si>
  <si>
    <t>Ireland</t>
  </si>
  <si>
    <t>Greece</t>
  </si>
  <si>
    <t>Spain</t>
  </si>
  <si>
    <t>France</t>
  </si>
  <si>
    <t>Italy</t>
  </si>
  <si>
    <t>Luxembourg</t>
  </si>
  <si>
    <t>Netherlands</t>
  </si>
  <si>
    <t>Austria</t>
  </si>
  <si>
    <t>Portugal</t>
  </si>
  <si>
    <t>Finland</t>
  </si>
  <si>
    <t>Sweden</t>
  </si>
  <si>
    <t>(Percentage of active population)</t>
  </si>
  <si>
    <t>Rate</t>
  </si>
  <si>
    <t>Mrd DKK</t>
  </si>
  <si>
    <t>Mrd EURO-DEM</t>
  </si>
  <si>
    <t>Mrd EURO-IEP</t>
  </si>
  <si>
    <t>Mrd EURO-GRD</t>
  </si>
  <si>
    <t>Mrd EURO-ESP</t>
  </si>
  <si>
    <t>Mrd EURO-FRF</t>
  </si>
  <si>
    <t>Mrd EURO-ITL</t>
  </si>
  <si>
    <t>Mrd EURO-LUF</t>
  </si>
  <si>
    <t>Mrd EURO-NLG</t>
  </si>
  <si>
    <t>Mrd EURO-ATS</t>
  </si>
  <si>
    <t>Mrd EURO-PTE</t>
  </si>
  <si>
    <t>Mrd EURO-FIM</t>
  </si>
  <si>
    <t>Mrd SEK</t>
  </si>
  <si>
    <t>Mrd ECU/EUR, Weighted mean of t/t-1 national growth rates (weights: t-1 current prices in PPS)</t>
  </si>
  <si>
    <t>Germany(wb)</t>
  </si>
  <si>
    <t>.</t>
  </si>
  <si>
    <t>Country Name</t>
  </si>
  <si>
    <t>Country Code</t>
  </si>
  <si>
    <t>BEL</t>
  </si>
  <si>
    <t>DEN</t>
  </si>
  <si>
    <t>DEU</t>
  </si>
  <si>
    <t>IRE</t>
  </si>
  <si>
    <t>GRC</t>
  </si>
  <si>
    <t>ESP</t>
  </si>
  <si>
    <t>FRA</t>
  </si>
  <si>
    <t>ITA</t>
  </si>
  <si>
    <t>LUX</t>
  </si>
  <si>
    <t>NED</t>
  </si>
  <si>
    <t>AUT</t>
  </si>
  <si>
    <t>PRT</t>
  </si>
  <si>
    <t>FIN</t>
  </si>
  <si>
    <t>SWE</t>
  </si>
  <si>
    <t>UE</t>
  </si>
  <si>
    <t>EURO</t>
  </si>
  <si>
    <t>Number of Sheets:</t>
  </si>
  <si>
    <t>sheetnum</t>
  </si>
  <si>
    <t>SeriesCode</t>
  </si>
  <si>
    <t>varlabel</t>
  </si>
  <si>
    <t>SeriesName</t>
  </si>
  <si>
    <t>units</t>
  </si>
  <si>
    <t>source</t>
  </si>
  <si>
    <t>Number of series:</t>
  </si>
  <si>
    <t>Contents</t>
  </si>
  <si>
    <t>Inital Period</t>
  </si>
  <si>
    <t>Final Period</t>
  </si>
  <si>
    <t>Frequency</t>
  </si>
  <si>
    <t>Num Observations</t>
  </si>
  <si>
    <t>Individuals:</t>
  </si>
  <si>
    <t>Initial cell</t>
  </si>
  <si>
    <t>Final cell</t>
  </si>
  <si>
    <t>Total Obs</t>
  </si>
  <si>
    <t>OVGD</t>
  </si>
  <si>
    <t>OVGD_DIFLN</t>
  </si>
  <si>
    <t>OVGD_LN</t>
  </si>
  <si>
    <t>ZUTN</t>
  </si>
  <si>
    <t>ZNAWRU</t>
  </si>
  <si>
    <t>Non-accelerating wage rate of unemployment</t>
  </si>
  <si>
    <t>Unemployment Rate</t>
  </si>
  <si>
    <t>Real Gross Domestic Product (ln)</t>
  </si>
  <si>
    <t>Real Gross Domestic Product (Mrd Euro)</t>
  </si>
  <si>
    <t>Real GDP growth</t>
  </si>
  <si>
    <t>NAWRU</t>
  </si>
  <si>
    <t>URATE</t>
  </si>
  <si>
    <t>RGDPG</t>
  </si>
  <si>
    <t>RGDPL</t>
  </si>
  <si>
    <t>RGDP</t>
  </si>
  <si>
    <t>BAAFFM</t>
  </si>
  <si>
    <t>Moody's Seasoned Baa Corporate Bond Yield Relative to Yield on 10-Year Treasury Constant Maturity</t>
  </si>
  <si>
    <t>BAA10YM</t>
  </si>
  <si>
    <t>Moody's Seasoned Baa Corporate Bond Minus Federal Funds Rate</t>
  </si>
  <si>
    <t>OIL</t>
  </si>
  <si>
    <t>WTISPLC</t>
  </si>
  <si>
    <t>Spot Crude Oil Price West Texas 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</si>
</sst>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#############"/>
    <numFmt numFmtId="165" formatCode="#,##0.0"/>
    <numFmt numFmtId="166" formatCode="_-* #,##0.000_-;\-* #,##0.000_-;_-* &quot;-&quot;??_-;_-@_-"/>
    <numFmt numFmtId="167" formatCode="0.000%"/>
    <numFmt numFmtId="168" formatCode="0.000000000000000"/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0" fillId="3" borderId="0" xfId="0" applyFill="1"/>
    <xf numFmtId="166" fontId="0" fillId="0" borderId="0" xfId="1" applyNumberFormat="1" applyFont="1"/>
    <xf numFmtId="0" fontId="0" fillId="4" borderId="0" xfId="0" applyFill="1"/>
    <xf numFmtId="10" fontId="0" fillId="0" borderId="0" xfId="2" applyNumberFormat="1" applyFont="1"/>
    <xf numFmtId="10" fontId="0" fillId="5" borderId="0" xfId="2" applyNumberFormat="1" applyFont="1" applyFill="1"/>
    <xf numFmtId="167" fontId="0" fillId="0" borderId="0" xfId="2" applyNumberFormat="1" applyFont="1"/>
    <xf numFmtId="167" fontId="0" fillId="3" borderId="0" xfId="2" applyNumberFormat="1" applyFont="1" applyFill="1"/>
    <xf numFmtId="167" fontId="0" fillId="5" borderId="0" xfId="2" applyNumberFormat="1" applyFont="1" applyFill="1"/>
    <xf numFmtId="165" fontId="0" fillId="5" borderId="0" xfId="0" applyNumberFormat="1" applyFill="1"/>
    <xf numFmtId="167" fontId="0" fillId="4" borderId="0" xfId="2" applyNumberFormat="1" applyFont="1" applyFill="1"/>
    <xf numFmtId="167" fontId="3" fillId="0" borderId="0" xfId="2" applyNumberFormat="1" applyFont="1"/>
    <xf numFmtId="167" fontId="3" fillId="4" borderId="0" xfId="2" applyNumberFormat="1" applyFont="1" applyFill="1"/>
    <xf numFmtId="0" fontId="0" fillId="0" borderId="0" xfId="0" applyAlignment="1"/>
    <xf numFmtId="164" fontId="0" fillId="0" borderId="0" xfId="0" applyNumberFormat="1" applyAlignment="1"/>
    <xf numFmtId="167" fontId="0" fillId="6" borderId="0" xfId="2" applyNumberFormat="1" applyFont="1" applyFill="1"/>
    <xf numFmtId="168" fontId="0" fillId="0" borderId="0" xfId="0" applyNumberFormat="1"/>
    <xf numFmtId="167" fontId="0" fillId="7" borderId="0" xfId="2" applyNumberFormat="1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10" fontId="1" fillId="2" borderId="0" xfId="2" applyNumberFormat="1" applyFont="1" applyFill="1" applyBorder="1" applyAlignment="1">
      <alignment horizontal="center"/>
    </xf>
    <xf numFmtId="1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7" fontId="1" fillId="2" borderId="1" xfId="2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3" applyNumberFormat="1" applyAlignment="1">
      <alignment horizontal="center"/>
    </xf>
    <xf numFmtId="169" fontId="5" fillId="5" borderId="0" xfId="3" applyNumberFormat="1" applyFill="1" applyAlignment="1">
      <alignment horizontal="center"/>
    </xf>
    <xf numFmtId="169" fontId="5" fillId="0" borderId="0" xfId="3" applyNumberFormat="1" applyAlignment="1">
      <alignment horizontal="center"/>
    </xf>
  </cellXfs>
  <cellStyles count="4">
    <cellStyle name="Comma" xfId="1" builtinId="3"/>
    <cellStyle name="Normal" xfId="0" builtinId="0"/>
    <cellStyle name="Normal 2" xfId="3" xr:uid="{F16883E8-DF1F-4AB7-93AB-C3A0C2A41E0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09A9-C977-417B-B0D3-1BD7A4776024}">
  <dimension ref="A1:J18"/>
  <sheetViews>
    <sheetView workbookViewId="0">
      <selection activeCell="G11" sqref="G11"/>
    </sheetView>
  </sheetViews>
  <sheetFormatPr defaultColWidth="9.1796875" defaultRowHeight="14.5" x14ac:dyDescent="0.35"/>
  <cols>
    <col min="1" max="1" width="10" customWidth="1"/>
    <col min="2" max="2" width="17.7265625" customWidth="1"/>
    <col min="3" max="3" width="7.54296875" style="19" customWidth="1"/>
    <col min="4" max="4" width="6.453125" customWidth="1"/>
    <col min="5" max="5" width="11.453125" style="19" customWidth="1"/>
    <col min="6" max="6" width="19.1796875" customWidth="1"/>
    <col min="7" max="7" width="16.453125" style="19" customWidth="1"/>
    <col min="8" max="8" width="61.1796875" customWidth="1"/>
    <col min="9" max="9" width="18.453125" customWidth="1"/>
  </cols>
  <sheetData>
    <row r="1" spans="1:10" x14ac:dyDescent="0.35">
      <c r="A1" s="18">
        <f ca="1">_xlfn.SHEET()</f>
        <v>1</v>
      </c>
    </row>
    <row r="2" spans="1:10" x14ac:dyDescent="0.35">
      <c r="A2" s="20" t="str">
        <f ca="1">MID(CELL("filename",$A$1),FIND("]",CELL("filename",$A$1))+1,255)</f>
        <v>INDEX</v>
      </c>
      <c r="B2" s="21" t="s">
        <v>54</v>
      </c>
      <c r="C2" s="19">
        <f ca="1">_xlfn.SHEETS()</f>
        <v>9</v>
      </c>
      <c r="E2" s="22" t="s">
        <v>55</v>
      </c>
      <c r="F2" s="21" t="s">
        <v>56</v>
      </c>
      <c r="G2" s="22" t="s">
        <v>57</v>
      </c>
      <c r="H2" s="21" t="s">
        <v>58</v>
      </c>
      <c r="I2" s="21" t="s">
        <v>59</v>
      </c>
      <c r="J2" s="21" t="s">
        <v>60</v>
      </c>
    </row>
    <row r="3" spans="1:10" x14ac:dyDescent="0.35">
      <c r="B3" t="s">
        <v>61</v>
      </c>
      <c r="C3" s="19">
        <f ca="1">C2-1</f>
        <v>8</v>
      </c>
      <c r="E3" s="19">
        <f ca="1">A1</f>
        <v>1</v>
      </c>
      <c r="F3" s="19"/>
      <c r="G3" s="19" t="str">
        <f ca="1">MID(CELL("filename",$A$1),FIND("]",CELL("filename",$A$1))+1,255)</f>
        <v>INDEX</v>
      </c>
      <c r="H3" s="19" t="s">
        <v>62</v>
      </c>
    </row>
    <row r="4" spans="1:10" x14ac:dyDescent="0.35">
      <c r="B4" t="s">
        <v>63</v>
      </c>
      <c r="C4" s="19">
        <f>OVGD_EU!A5</f>
        <v>1960</v>
      </c>
      <c r="E4" s="19">
        <f ca="1">OVGD_EU!A1</f>
        <v>2</v>
      </c>
      <c r="F4" s="19" t="str">
        <f>OVGD_EU!$B$2</f>
        <v>OVGD</v>
      </c>
      <c r="G4" s="19" t="str">
        <f>OVGD_EU!$A$2</f>
        <v>RGDP</v>
      </c>
      <c r="H4" s="19" t="str">
        <f>OVGD_EU!$B$1</f>
        <v>Real Gross Domestic Product (Mrd Euro)</v>
      </c>
    </row>
    <row r="5" spans="1:10" x14ac:dyDescent="0.35">
      <c r="B5" t="s">
        <v>64</v>
      </c>
      <c r="C5" s="23">
        <f>OVGD_EU!A67</f>
        <v>2022</v>
      </c>
      <c r="E5" s="19">
        <f ca="1">OVGD_LN!A1</f>
        <v>3</v>
      </c>
      <c r="F5" s="19" t="str">
        <f>OVGD_LN!$B$2</f>
        <v>OVGD_LN</v>
      </c>
      <c r="G5" s="19" t="str">
        <f>OVGD_LN!$A$2</f>
        <v>RGDPL</v>
      </c>
      <c r="H5" s="19" t="str">
        <f>OVGD_LN!$B$1</f>
        <v>Real Gross Domestic Product (ln)</v>
      </c>
    </row>
    <row r="6" spans="1:10" x14ac:dyDescent="0.35">
      <c r="B6" t="s">
        <v>65</v>
      </c>
      <c r="C6" s="19">
        <f>1/(OVGD_EU!A6-OVGD_EU!A5)</f>
        <v>1</v>
      </c>
      <c r="E6" s="19">
        <f ca="1">OVGD_DIFLN!A1</f>
        <v>4</v>
      </c>
      <c r="F6" s="19" t="str">
        <f>OVGD_DIFLN!$B$2</f>
        <v>OVGD_DIFLN</v>
      </c>
      <c r="G6" s="19" t="str">
        <f>OVGD_DIFLN!$A$2</f>
        <v>RGDPG</v>
      </c>
      <c r="H6" s="19" t="str">
        <f>OVGD_DIFLN!$B$1</f>
        <v>Real GDP growth</v>
      </c>
    </row>
    <row r="7" spans="1:10" x14ac:dyDescent="0.35">
      <c r="B7" t="s">
        <v>66</v>
      </c>
      <c r="C7" s="19">
        <f>C5-C4+1</f>
        <v>63</v>
      </c>
      <c r="E7" s="19">
        <f ca="1">ZUTN_EU!A1</f>
        <v>5</v>
      </c>
      <c r="F7" s="19" t="str">
        <f>ZUTN_EU!$B$2</f>
        <v>ZUTN</v>
      </c>
      <c r="G7" s="19" t="str">
        <f>ZUTN_EU!$A$2</f>
        <v>URATE</v>
      </c>
      <c r="H7" s="19" t="str">
        <f>ZUTN_EU!$B$1</f>
        <v>Unemployment Rate</v>
      </c>
    </row>
    <row r="8" spans="1:10" x14ac:dyDescent="0.35">
      <c r="E8" s="19">
        <f ca="1">ZNAWRU_EU!A1</f>
        <v>6</v>
      </c>
      <c r="F8" s="25" t="str">
        <f>ZNAWRU_EU!$B$2</f>
        <v>ZNAWRU</v>
      </c>
      <c r="G8" s="25" t="str">
        <f>ZNAWRU_EU!$A$2</f>
        <v>NAWRU</v>
      </c>
      <c r="H8" s="25" t="str">
        <f>ZNAWRU_EU!$B$1</f>
        <v>Non-accelerating wage rate of unemployment</v>
      </c>
    </row>
    <row r="9" spans="1:10" x14ac:dyDescent="0.35">
      <c r="B9" t="s">
        <v>67</v>
      </c>
      <c r="C9" s="23">
        <f>COLUMNS(OVGD_EU!B4:Q4)</f>
        <v>16</v>
      </c>
      <c r="E9" s="19">
        <v>7</v>
      </c>
      <c r="F9" s="19" t="str">
        <f>BAA10YM!B2</f>
        <v>BAA10YM</v>
      </c>
      <c r="G9" s="25" t="str">
        <f>BAA10YM!A2</f>
        <v>BAA10YM</v>
      </c>
      <c r="H9" t="str">
        <f>BAA10YM!B1</f>
        <v>Moody's Seasoned Baa Corporate Bond Yield Relative to Yield on 10-Year Treasury Constant Maturity</v>
      </c>
    </row>
    <row r="10" spans="1:10" x14ac:dyDescent="0.35">
      <c r="E10" s="19">
        <v>8</v>
      </c>
      <c r="F10" s="19" t="str">
        <f>BAAFFM!B2</f>
        <v>BAAFFM</v>
      </c>
      <c r="G10" s="25" t="str">
        <f>BAAFFM!A2</f>
        <v>BAAFFM</v>
      </c>
      <c r="H10" t="str">
        <f>BAAFFM!B1</f>
        <v>Moody's Seasoned Baa Corporate Bond Minus Federal Funds Rate</v>
      </c>
    </row>
    <row r="11" spans="1:10" x14ac:dyDescent="0.35">
      <c r="B11" t="s">
        <v>68</v>
      </c>
      <c r="C11" s="19" t="str">
        <f>ADDRESS(5,(1+1),4)</f>
        <v>B5</v>
      </c>
      <c r="E11" s="19">
        <v>9</v>
      </c>
      <c r="F11" s="19" t="str">
        <f>OIL!B2</f>
        <v>WTISPLC</v>
      </c>
      <c r="G11" s="25" t="str">
        <f>OIL!A2</f>
        <v>OIL</v>
      </c>
      <c r="H11" t="str">
        <f>OIL!B1</f>
        <v>Spot Crude Oil Price West Texas Intermediate</v>
      </c>
    </row>
    <row r="12" spans="1:10" x14ac:dyDescent="0.35">
      <c r="B12" t="s">
        <v>69</v>
      </c>
      <c r="C12" s="19" t="str">
        <f>ADDRESS((5+$C$5-$C$4)*$C$6,(1+$C$9),4)</f>
        <v>Q67</v>
      </c>
    </row>
    <row r="14" spans="1:10" x14ac:dyDescent="0.35">
      <c r="B14" t="s">
        <v>70</v>
      </c>
      <c r="C14" s="19">
        <f>C7*C9</f>
        <v>1008</v>
      </c>
    </row>
    <row r="18" spans="5:5" ht="15.5" x14ac:dyDescent="0.35">
      <c r="E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3F9C-30F4-466A-9F54-0367768E768F}">
  <dimension ref="A1:Q67"/>
  <sheetViews>
    <sheetView workbookViewId="0"/>
  </sheetViews>
  <sheetFormatPr defaultColWidth="10.90625" defaultRowHeight="14.5" x14ac:dyDescent="0.35"/>
  <cols>
    <col min="1" max="1" width="10.90625" style="19"/>
  </cols>
  <sheetData>
    <row r="1" spans="1:17" x14ac:dyDescent="0.35">
      <c r="A1" s="18">
        <f ca="1">_xlfn.SHEET()</f>
        <v>2</v>
      </c>
      <c r="B1" t="s">
        <v>79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5">
      <c r="A2" s="32" t="s">
        <v>85</v>
      </c>
      <c r="B2" t="s">
        <v>71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31</v>
      </c>
      <c r="O2" s="13" t="s">
        <v>32</v>
      </c>
      <c r="P2" s="13" t="s">
        <v>33</v>
      </c>
      <c r="Q2" s="13" t="s">
        <v>33</v>
      </c>
    </row>
    <row r="3" spans="1:17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7" x14ac:dyDescent="0.35">
      <c r="A4" s="32" t="s">
        <v>0</v>
      </c>
      <c r="B4" s="1" t="s">
        <v>3</v>
      </c>
      <c r="C4" t="s">
        <v>4</v>
      </c>
      <c r="D4" t="s">
        <v>5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t="s">
        <v>1</v>
      </c>
      <c r="Q4" t="s">
        <v>2</v>
      </c>
    </row>
    <row r="5" spans="1:17" x14ac:dyDescent="0.35">
      <c r="A5" s="33">
        <v>1960</v>
      </c>
      <c r="B5">
        <v>96.5</v>
      </c>
      <c r="C5">
        <v>557.9</v>
      </c>
      <c r="D5" s="9" t="s">
        <v>35</v>
      </c>
      <c r="E5">
        <v>21.5</v>
      </c>
      <c r="F5">
        <v>37.700000000000003</v>
      </c>
      <c r="G5">
        <v>173.1</v>
      </c>
      <c r="H5">
        <v>469.6</v>
      </c>
      <c r="I5">
        <v>432.2</v>
      </c>
      <c r="J5">
        <v>7.2</v>
      </c>
      <c r="K5">
        <v>152.6</v>
      </c>
      <c r="L5">
        <v>76.900000000000006</v>
      </c>
      <c r="M5">
        <v>32.1</v>
      </c>
      <c r="N5">
        <v>43.6</v>
      </c>
      <c r="O5">
        <v>1048.4000000000001</v>
      </c>
      <c r="P5" s="9" t="s">
        <v>35</v>
      </c>
      <c r="Q5" s="9" t="s">
        <v>35</v>
      </c>
    </row>
    <row r="6" spans="1:17" x14ac:dyDescent="0.35">
      <c r="A6" s="33">
        <v>1961</v>
      </c>
      <c r="B6">
        <v>101.3</v>
      </c>
      <c r="C6">
        <v>593.5</v>
      </c>
      <c r="D6" s="9" t="s">
        <v>35</v>
      </c>
      <c r="E6">
        <v>22.5</v>
      </c>
      <c r="F6">
        <v>42.7</v>
      </c>
      <c r="G6">
        <v>193.6</v>
      </c>
      <c r="H6">
        <v>493</v>
      </c>
      <c r="I6">
        <v>468.8</v>
      </c>
      <c r="J6">
        <v>7.5</v>
      </c>
      <c r="K6">
        <v>157.19999999999999</v>
      </c>
      <c r="L6">
        <v>81</v>
      </c>
      <c r="M6">
        <v>33.200000000000003</v>
      </c>
      <c r="N6">
        <v>46.900000000000013</v>
      </c>
      <c r="O6">
        <v>1108.0999999999999</v>
      </c>
      <c r="P6" s="9" t="s">
        <v>35</v>
      </c>
      <c r="Q6" s="9" t="s">
        <v>35</v>
      </c>
    </row>
    <row r="7" spans="1:17" x14ac:dyDescent="0.35">
      <c r="A7" s="33">
        <v>1962</v>
      </c>
      <c r="B7">
        <v>106.5</v>
      </c>
      <c r="C7">
        <v>627.1</v>
      </c>
      <c r="D7" s="9" t="s">
        <v>35</v>
      </c>
      <c r="E7">
        <v>23.3</v>
      </c>
      <c r="F7">
        <v>42.8</v>
      </c>
      <c r="G7">
        <v>211.6</v>
      </c>
      <c r="H7">
        <v>526.80000000000007</v>
      </c>
      <c r="I7">
        <v>501.5</v>
      </c>
      <c r="J7">
        <v>7.6</v>
      </c>
      <c r="K7">
        <v>163.5</v>
      </c>
      <c r="L7">
        <v>82.9</v>
      </c>
      <c r="M7">
        <v>36.700000000000003</v>
      </c>
      <c r="N7">
        <v>48.3</v>
      </c>
      <c r="O7">
        <v>1155.8</v>
      </c>
      <c r="P7" s="9" t="s">
        <v>35</v>
      </c>
      <c r="Q7" s="9" t="s">
        <v>35</v>
      </c>
    </row>
    <row r="8" spans="1:17" x14ac:dyDescent="0.35">
      <c r="A8" s="33">
        <v>1963</v>
      </c>
      <c r="B8">
        <v>111.2</v>
      </c>
      <c r="C8">
        <v>631.1</v>
      </c>
      <c r="D8" s="9" t="s">
        <v>35</v>
      </c>
      <c r="E8">
        <v>24.4</v>
      </c>
      <c r="F8">
        <v>47.900000000000013</v>
      </c>
      <c r="G8">
        <v>230.2</v>
      </c>
      <c r="H8">
        <v>559.6</v>
      </c>
      <c r="I8">
        <v>532.70000000000005</v>
      </c>
      <c r="J8">
        <v>7.9</v>
      </c>
      <c r="K8">
        <v>169.4</v>
      </c>
      <c r="L8">
        <v>86.300000000000011</v>
      </c>
      <c r="M8">
        <v>38.1</v>
      </c>
      <c r="N8">
        <v>49.900000000000013</v>
      </c>
      <c r="O8">
        <v>1217</v>
      </c>
      <c r="P8" s="9" t="s">
        <v>35</v>
      </c>
      <c r="Q8" s="9" t="s">
        <v>35</v>
      </c>
    </row>
    <row r="9" spans="1:17" x14ac:dyDescent="0.35">
      <c r="A9" s="33">
        <v>1964</v>
      </c>
      <c r="B9">
        <v>119</v>
      </c>
      <c r="C9">
        <v>689.6</v>
      </c>
      <c r="D9" s="9" t="s">
        <v>35</v>
      </c>
      <c r="E9">
        <v>25.3</v>
      </c>
      <c r="F9">
        <v>52.400000000000013</v>
      </c>
      <c r="G9">
        <v>244.4</v>
      </c>
      <c r="H9">
        <v>596.80000000000018</v>
      </c>
      <c r="I9">
        <v>553.80000000000007</v>
      </c>
      <c r="J9">
        <v>8.5</v>
      </c>
      <c r="K9">
        <v>183.4</v>
      </c>
      <c r="L9">
        <v>91.5</v>
      </c>
      <c r="M9">
        <v>40.5</v>
      </c>
      <c r="N9">
        <v>52.5</v>
      </c>
      <c r="O9">
        <v>1299.8</v>
      </c>
      <c r="P9" s="9" t="s">
        <v>35</v>
      </c>
      <c r="Q9" s="9" t="s">
        <v>35</v>
      </c>
    </row>
    <row r="10" spans="1:17" x14ac:dyDescent="0.35">
      <c r="A10" s="33">
        <v>1965</v>
      </c>
      <c r="B10">
        <v>123.2</v>
      </c>
      <c r="C10">
        <v>721</v>
      </c>
      <c r="D10" s="9" t="s">
        <v>35</v>
      </c>
      <c r="E10">
        <v>25.8</v>
      </c>
      <c r="F10">
        <v>58</v>
      </c>
      <c r="G10">
        <v>259.7</v>
      </c>
      <c r="H10">
        <v>625.80000000000018</v>
      </c>
      <c r="I10">
        <v>579.30000000000018</v>
      </c>
      <c r="J10">
        <v>8.6</v>
      </c>
      <c r="K10">
        <v>193.1</v>
      </c>
      <c r="L10">
        <v>94.100000000000009</v>
      </c>
      <c r="M10">
        <v>44.3</v>
      </c>
      <c r="N10">
        <v>55.3</v>
      </c>
      <c r="O10">
        <v>1349.2</v>
      </c>
      <c r="P10" s="9" t="s">
        <v>35</v>
      </c>
      <c r="Q10" s="9" t="s">
        <v>35</v>
      </c>
    </row>
    <row r="11" spans="1:17" x14ac:dyDescent="0.35">
      <c r="A11" s="33">
        <v>1966</v>
      </c>
      <c r="B11">
        <v>127.1</v>
      </c>
      <c r="C11">
        <v>740.80000000000018</v>
      </c>
      <c r="D11" s="9" t="s">
        <v>35</v>
      </c>
      <c r="E11">
        <v>26</v>
      </c>
      <c r="F11">
        <v>61.8</v>
      </c>
      <c r="G11">
        <v>278.5</v>
      </c>
      <c r="H11">
        <v>658.7</v>
      </c>
      <c r="I11">
        <v>618</v>
      </c>
      <c r="J11">
        <v>8.7000000000000011</v>
      </c>
      <c r="K11">
        <v>198.4</v>
      </c>
      <c r="L11">
        <v>99.4</v>
      </c>
      <c r="M11">
        <v>46.3</v>
      </c>
      <c r="N11">
        <v>56.6</v>
      </c>
      <c r="O11">
        <v>1377.5</v>
      </c>
      <c r="P11" s="9" t="s">
        <v>35</v>
      </c>
      <c r="Q11" s="9" t="s">
        <v>35</v>
      </c>
    </row>
    <row r="12" spans="1:17" x14ac:dyDescent="0.35">
      <c r="A12" s="33">
        <v>1967</v>
      </c>
      <c r="B12">
        <v>132</v>
      </c>
      <c r="C12">
        <v>781.80000000000018</v>
      </c>
      <c r="D12" s="9" t="s">
        <v>35</v>
      </c>
      <c r="E12">
        <v>27.5</v>
      </c>
      <c r="F12">
        <v>65.3</v>
      </c>
      <c r="G12">
        <v>290.60000000000002</v>
      </c>
      <c r="H12">
        <v>691.1</v>
      </c>
      <c r="I12">
        <v>665.7</v>
      </c>
      <c r="J12">
        <v>8.8000000000000007</v>
      </c>
      <c r="K12">
        <v>208.8</v>
      </c>
      <c r="L12">
        <v>102.4</v>
      </c>
      <c r="M12">
        <v>48.2</v>
      </c>
      <c r="N12">
        <v>57.8</v>
      </c>
      <c r="O12">
        <v>1424.3</v>
      </c>
      <c r="P12" s="9" t="s">
        <v>35</v>
      </c>
      <c r="Q12" s="9" t="s">
        <v>35</v>
      </c>
    </row>
    <row r="13" spans="1:17" x14ac:dyDescent="0.35">
      <c r="A13" s="33">
        <v>1968</v>
      </c>
      <c r="B13">
        <v>137.5</v>
      </c>
      <c r="C13">
        <v>825.2</v>
      </c>
      <c r="D13" s="9" t="s">
        <v>35</v>
      </c>
      <c r="E13">
        <v>29.8</v>
      </c>
      <c r="F13">
        <v>70</v>
      </c>
      <c r="G13">
        <v>309.8</v>
      </c>
      <c r="H13">
        <v>722.2</v>
      </c>
      <c r="I13">
        <v>714.40000000000009</v>
      </c>
      <c r="J13">
        <v>9.1</v>
      </c>
      <c r="K13">
        <v>222.2</v>
      </c>
      <c r="L13">
        <v>107</v>
      </c>
      <c r="M13">
        <v>50.6</v>
      </c>
      <c r="N13">
        <v>59.2</v>
      </c>
      <c r="O13">
        <v>1475.6</v>
      </c>
      <c r="P13" s="9" t="s">
        <v>35</v>
      </c>
      <c r="Q13" s="9" t="s">
        <v>35</v>
      </c>
    </row>
    <row r="14" spans="1:17" x14ac:dyDescent="0.35">
      <c r="A14" s="33">
        <v>1969</v>
      </c>
      <c r="B14">
        <v>146.6</v>
      </c>
      <c r="C14">
        <v>878.90000000000009</v>
      </c>
      <c r="D14" s="9" t="s">
        <v>35</v>
      </c>
      <c r="E14">
        <v>31.5</v>
      </c>
      <c r="F14">
        <v>78.100000000000009</v>
      </c>
      <c r="G14">
        <v>337.3</v>
      </c>
      <c r="H14">
        <v>773.5</v>
      </c>
      <c r="I14">
        <v>761.5</v>
      </c>
      <c r="J14">
        <v>10</v>
      </c>
      <c r="K14">
        <v>236.5</v>
      </c>
      <c r="L14">
        <v>113.7</v>
      </c>
      <c r="M14">
        <v>51.900000000000013</v>
      </c>
      <c r="N14">
        <v>64.8</v>
      </c>
      <c r="O14">
        <v>1549.4</v>
      </c>
      <c r="P14" s="9" t="s">
        <v>35</v>
      </c>
      <c r="Q14" s="9" t="s">
        <v>35</v>
      </c>
    </row>
    <row r="15" spans="1:17" x14ac:dyDescent="0.35">
      <c r="A15" s="33">
        <v>1970</v>
      </c>
      <c r="B15">
        <v>155.69999999999999</v>
      </c>
      <c r="C15">
        <v>892.90000000000009</v>
      </c>
      <c r="D15" s="9" t="s">
        <v>35</v>
      </c>
      <c r="E15">
        <v>32.4</v>
      </c>
      <c r="F15">
        <v>85.100000000000009</v>
      </c>
      <c r="G15">
        <v>351.7</v>
      </c>
      <c r="H15">
        <v>820.80000000000018</v>
      </c>
      <c r="I15">
        <v>807.5</v>
      </c>
      <c r="J15">
        <v>10.199999999999999</v>
      </c>
      <c r="K15">
        <v>251</v>
      </c>
      <c r="L15">
        <v>121.8</v>
      </c>
      <c r="M15">
        <v>56.3</v>
      </c>
      <c r="N15">
        <v>69.7</v>
      </c>
      <c r="O15">
        <v>1650.1</v>
      </c>
      <c r="P15" s="9" t="s">
        <v>35</v>
      </c>
      <c r="Q15" s="9" t="s">
        <v>35</v>
      </c>
    </row>
    <row r="16" spans="1:17" x14ac:dyDescent="0.35">
      <c r="A16" s="33">
        <v>1971</v>
      </c>
      <c r="B16">
        <v>161.5</v>
      </c>
      <c r="C16">
        <v>919.80000000000018</v>
      </c>
      <c r="D16" s="9" t="s">
        <v>35</v>
      </c>
      <c r="E16">
        <v>33.5</v>
      </c>
      <c r="F16">
        <v>91.7</v>
      </c>
      <c r="G16">
        <v>368</v>
      </c>
      <c r="H16">
        <v>864.40000000000009</v>
      </c>
      <c r="I16">
        <v>820.5</v>
      </c>
      <c r="J16">
        <v>10.5</v>
      </c>
      <c r="K16">
        <v>261.89999999999998</v>
      </c>
      <c r="L16">
        <v>128.1</v>
      </c>
      <c r="M16">
        <v>62.2</v>
      </c>
      <c r="N16">
        <v>71.3</v>
      </c>
      <c r="O16">
        <v>1665</v>
      </c>
      <c r="P16" s="9" t="s">
        <v>35</v>
      </c>
      <c r="Q16" s="9" t="s">
        <v>35</v>
      </c>
    </row>
    <row r="17" spans="1:17" x14ac:dyDescent="0.35">
      <c r="A17" s="33">
        <v>1972</v>
      </c>
      <c r="B17">
        <v>170</v>
      </c>
      <c r="C17">
        <v>955.90000000000009</v>
      </c>
      <c r="D17" s="9" t="s">
        <v>35</v>
      </c>
      <c r="E17">
        <v>35.700000000000003</v>
      </c>
      <c r="F17">
        <v>101.1</v>
      </c>
      <c r="G17">
        <v>398</v>
      </c>
      <c r="H17">
        <v>903.40000000000009</v>
      </c>
      <c r="I17">
        <v>848.6</v>
      </c>
      <c r="J17">
        <v>11.2</v>
      </c>
      <c r="K17">
        <v>271.10000000000002</v>
      </c>
      <c r="L17">
        <v>136</v>
      </c>
      <c r="M17">
        <v>68.600000000000009</v>
      </c>
      <c r="N17">
        <v>76.900000000000006</v>
      </c>
      <c r="O17">
        <v>1703.2</v>
      </c>
      <c r="P17" s="9" t="s">
        <v>35</v>
      </c>
      <c r="Q17" s="9" t="s">
        <v>35</v>
      </c>
    </row>
    <row r="18" spans="1:17" x14ac:dyDescent="0.35">
      <c r="A18" s="33">
        <v>1973</v>
      </c>
      <c r="B18">
        <v>180.4</v>
      </c>
      <c r="C18">
        <v>995</v>
      </c>
      <c r="D18" s="9" t="s">
        <v>35</v>
      </c>
      <c r="E18">
        <v>37.299999999999997</v>
      </c>
      <c r="F18">
        <v>109.2</v>
      </c>
      <c r="G18">
        <v>429</v>
      </c>
      <c r="H18">
        <v>960.7</v>
      </c>
      <c r="I18">
        <v>905.7</v>
      </c>
      <c r="J18">
        <v>12.1</v>
      </c>
      <c r="K18">
        <v>285.89999999999998</v>
      </c>
      <c r="L18">
        <v>142.69999999999999</v>
      </c>
      <c r="M18">
        <v>72</v>
      </c>
      <c r="N18">
        <v>82.2</v>
      </c>
      <c r="O18">
        <v>1771.4</v>
      </c>
      <c r="P18" s="9" t="s">
        <v>35</v>
      </c>
      <c r="Q18" s="9" t="s">
        <v>35</v>
      </c>
    </row>
    <row r="19" spans="1:17" x14ac:dyDescent="0.35">
      <c r="A19" s="33">
        <v>1974</v>
      </c>
      <c r="B19">
        <v>188</v>
      </c>
      <c r="C19">
        <v>983.90000000000009</v>
      </c>
      <c r="D19" s="9" t="s">
        <v>35</v>
      </c>
      <c r="E19">
        <v>38.900000000000013</v>
      </c>
      <c r="F19">
        <v>102.2</v>
      </c>
      <c r="G19">
        <v>453.1</v>
      </c>
      <c r="H19">
        <v>1002</v>
      </c>
      <c r="I19">
        <v>951.40000000000009</v>
      </c>
      <c r="J19">
        <v>12.6</v>
      </c>
      <c r="K19">
        <v>295.7</v>
      </c>
      <c r="L19">
        <v>148.30000000000001</v>
      </c>
      <c r="M19">
        <v>74.100000000000009</v>
      </c>
      <c r="N19">
        <v>84.9</v>
      </c>
      <c r="O19">
        <v>1828.1</v>
      </c>
      <c r="P19" s="9" t="s">
        <v>35</v>
      </c>
      <c r="Q19" s="9" t="s">
        <v>35</v>
      </c>
    </row>
    <row r="20" spans="1:17" x14ac:dyDescent="0.35">
      <c r="A20" s="33">
        <v>1975</v>
      </c>
      <c r="B20">
        <v>185.5</v>
      </c>
      <c r="C20">
        <v>969.5</v>
      </c>
      <c r="D20" s="9" t="s">
        <v>35</v>
      </c>
      <c r="E20">
        <v>41.1</v>
      </c>
      <c r="F20">
        <v>108.7</v>
      </c>
      <c r="G20">
        <v>455.6</v>
      </c>
      <c r="H20">
        <v>992.40000000000009</v>
      </c>
      <c r="I20">
        <v>928.40000000000009</v>
      </c>
      <c r="J20">
        <v>11.8</v>
      </c>
      <c r="K20">
        <v>295.7</v>
      </c>
      <c r="L20">
        <v>147.69999999999999</v>
      </c>
      <c r="M20">
        <v>70.3</v>
      </c>
      <c r="N20">
        <v>87.7</v>
      </c>
      <c r="O20">
        <v>1875.6</v>
      </c>
      <c r="P20" s="9" t="s">
        <v>35</v>
      </c>
      <c r="Q20" s="9" t="s">
        <v>35</v>
      </c>
    </row>
    <row r="21" spans="1:17" x14ac:dyDescent="0.35">
      <c r="A21" s="33">
        <v>1976</v>
      </c>
      <c r="B21">
        <v>196</v>
      </c>
      <c r="C21">
        <v>1027</v>
      </c>
      <c r="D21" s="9" t="s">
        <v>35</v>
      </c>
      <c r="E21">
        <v>41.7</v>
      </c>
      <c r="F21">
        <v>116.2</v>
      </c>
      <c r="G21">
        <v>470.6</v>
      </c>
      <c r="H21">
        <v>1035.5999999999999</v>
      </c>
      <c r="I21">
        <v>990.2</v>
      </c>
      <c r="J21">
        <v>12.1</v>
      </c>
      <c r="K21">
        <v>308.90000000000009</v>
      </c>
      <c r="L21">
        <v>154.5</v>
      </c>
      <c r="M21">
        <v>71.900000000000006</v>
      </c>
      <c r="N21">
        <v>88.100000000000009</v>
      </c>
      <c r="O21">
        <v>1896.2</v>
      </c>
      <c r="P21" s="9" t="s">
        <v>35</v>
      </c>
      <c r="Q21" s="9" t="s">
        <v>35</v>
      </c>
    </row>
    <row r="22" spans="1:17" x14ac:dyDescent="0.35">
      <c r="A22" s="33">
        <v>1977</v>
      </c>
      <c r="B22">
        <v>197.2</v>
      </c>
      <c r="C22">
        <v>1046.2</v>
      </c>
      <c r="D22" s="9" t="s">
        <v>35</v>
      </c>
      <c r="E22">
        <v>45.1</v>
      </c>
      <c r="F22">
        <v>119.6</v>
      </c>
      <c r="G22">
        <v>484</v>
      </c>
      <c r="H22">
        <v>1071.5</v>
      </c>
      <c r="I22">
        <v>1011.9</v>
      </c>
      <c r="J22">
        <v>12.3</v>
      </c>
      <c r="K22">
        <v>316.7</v>
      </c>
      <c r="L22">
        <v>162.4</v>
      </c>
      <c r="M22">
        <v>76.3</v>
      </c>
      <c r="N22">
        <v>88.300000000000011</v>
      </c>
      <c r="O22">
        <v>1865.9</v>
      </c>
      <c r="P22" s="9" t="s">
        <v>35</v>
      </c>
      <c r="Q22" s="9" t="s">
        <v>35</v>
      </c>
    </row>
    <row r="23" spans="1:17" x14ac:dyDescent="0.35">
      <c r="A23" s="33">
        <v>1978</v>
      </c>
      <c r="B23">
        <v>202.8</v>
      </c>
      <c r="C23">
        <v>1069.5</v>
      </c>
      <c r="D23" s="9" t="s">
        <v>35</v>
      </c>
      <c r="E23">
        <v>48.3</v>
      </c>
      <c r="F23">
        <v>128.30000000000001</v>
      </c>
      <c r="G23">
        <v>491.1</v>
      </c>
      <c r="H23">
        <v>1114.0999999999999</v>
      </c>
      <c r="I23">
        <v>1041.2</v>
      </c>
      <c r="J23">
        <v>12.8</v>
      </c>
      <c r="K23">
        <v>325.2</v>
      </c>
      <c r="L23">
        <v>162</v>
      </c>
      <c r="M23">
        <v>81</v>
      </c>
      <c r="N23">
        <v>91.100000000000009</v>
      </c>
      <c r="O23">
        <v>1899.5</v>
      </c>
      <c r="P23" s="9" t="s">
        <v>35</v>
      </c>
      <c r="Q23" s="9" t="s">
        <v>35</v>
      </c>
    </row>
    <row r="24" spans="1:17" x14ac:dyDescent="0.35">
      <c r="A24" s="33">
        <v>1979</v>
      </c>
      <c r="B24">
        <v>207.5</v>
      </c>
      <c r="C24">
        <v>1110.9000000000001</v>
      </c>
      <c r="D24" s="9" t="s">
        <v>35</v>
      </c>
      <c r="E24">
        <v>49.8</v>
      </c>
      <c r="F24">
        <v>132.5</v>
      </c>
      <c r="G24">
        <v>491.3</v>
      </c>
      <c r="H24">
        <v>1153.7</v>
      </c>
      <c r="I24">
        <v>1099.0999999999999</v>
      </c>
      <c r="J24">
        <v>13.1</v>
      </c>
      <c r="K24">
        <v>331.8</v>
      </c>
      <c r="L24">
        <v>170.7</v>
      </c>
      <c r="M24">
        <v>86.7</v>
      </c>
      <c r="N24">
        <v>97.600000000000009</v>
      </c>
      <c r="O24">
        <v>1971.6</v>
      </c>
      <c r="P24" s="9" t="s">
        <v>35</v>
      </c>
      <c r="Q24" s="9" t="s">
        <v>35</v>
      </c>
    </row>
    <row r="25" spans="1:17" x14ac:dyDescent="0.35">
      <c r="A25" s="33">
        <v>1980</v>
      </c>
      <c r="B25">
        <v>216.8</v>
      </c>
      <c r="C25">
        <v>1105.5</v>
      </c>
      <c r="D25" s="9" t="s">
        <v>35</v>
      </c>
      <c r="E25">
        <v>51.3</v>
      </c>
      <c r="F25">
        <v>133.4</v>
      </c>
      <c r="G25">
        <v>497.7</v>
      </c>
      <c r="H25">
        <v>1171.9000000000001</v>
      </c>
      <c r="I25">
        <v>1133.0999999999999</v>
      </c>
      <c r="J25">
        <v>13.2</v>
      </c>
      <c r="K25">
        <v>336.2</v>
      </c>
      <c r="L25">
        <v>173.7</v>
      </c>
      <c r="M25">
        <v>90.9</v>
      </c>
      <c r="N25">
        <v>103</v>
      </c>
      <c r="O25">
        <v>2021.9</v>
      </c>
      <c r="P25" s="9" t="s">
        <v>35</v>
      </c>
      <c r="Q25" s="9" t="s">
        <v>35</v>
      </c>
    </row>
    <row r="26" spans="1:17" x14ac:dyDescent="0.35">
      <c r="A26" s="33">
        <v>1981</v>
      </c>
      <c r="B26">
        <v>216.2</v>
      </c>
      <c r="C26">
        <v>1098.0999999999999</v>
      </c>
      <c r="D26" s="9" t="s">
        <v>35</v>
      </c>
      <c r="E26">
        <v>53</v>
      </c>
      <c r="F26">
        <v>131.30000000000001</v>
      </c>
      <c r="G26">
        <v>497</v>
      </c>
      <c r="H26">
        <v>1184.4000000000001</v>
      </c>
      <c r="I26">
        <v>1139.4000000000001</v>
      </c>
      <c r="J26">
        <v>13.1</v>
      </c>
      <c r="K26">
        <v>333.6</v>
      </c>
      <c r="L26">
        <v>173.4</v>
      </c>
      <c r="M26">
        <v>92.800000000000011</v>
      </c>
      <c r="N26">
        <v>104.4</v>
      </c>
      <c r="O26">
        <v>2017.8</v>
      </c>
      <c r="P26" s="9" t="s">
        <v>35</v>
      </c>
      <c r="Q26" s="9" t="s">
        <v>35</v>
      </c>
    </row>
    <row r="27" spans="1:17" x14ac:dyDescent="0.35">
      <c r="A27" s="33">
        <v>1982</v>
      </c>
      <c r="B27">
        <v>217.4</v>
      </c>
      <c r="C27">
        <v>1138.5999999999999</v>
      </c>
      <c r="D27" s="9" t="s">
        <v>35</v>
      </c>
      <c r="E27">
        <v>54.2</v>
      </c>
      <c r="F27">
        <v>129.80000000000001</v>
      </c>
      <c r="G27">
        <v>503.2</v>
      </c>
      <c r="H27">
        <v>1214.0999999999999</v>
      </c>
      <c r="I27">
        <v>1141.2</v>
      </c>
      <c r="J27">
        <v>13.2</v>
      </c>
      <c r="K27">
        <v>329.5</v>
      </c>
      <c r="L27">
        <v>176.9</v>
      </c>
      <c r="M27">
        <v>94.800000000000011</v>
      </c>
      <c r="N27">
        <v>107.7</v>
      </c>
      <c r="O27">
        <v>2043</v>
      </c>
      <c r="P27" s="9" t="s">
        <v>35</v>
      </c>
      <c r="Q27" s="9" t="s">
        <v>35</v>
      </c>
    </row>
    <row r="28" spans="1:17" x14ac:dyDescent="0.35">
      <c r="A28" s="33">
        <v>1983</v>
      </c>
      <c r="B28">
        <v>218.1</v>
      </c>
      <c r="C28">
        <v>1168.0999999999999</v>
      </c>
      <c r="D28" s="9" t="s">
        <v>35</v>
      </c>
      <c r="E28">
        <v>54</v>
      </c>
      <c r="F28">
        <v>128.4</v>
      </c>
      <c r="G28">
        <v>512.1</v>
      </c>
      <c r="H28">
        <v>1229.2</v>
      </c>
      <c r="I28">
        <v>1151.8</v>
      </c>
      <c r="J28">
        <v>13.6</v>
      </c>
      <c r="K28">
        <v>336.3</v>
      </c>
      <c r="L28">
        <v>182.1</v>
      </c>
      <c r="M28">
        <v>95.800000000000011</v>
      </c>
      <c r="N28">
        <v>111</v>
      </c>
      <c r="O28">
        <v>2081.8000000000002</v>
      </c>
      <c r="P28" s="9" t="s">
        <v>35</v>
      </c>
      <c r="Q28" s="9" t="s">
        <v>35</v>
      </c>
    </row>
    <row r="29" spans="1:17" x14ac:dyDescent="0.35">
      <c r="A29" s="33">
        <v>1984</v>
      </c>
      <c r="B29">
        <v>223.5</v>
      </c>
      <c r="C29">
        <v>1216.8</v>
      </c>
      <c r="D29" s="9" t="s">
        <v>35</v>
      </c>
      <c r="E29">
        <v>56.400000000000013</v>
      </c>
      <c r="F29">
        <v>131</v>
      </c>
      <c r="G29">
        <v>521.20000000000005</v>
      </c>
      <c r="H29">
        <v>1247.8</v>
      </c>
      <c r="I29">
        <v>1186.5</v>
      </c>
      <c r="J29">
        <v>14.5</v>
      </c>
      <c r="K29">
        <v>346.6</v>
      </c>
      <c r="L29">
        <v>182.2</v>
      </c>
      <c r="M29">
        <v>94.800000000000011</v>
      </c>
      <c r="N29">
        <v>114.6</v>
      </c>
      <c r="O29">
        <v>2169.9</v>
      </c>
      <c r="P29" s="9" t="s">
        <v>35</v>
      </c>
      <c r="Q29" s="9" t="s">
        <v>35</v>
      </c>
    </row>
    <row r="30" spans="1:17" x14ac:dyDescent="0.35">
      <c r="A30" s="33">
        <v>1985</v>
      </c>
      <c r="B30">
        <v>227.2</v>
      </c>
      <c r="C30">
        <v>1265.5</v>
      </c>
      <c r="D30" s="9" t="s">
        <v>35</v>
      </c>
      <c r="E30">
        <v>58.1</v>
      </c>
      <c r="F30">
        <v>134.30000000000001</v>
      </c>
      <c r="G30">
        <v>533.30000000000007</v>
      </c>
      <c r="H30">
        <v>1268</v>
      </c>
      <c r="I30">
        <v>1217.5999999999999</v>
      </c>
      <c r="J30">
        <v>14.9</v>
      </c>
      <c r="K30">
        <v>355.5</v>
      </c>
      <c r="L30">
        <v>186.8</v>
      </c>
      <c r="M30">
        <v>96.300000000000011</v>
      </c>
      <c r="N30">
        <v>118.7</v>
      </c>
      <c r="O30">
        <v>2216.6999999999998</v>
      </c>
      <c r="P30" s="9" t="s">
        <v>35</v>
      </c>
      <c r="Q30" s="9" t="s">
        <v>35</v>
      </c>
    </row>
    <row r="31" spans="1:17" x14ac:dyDescent="0.35">
      <c r="A31" s="33">
        <v>1986</v>
      </c>
      <c r="B31">
        <v>231.3</v>
      </c>
      <c r="C31">
        <v>1327.6</v>
      </c>
      <c r="D31" s="9" t="s">
        <v>35</v>
      </c>
      <c r="E31">
        <v>58.3</v>
      </c>
      <c r="F31">
        <v>135</v>
      </c>
      <c r="G31">
        <v>550.70000000000005</v>
      </c>
      <c r="H31">
        <v>1297.7</v>
      </c>
      <c r="I31">
        <v>1250.5</v>
      </c>
      <c r="J31">
        <v>16.399999999999999</v>
      </c>
      <c r="K31">
        <v>365.40000000000009</v>
      </c>
      <c r="L31">
        <v>191.1</v>
      </c>
      <c r="M31">
        <v>99.5</v>
      </c>
      <c r="N31">
        <v>121.9</v>
      </c>
      <c r="O31">
        <v>2276.4</v>
      </c>
      <c r="P31" s="9" t="s">
        <v>35</v>
      </c>
      <c r="Q31" s="9" t="s">
        <v>35</v>
      </c>
    </row>
    <row r="32" spans="1:17" x14ac:dyDescent="0.35">
      <c r="A32" s="33">
        <v>1987</v>
      </c>
      <c r="B32">
        <v>236.7</v>
      </c>
      <c r="C32">
        <v>1331</v>
      </c>
      <c r="D32" s="9" t="s">
        <v>35</v>
      </c>
      <c r="E32">
        <v>61</v>
      </c>
      <c r="F32">
        <v>131.9</v>
      </c>
      <c r="G32">
        <v>581.20000000000005</v>
      </c>
      <c r="H32">
        <v>1330.9</v>
      </c>
      <c r="I32">
        <v>1288.9000000000001</v>
      </c>
      <c r="J32">
        <v>17</v>
      </c>
      <c r="K32">
        <v>372.5</v>
      </c>
      <c r="L32">
        <v>193.7</v>
      </c>
      <c r="M32">
        <v>107.1</v>
      </c>
      <c r="N32">
        <v>126.3</v>
      </c>
      <c r="O32">
        <v>2352.8000000000002</v>
      </c>
      <c r="P32" s="9" t="s">
        <v>35</v>
      </c>
      <c r="Q32" s="9" t="s">
        <v>35</v>
      </c>
    </row>
    <row r="33" spans="1:17" x14ac:dyDescent="0.35">
      <c r="A33" s="33">
        <v>1988</v>
      </c>
      <c r="B33">
        <v>247.8</v>
      </c>
      <c r="C33">
        <v>1330.8</v>
      </c>
      <c r="D33" s="9" t="s">
        <v>35</v>
      </c>
      <c r="E33">
        <v>63.6</v>
      </c>
      <c r="F33">
        <v>137.6</v>
      </c>
      <c r="G33">
        <v>610.80000000000018</v>
      </c>
      <c r="H33">
        <v>1394</v>
      </c>
      <c r="I33">
        <v>1340.8</v>
      </c>
      <c r="J33">
        <v>18.5</v>
      </c>
      <c r="K33">
        <v>385.3</v>
      </c>
      <c r="L33">
        <v>200.1</v>
      </c>
      <c r="M33">
        <v>112.8</v>
      </c>
      <c r="N33">
        <v>132.9</v>
      </c>
      <c r="O33">
        <v>2413</v>
      </c>
      <c r="P33" s="9" t="s">
        <v>35</v>
      </c>
      <c r="Q33" s="9" t="s">
        <v>35</v>
      </c>
    </row>
    <row r="34" spans="1:17" x14ac:dyDescent="0.35">
      <c r="A34" s="33">
        <v>1989</v>
      </c>
      <c r="B34">
        <v>256.39999999999998</v>
      </c>
      <c r="C34">
        <v>1339.4</v>
      </c>
      <c r="D34" s="9" t="s">
        <v>35</v>
      </c>
      <c r="E34">
        <v>67.600000000000009</v>
      </c>
      <c r="F34">
        <v>142.80000000000001</v>
      </c>
      <c r="G34">
        <v>640.30000000000018</v>
      </c>
      <c r="H34">
        <v>1454.6</v>
      </c>
      <c r="I34">
        <v>1384.4</v>
      </c>
      <c r="J34">
        <v>20.3</v>
      </c>
      <c r="K34">
        <v>402.3</v>
      </c>
      <c r="L34">
        <v>207.8</v>
      </c>
      <c r="M34">
        <v>120.3</v>
      </c>
      <c r="N34">
        <v>139.6</v>
      </c>
      <c r="O34">
        <v>2477</v>
      </c>
      <c r="P34" s="9" t="s">
        <v>35</v>
      </c>
      <c r="Q34" s="9" t="s">
        <v>35</v>
      </c>
    </row>
    <row r="35" spans="1:17" x14ac:dyDescent="0.35">
      <c r="A35" s="33">
        <v>1990</v>
      </c>
      <c r="B35">
        <v>264.5</v>
      </c>
      <c r="C35">
        <v>1359.1</v>
      </c>
      <c r="D35" s="9" t="s">
        <v>35</v>
      </c>
      <c r="E35">
        <v>72.7</v>
      </c>
      <c r="F35">
        <v>142.80000000000001</v>
      </c>
      <c r="G35">
        <v>664.6</v>
      </c>
      <c r="H35">
        <v>1497.1</v>
      </c>
      <c r="I35">
        <v>1411.9</v>
      </c>
      <c r="J35">
        <v>21.4</v>
      </c>
      <c r="K35">
        <v>419.2</v>
      </c>
      <c r="L35">
        <v>216.9</v>
      </c>
      <c r="M35">
        <v>129.80000000000001</v>
      </c>
      <c r="N35">
        <v>140.6</v>
      </c>
      <c r="O35">
        <v>2495.6999999999998</v>
      </c>
      <c r="P35" s="9" t="s">
        <v>35</v>
      </c>
      <c r="Q35" s="9" t="s">
        <v>35</v>
      </c>
    </row>
    <row r="36" spans="1:17" x14ac:dyDescent="0.35">
      <c r="A36" s="33">
        <v>1991</v>
      </c>
      <c r="B36">
        <v>269.3</v>
      </c>
      <c r="C36">
        <v>1378.1</v>
      </c>
      <c r="D36">
        <v>2218.8000000000002</v>
      </c>
      <c r="E36">
        <v>74.100000000000009</v>
      </c>
      <c r="F36">
        <v>147.19999999999999</v>
      </c>
      <c r="G36">
        <v>681.5</v>
      </c>
      <c r="H36">
        <v>1512.8</v>
      </c>
      <c r="I36">
        <v>1432.2</v>
      </c>
      <c r="J36">
        <v>23.2</v>
      </c>
      <c r="K36">
        <v>429.40000000000009</v>
      </c>
      <c r="L36">
        <v>224.3</v>
      </c>
      <c r="M36">
        <v>134.19999999999999</v>
      </c>
      <c r="N36">
        <v>132.30000000000001</v>
      </c>
      <c r="O36">
        <v>2467.1</v>
      </c>
      <c r="P36" s="9" t="s">
        <v>35</v>
      </c>
      <c r="Q36" s="9" t="s">
        <v>35</v>
      </c>
    </row>
    <row r="37" spans="1:17" x14ac:dyDescent="0.35">
      <c r="A37" s="33">
        <v>1992</v>
      </c>
      <c r="B37">
        <v>273.5</v>
      </c>
      <c r="C37">
        <v>1405</v>
      </c>
      <c r="D37">
        <v>2261.5</v>
      </c>
      <c r="E37">
        <v>76.600000000000009</v>
      </c>
      <c r="F37">
        <v>148.30000000000001</v>
      </c>
      <c r="G37">
        <v>687.80000000000018</v>
      </c>
      <c r="H37">
        <v>1537</v>
      </c>
      <c r="I37">
        <v>1442.6</v>
      </c>
      <c r="J37">
        <v>23.6</v>
      </c>
      <c r="K37">
        <v>436.7</v>
      </c>
      <c r="L37">
        <v>229</v>
      </c>
      <c r="M37">
        <v>138.4</v>
      </c>
      <c r="N37">
        <v>127.9</v>
      </c>
      <c r="O37">
        <v>2438.5</v>
      </c>
      <c r="P37" s="9" t="s">
        <v>35</v>
      </c>
      <c r="Q37" s="9" t="s">
        <v>35</v>
      </c>
    </row>
    <row r="38" spans="1:17" x14ac:dyDescent="0.35">
      <c r="A38" s="33">
        <v>1993</v>
      </c>
      <c r="B38">
        <v>270.8</v>
      </c>
      <c r="C38">
        <v>1405.2</v>
      </c>
      <c r="D38">
        <v>2239.4</v>
      </c>
      <c r="E38">
        <v>78.7</v>
      </c>
      <c r="F38">
        <v>145.9</v>
      </c>
      <c r="G38">
        <v>680.7</v>
      </c>
      <c r="H38">
        <v>1527.4</v>
      </c>
      <c r="I38">
        <v>1430.5</v>
      </c>
      <c r="J38">
        <v>24.6</v>
      </c>
      <c r="K38">
        <v>442.2</v>
      </c>
      <c r="L38">
        <v>230.2</v>
      </c>
      <c r="M38">
        <v>137.4</v>
      </c>
      <c r="N38">
        <v>127.1</v>
      </c>
      <c r="O38">
        <v>2388.1999999999998</v>
      </c>
      <c r="P38" s="9" t="s">
        <v>35</v>
      </c>
      <c r="Q38">
        <v>7441.1</v>
      </c>
    </row>
    <row r="39" spans="1:17" x14ac:dyDescent="0.35">
      <c r="A39" s="33">
        <v>1994</v>
      </c>
      <c r="B39">
        <v>279.60000000000002</v>
      </c>
      <c r="C39">
        <v>1480.1</v>
      </c>
      <c r="D39">
        <v>2292.9</v>
      </c>
      <c r="E39">
        <v>83.2</v>
      </c>
      <c r="F39">
        <v>148.80000000000001</v>
      </c>
      <c r="G39">
        <v>696.90000000000009</v>
      </c>
      <c r="H39">
        <v>1563.4</v>
      </c>
      <c r="I39">
        <v>1460.2</v>
      </c>
      <c r="J39">
        <v>25.6</v>
      </c>
      <c r="K39">
        <v>455.3</v>
      </c>
      <c r="L39">
        <v>235.8</v>
      </c>
      <c r="M39">
        <v>139.5</v>
      </c>
      <c r="N39">
        <v>132.1</v>
      </c>
      <c r="O39">
        <v>2482</v>
      </c>
      <c r="P39" s="9" t="s">
        <v>35</v>
      </c>
      <c r="Q39">
        <v>7620</v>
      </c>
    </row>
    <row r="40" spans="1:17" x14ac:dyDescent="0.35">
      <c r="A40" s="33">
        <v>1995</v>
      </c>
      <c r="B40">
        <v>286.2</v>
      </c>
      <c r="C40">
        <v>1524.9</v>
      </c>
      <c r="D40">
        <v>2328.3000000000002</v>
      </c>
      <c r="E40">
        <v>91.4</v>
      </c>
      <c r="F40">
        <v>151.9</v>
      </c>
      <c r="G40">
        <v>716.1</v>
      </c>
      <c r="H40">
        <v>1596.3</v>
      </c>
      <c r="I40">
        <v>1499.4</v>
      </c>
      <c r="J40">
        <v>25.9</v>
      </c>
      <c r="K40">
        <v>469.5</v>
      </c>
      <c r="L40">
        <v>242.1</v>
      </c>
      <c r="M40">
        <v>142.69999999999999</v>
      </c>
      <c r="N40">
        <v>137.69999999999999</v>
      </c>
      <c r="O40">
        <v>2579.6999999999998</v>
      </c>
      <c r="P40">
        <v>8686.5</v>
      </c>
      <c r="Q40">
        <v>7799.8</v>
      </c>
    </row>
    <row r="41" spans="1:17" x14ac:dyDescent="0.35">
      <c r="A41" s="33">
        <v>1996</v>
      </c>
      <c r="B41">
        <v>290</v>
      </c>
      <c r="C41">
        <v>1569.2</v>
      </c>
      <c r="D41">
        <v>2347.1</v>
      </c>
      <c r="E41">
        <v>98.100000000000009</v>
      </c>
      <c r="F41">
        <v>156.30000000000001</v>
      </c>
      <c r="G41">
        <v>735.2</v>
      </c>
      <c r="H41">
        <v>1618.9</v>
      </c>
      <c r="I41">
        <v>1518.3</v>
      </c>
      <c r="J41">
        <v>26.3</v>
      </c>
      <c r="K41">
        <v>485.90000000000009</v>
      </c>
      <c r="L41">
        <v>247.8</v>
      </c>
      <c r="M41">
        <v>147.69999999999999</v>
      </c>
      <c r="N41">
        <v>142.80000000000001</v>
      </c>
      <c r="O41">
        <v>2620.4</v>
      </c>
      <c r="P41">
        <v>8861.7000000000007</v>
      </c>
      <c r="Q41">
        <v>7933.6</v>
      </c>
    </row>
    <row r="42" spans="1:17" x14ac:dyDescent="0.35">
      <c r="A42" s="33">
        <v>1997</v>
      </c>
      <c r="B42">
        <v>301</v>
      </c>
      <c r="C42">
        <v>1620.3</v>
      </c>
      <c r="D42">
        <v>2389.1999999999998</v>
      </c>
      <c r="E42">
        <v>108.9</v>
      </c>
      <c r="F42">
        <v>163.30000000000001</v>
      </c>
      <c r="G42">
        <v>762.40000000000009</v>
      </c>
      <c r="H42">
        <v>1656.7</v>
      </c>
      <c r="I42">
        <v>1546.1</v>
      </c>
      <c r="J42">
        <v>27.8</v>
      </c>
      <c r="K42">
        <v>507</v>
      </c>
      <c r="L42">
        <v>252.9</v>
      </c>
      <c r="M42">
        <v>154.19999999999999</v>
      </c>
      <c r="N42">
        <v>151.80000000000001</v>
      </c>
      <c r="O42">
        <v>2700.9</v>
      </c>
      <c r="P42">
        <v>9093.1</v>
      </c>
      <c r="Q42">
        <v>8150.2000000000016</v>
      </c>
    </row>
    <row r="43" spans="1:17" x14ac:dyDescent="0.35">
      <c r="A43" s="33">
        <v>1998</v>
      </c>
      <c r="B43">
        <v>306.90000000000009</v>
      </c>
      <c r="C43">
        <v>1656.3</v>
      </c>
      <c r="D43">
        <v>2437.3000000000002</v>
      </c>
      <c r="E43">
        <v>118.4</v>
      </c>
      <c r="F43">
        <v>169.6</v>
      </c>
      <c r="G43">
        <v>795.90000000000009</v>
      </c>
      <c r="H43">
        <v>1716.1</v>
      </c>
      <c r="I43">
        <v>1574.1</v>
      </c>
      <c r="J43">
        <v>29.5</v>
      </c>
      <c r="K43">
        <v>530.6</v>
      </c>
      <c r="L43">
        <v>262</v>
      </c>
      <c r="M43">
        <v>161.6</v>
      </c>
      <c r="N43">
        <v>160.1</v>
      </c>
      <c r="O43">
        <v>2817.3</v>
      </c>
      <c r="P43">
        <v>9365.8000000000011</v>
      </c>
      <c r="Q43">
        <v>8397.9</v>
      </c>
    </row>
    <row r="44" spans="1:17" x14ac:dyDescent="0.35">
      <c r="A44" s="33">
        <v>1999</v>
      </c>
      <c r="B44">
        <v>317.8</v>
      </c>
      <c r="C44">
        <v>1705.1</v>
      </c>
      <c r="D44">
        <v>2483.3000000000002</v>
      </c>
      <c r="E44">
        <v>130.9</v>
      </c>
      <c r="F44">
        <v>174.9</v>
      </c>
      <c r="G44">
        <v>831.6</v>
      </c>
      <c r="H44">
        <v>1774.9</v>
      </c>
      <c r="I44">
        <v>1599.7</v>
      </c>
      <c r="J44">
        <v>32</v>
      </c>
      <c r="K44">
        <v>557.30000000000007</v>
      </c>
      <c r="L44">
        <v>271.3</v>
      </c>
      <c r="M44">
        <v>167.9</v>
      </c>
      <c r="N44">
        <v>167.1</v>
      </c>
      <c r="O44">
        <v>2937</v>
      </c>
      <c r="P44">
        <v>9635.7000000000007</v>
      </c>
      <c r="Q44">
        <v>8644.3000000000011</v>
      </c>
    </row>
    <row r="45" spans="1:17" x14ac:dyDescent="0.35">
      <c r="A45" s="33">
        <v>2000</v>
      </c>
      <c r="B45">
        <v>329.6</v>
      </c>
      <c r="C45">
        <v>1769</v>
      </c>
      <c r="D45">
        <v>2555.6</v>
      </c>
      <c r="E45">
        <v>143.19999999999999</v>
      </c>
      <c r="F45">
        <v>181.7</v>
      </c>
      <c r="G45">
        <v>875.30000000000018</v>
      </c>
      <c r="H45">
        <v>1844.5</v>
      </c>
      <c r="I45">
        <v>1660.3</v>
      </c>
      <c r="J45">
        <v>34.6</v>
      </c>
      <c r="K45">
        <v>580.70000000000005</v>
      </c>
      <c r="L45">
        <v>280.5</v>
      </c>
      <c r="M45">
        <v>174.3</v>
      </c>
      <c r="N45">
        <v>176.7</v>
      </c>
      <c r="O45">
        <v>3077</v>
      </c>
      <c r="P45">
        <v>10011.4</v>
      </c>
      <c r="Q45">
        <v>8977.5</v>
      </c>
    </row>
    <row r="46" spans="1:17" x14ac:dyDescent="0.35">
      <c r="A46" s="33">
        <v>2001</v>
      </c>
      <c r="B46">
        <v>333.2</v>
      </c>
      <c r="C46">
        <v>1783.6</v>
      </c>
      <c r="D46">
        <v>2598.6</v>
      </c>
      <c r="E46">
        <v>150.80000000000001</v>
      </c>
      <c r="F46">
        <v>189.2</v>
      </c>
      <c r="G46">
        <v>909.7</v>
      </c>
      <c r="H46">
        <v>1881.1</v>
      </c>
      <c r="I46">
        <v>1692.7</v>
      </c>
      <c r="J46">
        <v>35.5</v>
      </c>
      <c r="K46">
        <v>594.20000000000005</v>
      </c>
      <c r="L46">
        <v>284</v>
      </c>
      <c r="M46">
        <v>177.7</v>
      </c>
      <c r="N46">
        <v>181.4</v>
      </c>
      <c r="O46">
        <v>3121.6000000000008</v>
      </c>
      <c r="P46">
        <v>10235.799999999999</v>
      </c>
      <c r="Q46">
        <v>9178.3000000000011</v>
      </c>
    </row>
    <row r="47" spans="1:17" x14ac:dyDescent="0.35">
      <c r="A47" s="33">
        <v>2002</v>
      </c>
      <c r="B47">
        <v>338.90000000000009</v>
      </c>
      <c r="C47">
        <v>1791.9</v>
      </c>
      <c r="D47">
        <v>2593.4</v>
      </c>
      <c r="E47">
        <v>159.69999999999999</v>
      </c>
      <c r="F47">
        <v>196.6</v>
      </c>
      <c r="G47">
        <v>934.5</v>
      </c>
      <c r="H47">
        <v>1902.5</v>
      </c>
      <c r="I47">
        <v>1697</v>
      </c>
      <c r="J47">
        <v>36.9</v>
      </c>
      <c r="K47">
        <v>595.5</v>
      </c>
      <c r="L47">
        <v>288.7</v>
      </c>
      <c r="M47">
        <v>179.1</v>
      </c>
      <c r="N47">
        <v>184.5</v>
      </c>
      <c r="O47">
        <v>3190.2</v>
      </c>
      <c r="P47">
        <v>10363.6</v>
      </c>
      <c r="Q47">
        <v>9270.1</v>
      </c>
    </row>
    <row r="48" spans="1:17" x14ac:dyDescent="0.35">
      <c r="A48" s="33">
        <v>2003</v>
      </c>
      <c r="B48">
        <v>342.40000000000009</v>
      </c>
      <c r="C48">
        <v>1798.9</v>
      </c>
      <c r="D48">
        <v>2575.3000000000002</v>
      </c>
      <c r="E48">
        <v>164.5</v>
      </c>
      <c r="F48">
        <v>208</v>
      </c>
      <c r="G48">
        <v>962.40000000000009</v>
      </c>
      <c r="H48">
        <v>1918.1</v>
      </c>
      <c r="I48">
        <v>1699.4</v>
      </c>
      <c r="J48">
        <v>37.5</v>
      </c>
      <c r="K48">
        <v>596.4</v>
      </c>
      <c r="L48">
        <v>291.40000000000009</v>
      </c>
      <c r="M48">
        <v>177.4</v>
      </c>
      <c r="N48">
        <v>188.1</v>
      </c>
      <c r="O48">
        <v>3263.9</v>
      </c>
      <c r="P48">
        <v>10477.6</v>
      </c>
      <c r="Q48">
        <v>9342</v>
      </c>
    </row>
    <row r="49" spans="1:17" x14ac:dyDescent="0.35">
      <c r="A49" s="33">
        <v>2004</v>
      </c>
      <c r="B49">
        <v>354.7</v>
      </c>
      <c r="C49">
        <v>1846.9</v>
      </c>
      <c r="D49">
        <v>2605.5</v>
      </c>
      <c r="E49">
        <v>175.6</v>
      </c>
      <c r="F49">
        <v>218.6</v>
      </c>
      <c r="G49">
        <v>992.5</v>
      </c>
      <c r="H49">
        <v>1972.4</v>
      </c>
      <c r="I49">
        <v>1723.5</v>
      </c>
      <c r="J49">
        <v>38.799999999999997</v>
      </c>
      <c r="K49">
        <v>608.30000000000018</v>
      </c>
      <c r="L49">
        <v>299.40000000000009</v>
      </c>
      <c r="M49">
        <v>180.6</v>
      </c>
      <c r="N49">
        <v>195.7</v>
      </c>
      <c r="O49">
        <v>3405.4</v>
      </c>
      <c r="P49">
        <v>10764.8</v>
      </c>
      <c r="Q49">
        <v>9559.1</v>
      </c>
    </row>
    <row r="50" spans="1:17" x14ac:dyDescent="0.35">
      <c r="A50" s="33">
        <v>2005</v>
      </c>
      <c r="B50">
        <v>362.90000000000009</v>
      </c>
      <c r="C50">
        <v>1890</v>
      </c>
      <c r="D50">
        <v>2624.6</v>
      </c>
      <c r="E50">
        <v>185.7</v>
      </c>
      <c r="F50">
        <v>219.9</v>
      </c>
      <c r="G50">
        <v>1028.7</v>
      </c>
      <c r="H50">
        <v>2005.2</v>
      </c>
      <c r="I50">
        <v>1737.6</v>
      </c>
      <c r="J50">
        <v>40</v>
      </c>
      <c r="K50">
        <v>620.70000000000005</v>
      </c>
      <c r="L50">
        <v>306.10000000000002</v>
      </c>
      <c r="M50">
        <v>182</v>
      </c>
      <c r="N50">
        <v>201.1</v>
      </c>
      <c r="O50">
        <v>3502.8</v>
      </c>
      <c r="P50">
        <v>10988.4</v>
      </c>
      <c r="Q50">
        <v>9724.2000000000007</v>
      </c>
    </row>
    <row r="51" spans="1:17" x14ac:dyDescent="0.35">
      <c r="A51" s="33">
        <v>2006</v>
      </c>
      <c r="B51">
        <v>372.2</v>
      </c>
      <c r="C51">
        <v>1964</v>
      </c>
      <c r="D51">
        <v>2724.8</v>
      </c>
      <c r="E51">
        <v>195</v>
      </c>
      <c r="F51">
        <v>232.3</v>
      </c>
      <c r="G51">
        <v>1070.9000000000001</v>
      </c>
      <c r="H51">
        <v>2054.3000000000002</v>
      </c>
      <c r="I51">
        <v>1768.8</v>
      </c>
      <c r="J51">
        <v>42.1</v>
      </c>
      <c r="K51">
        <v>642.20000000000005</v>
      </c>
      <c r="L51">
        <v>316.7</v>
      </c>
      <c r="M51">
        <v>184.9</v>
      </c>
      <c r="N51">
        <v>209.2</v>
      </c>
      <c r="O51">
        <v>3666.1000000000008</v>
      </c>
      <c r="P51">
        <v>11390.3</v>
      </c>
      <c r="Q51">
        <v>10043.9</v>
      </c>
    </row>
    <row r="52" spans="1:17" x14ac:dyDescent="0.35">
      <c r="A52" s="33">
        <v>2007</v>
      </c>
      <c r="B52">
        <v>385.90000000000009</v>
      </c>
      <c r="C52">
        <v>1981.8</v>
      </c>
      <c r="D52">
        <v>2805.9</v>
      </c>
      <c r="E52">
        <v>205.3</v>
      </c>
      <c r="F52">
        <v>239.9</v>
      </c>
      <c r="G52">
        <v>1109.5</v>
      </c>
      <c r="H52">
        <v>2104.1</v>
      </c>
      <c r="I52">
        <v>1795.1</v>
      </c>
      <c r="J52">
        <v>45.6</v>
      </c>
      <c r="K52">
        <v>666.5</v>
      </c>
      <c r="L52">
        <v>328.5</v>
      </c>
      <c r="M52">
        <v>189.6</v>
      </c>
      <c r="N52">
        <v>220.3</v>
      </c>
      <c r="O52">
        <v>3792.2</v>
      </c>
      <c r="P52">
        <v>11770.3</v>
      </c>
      <c r="Q52">
        <v>10350.700000000001</v>
      </c>
    </row>
    <row r="53" spans="1:17" x14ac:dyDescent="0.35">
      <c r="A53" s="33">
        <v>2008</v>
      </c>
      <c r="B53">
        <v>387.6</v>
      </c>
      <c r="C53">
        <v>1971.7</v>
      </c>
      <c r="D53">
        <v>2832.8</v>
      </c>
      <c r="E53">
        <v>196.2</v>
      </c>
      <c r="F53">
        <v>239.1</v>
      </c>
      <c r="G53">
        <v>1119.4000000000001</v>
      </c>
      <c r="H53">
        <v>2109.5</v>
      </c>
      <c r="I53">
        <v>1777.8</v>
      </c>
      <c r="J53">
        <v>45.1</v>
      </c>
      <c r="K53">
        <v>680.90000000000009</v>
      </c>
      <c r="L53">
        <v>333.3</v>
      </c>
      <c r="M53">
        <v>190.2</v>
      </c>
      <c r="N53">
        <v>222</v>
      </c>
      <c r="O53">
        <v>3775.1000000000008</v>
      </c>
      <c r="P53">
        <v>11872.3</v>
      </c>
      <c r="Q53">
        <v>10396.1</v>
      </c>
    </row>
    <row r="54" spans="1:17" x14ac:dyDescent="0.35">
      <c r="A54" s="33">
        <v>2009</v>
      </c>
      <c r="B54">
        <v>379.7</v>
      </c>
      <c r="C54">
        <v>1874.9</v>
      </c>
      <c r="D54">
        <v>2671.5</v>
      </c>
      <c r="E54">
        <v>186.3</v>
      </c>
      <c r="F54">
        <v>228.8</v>
      </c>
      <c r="G54">
        <v>1077.2</v>
      </c>
      <c r="H54">
        <v>2048.9</v>
      </c>
      <c r="I54">
        <v>1683.9</v>
      </c>
      <c r="J54">
        <v>43.1</v>
      </c>
      <c r="K54">
        <v>656</v>
      </c>
      <c r="L54">
        <v>320.8</v>
      </c>
      <c r="M54">
        <v>184.2</v>
      </c>
      <c r="N54">
        <v>204.1</v>
      </c>
      <c r="O54">
        <v>3611.3</v>
      </c>
      <c r="P54">
        <v>11366.6</v>
      </c>
      <c r="Q54">
        <v>9922.6</v>
      </c>
    </row>
    <row r="55" spans="1:17" x14ac:dyDescent="0.35">
      <c r="A55" s="33">
        <v>2010</v>
      </c>
      <c r="B55">
        <v>390.6</v>
      </c>
      <c r="C55">
        <v>1910</v>
      </c>
      <c r="D55">
        <v>2783.2</v>
      </c>
      <c r="E55">
        <v>189.6</v>
      </c>
      <c r="F55">
        <v>216.3</v>
      </c>
      <c r="G55">
        <v>1079</v>
      </c>
      <c r="H55">
        <v>2088.8000000000002</v>
      </c>
      <c r="I55">
        <v>1712.8</v>
      </c>
      <c r="J55">
        <v>45.2</v>
      </c>
      <c r="K55">
        <v>664.80000000000018</v>
      </c>
      <c r="L55">
        <v>326.7</v>
      </c>
      <c r="M55">
        <v>187.4</v>
      </c>
      <c r="N55">
        <v>210.6</v>
      </c>
      <c r="O55">
        <v>3826.2</v>
      </c>
      <c r="P55">
        <v>11603.3</v>
      </c>
      <c r="Q55">
        <v>10128.9</v>
      </c>
    </row>
    <row r="56" spans="1:17" x14ac:dyDescent="0.35">
      <c r="A56" s="33">
        <v>2011</v>
      </c>
      <c r="B56">
        <v>397.2</v>
      </c>
      <c r="C56">
        <v>1935.5</v>
      </c>
      <c r="D56">
        <v>2892.4</v>
      </c>
      <c r="E56">
        <v>190.7</v>
      </c>
      <c r="F56">
        <v>194.3</v>
      </c>
      <c r="G56">
        <v>1070.2</v>
      </c>
      <c r="H56">
        <v>2134.6</v>
      </c>
      <c r="I56">
        <v>1724.9</v>
      </c>
      <c r="J56">
        <v>46.3</v>
      </c>
      <c r="K56">
        <v>675.1</v>
      </c>
      <c r="L56">
        <v>336.2</v>
      </c>
      <c r="M56">
        <v>184.3</v>
      </c>
      <c r="N56">
        <v>215.9</v>
      </c>
      <c r="O56">
        <v>3948.5</v>
      </c>
      <c r="P56">
        <v>11814.9</v>
      </c>
      <c r="Q56">
        <v>10290.799999999999</v>
      </c>
    </row>
    <row r="57" spans="1:17" x14ac:dyDescent="0.35">
      <c r="A57" s="33">
        <v>2012</v>
      </c>
      <c r="B57">
        <v>400.2</v>
      </c>
      <c r="C57">
        <v>1939.9</v>
      </c>
      <c r="D57">
        <v>2904.5</v>
      </c>
      <c r="E57">
        <v>190.9</v>
      </c>
      <c r="F57">
        <v>180.6</v>
      </c>
      <c r="G57">
        <v>1038.5</v>
      </c>
      <c r="H57">
        <v>2141.3000000000002</v>
      </c>
      <c r="I57">
        <v>1673.5</v>
      </c>
      <c r="J57">
        <v>46.2</v>
      </c>
      <c r="K57">
        <v>668.1</v>
      </c>
      <c r="L57">
        <v>338.5</v>
      </c>
      <c r="M57">
        <v>176.8</v>
      </c>
      <c r="N57">
        <v>212.9</v>
      </c>
      <c r="O57">
        <v>3925.2</v>
      </c>
      <c r="P57">
        <v>11730.9</v>
      </c>
      <c r="Q57">
        <v>10194.4</v>
      </c>
    </row>
    <row r="58" spans="1:17" x14ac:dyDescent="0.35">
      <c r="A58" s="33">
        <v>2013</v>
      </c>
      <c r="B58">
        <v>402</v>
      </c>
      <c r="C58">
        <v>1958</v>
      </c>
      <c r="D58">
        <v>2917.2</v>
      </c>
      <c r="E58">
        <v>193.3</v>
      </c>
      <c r="F58">
        <v>175.6</v>
      </c>
      <c r="G58">
        <v>1023.6</v>
      </c>
      <c r="H58">
        <v>2153.6</v>
      </c>
      <c r="I58">
        <v>1642.6</v>
      </c>
      <c r="J58">
        <v>47.900000000000013</v>
      </c>
      <c r="K58">
        <v>667.30000000000018</v>
      </c>
      <c r="L58">
        <v>338.6</v>
      </c>
      <c r="M58">
        <v>175.2</v>
      </c>
      <c r="N58">
        <v>211</v>
      </c>
      <c r="O58">
        <v>3971.9</v>
      </c>
      <c r="P58">
        <v>11731.8</v>
      </c>
      <c r="Q58">
        <v>10166.4</v>
      </c>
    </row>
    <row r="59" spans="1:17" x14ac:dyDescent="0.35">
      <c r="A59" s="33">
        <v>2014</v>
      </c>
      <c r="B59">
        <v>408.40000000000009</v>
      </c>
      <c r="C59">
        <v>1989.7</v>
      </c>
      <c r="D59">
        <v>2981.7</v>
      </c>
      <c r="E59">
        <v>210</v>
      </c>
      <c r="F59">
        <v>176.8</v>
      </c>
      <c r="G59">
        <v>1037.8</v>
      </c>
      <c r="H59">
        <v>2174.1999999999998</v>
      </c>
      <c r="I59">
        <v>1642.6</v>
      </c>
      <c r="J59">
        <v>49.900000000000013</v>
      </c>
      <c r="K59">
        <v>676.7</v>
      </c>
      <c r="L59">
        <v>340.8</v>
      </c>
      <c r="M59">
        <v>176.5</v>
      </c>
      <c r="N59">
        <v>210.2</v>
      </c>
      <c r="O59">
        <v>4077.4</v>
      </c>
      <c r="P59">
        <v>11926.6</v>
      </c>
      <c r="Q59">
        <v>10308.299999999999</v>
      </c>
    </row>
    <row r="60" spans="1:17" x14ac:dyDescent="0.35">
      <c r="A60" s="33">
        <v>2015</v>
      </c>
      <c r="B60">
        <v>416.7</v>
      </c>
      <c r="C60">
        <v>2036.4</v>
      </c>
      <c r="D60">
        <v>3026.2</v>
      </c>
      <c r="E60">
        <v>262.89999999999998</v>
      </c>
      <c r="F60">
        <v>176.1</v>
      </c>
      <c r="G60">
        <v>1077.5999999999999</v>
      </c>
      <c r="H60">
        <v>2198.4</v>
      </c>
      <c r="I60">
        <v>1655.4</v>
      </c>
      <c r="J60">
        <v>52.1</v>
      </c>
      <c r="K60">
        <v>690</v>
      </c>
      <c r="L60">
        <v>344.3</v>
      </c>
      <c r="M60">
        <v>179.7</v>
      </c>
      <c r="N60">
        <v>211.4</v>
      </c>
      <c r="O60">
        <v>4260.5</v>
      </c>
      <c r="P60">
        <v>12211.5</v>
      </c>
      <c r="Q60">
        <v>10519.9</v>
      </c>
    </row>
    <row r="61" spans="1:17" x14ac:dyDescent="0.35">
      <c r="A61" s="33">
        <v>2016</v>
      </c>
      <c r="B61">
        <v>422</v>
      </c>
      <c r="C61">
        <v>2102.5</v>
      </c>
      <c r="D61">
        <v>3093.7</v>
      </c>
      <c r="E61">
        <v>268.10000000000002</v>
      </c>
      <c r="F61">
        <v>175.2</v>
      </c>
      <c r="G61">
        <v>1110.3</v>
      </c>
      <c r="H61">
        <v>2222.5</v>
      </c>
      <c r="I61">
        <v>1676.8</v>
      </c>
      <c r="J61">
        <v>54.400000000000013</v>
      </c>
      <c r="K61">
        <v>705.1</v>
      </c>
      <c r="L61">
        <v>351.1</v>
      </c>
      <c r="M61">
        <v>183.3</v>
      </c>
      <c r="N61">
        <v>217.3</v>
      </c>
      <c r="O61">
        <v>4348.7</v>
      </c>
      <c r="P61">
        <v>12467.3</v>
      </c>
      <c r="Q61">
        <v>10717.3</v>
      </c>
    </row>
    <row r="62" spans="1:17" x14ac:dyDescent="0.35">
      <c r="A62" s="33">
        <v>2017</v>
      </c>
      <c r="B62">
        <v>428.8</v>
      </c>
      <c r="C62">
        <v>2161.8000000000002</v>
      </c>
      <c r="D62">
        <v>3174.2</v>
      </c>
      <c r="E62">
        <v>292.60000000000002</v>
      </c>
      <c r="F62">
        <v>177.5</v>
      </c>
      <c r="G62">
        <v>1143.3</v>
      </c>
      <c r="H62">
        <v>2273.4</v>
      </c>
      <c r="I62">
        <v>1704.7</v>
      </c>
      <c r="J62">
        <v>55.400000000000013</v>
      </c>
      <c r="K62">
        <v>725.7</v>
      </c>
      <c r="L62">
        <v>359.5</v>
      </c>
      <c r="M62">
        <v>189.8</v>
      </c>
      <c r="N62">
        <v>224.3</v>
      </c>
      <c r="O62">
        <v>4460.4000000000005</v>
      </c>
      <c r="P62">
        <v>12836</v>
      </c>
      <c r="Q62">
        <v>10996.6</v>
      </c>
    </row>
    <row r="63" spans="1:17" x14ac:dyDescent="0.35">
      <c r="A63" s="33">
        <v>2018</v>
      </c>
      <c r="B63">
        <v>436.5</v>
      </c>
      <c r="C63">
        <v>2208.8000000000002</v>
      </c>
      <c r="D63">
        <v>3214.4</v>
      </c>
      <c r="E63">
        <v>317.5</v>
      </c>
      <c r="F63">
        <v>180.3</v>
      </c>
      <c r="G63">
        <v>1171.0999999999999</v>
      </c>
      <c r="H63">
        <v>2314.1999999999998</v>
      </c>
      <c r="I63">
        <v>1720.8</v>
      </c>
      <c r="J63">
        <v>57.2</v>
      </c>
      <c r="K63">
        <v>742.80000000000018</v>
      </c>
      <c r="L63">
        <v>368.8</v>
      </c>
      <c r="M63">
        <v>195.2</v>
      </c>
      <c r="N63">
        <v>227.2</v>
      </c>
      <c r="O63">
        <v>4547.3</v>
      </c>
      <c r="P63">
        <v>13128</v>
      </c>
      <c r="Q63">
        <v>11204.7</v>
      </c>
    </row>
    <row r="64" spans="1:17" x14ac:dyDescent="0.35">
      <c r="A64" s="33">
        <v>2019</v>
      </c>
      <c r="B64">
        <v>444.3</v>
      </c>
      <c r="C64">
        <v>2271.8000000000002</v>
      </c>
      <c r="D64">
        <v>3232.3</v>
      </c>
      <c r="E64">
        <v>335.2</v>
      </c>
      <c r="F64">
        <v>183.6</v>
      </c>
      <c r="G64">
        <v>1193.9000000000001</v>
      </c>
      <c r="H64">
        <v>2349.1</v>
      </c>
      <c r="I64">
        <v>1725.7</v>
      </c>
      <c r="J64">
        <v>58.5</v>
      </c>
      <c r="K64">
        <v>755.2</v>
      </c>
      <c r="L64">
        <v>374.1</v>
      </c>
      <c r="M64">
        <v>200</v>
      </c>
      <c r="N64">
        <v>230.1</v>
      </c>
      <c r="O64">
        <v>4609.6000000000004</v>
      </c>
      <c r="P64">
        <v>13354.7</v>
      </c>
      <c r="Q64">
        <v>11351</v>
      </c>
    </row>
    <row r="65" spans="1:17" x14ac:dyDescent="0.35">
      <c r="A65" s="33">
        <v>2020</v>
      </c>
      <c r="B65">
        <v>416.40000000000009</v>
      </c>
      <c r="C65">
        <v>2209.6999999999998</v>
      </c>
      <c r="D65">
        <v>3074</v>
      </c>
      <c r="E65">
        <v>346.6</v>
      </c>
      <c r="F65">
        <v>168.5</v>
      </c>
      <c r="G65">
        <v>1064.5</v>
      </c>
      <c r="H65">
        <v>2158.5</v>
      </c>
      <c r="I65">
        <v>1572.6</v>
      </c>
      <c r="J65">
        <v>57.7</v>
      </c>
      <c r="K65">
        <v>727</v>
      </c>
      <c r="L65">
        <v>349.40000000000009</v>
      </c>
      <c r="M65">
        <v>184.9</v>
      </c>
      <c r="N65">
        <v>223.7</v>
      </c>
      <c r="O65">
        <v>4479.7</v>
      </c>
      <c r="P65">
        <v>12535.8</v>
      </c>
      <c r="Q65">
        <v>10589.3</v>
      </c>
    </row>
    <row r="66" spans="1:17" x14ac:dyDescent="0.35">
      <c r="A66" s="33">
        <v>2021</v>
      </c>
      <c r="B66">
        <v>435.3</v>
      </c>
      <c r="C66">
        <v>2274.3000000000002</v>
      </c>
      <c r="D66">
        <v>3178.7</v>
      </c>
      <c r="E66">
        <v>362.6</v>
      </c>
      <c r="F66">
        <v>175.4</v>
      </c>
      <c r="G66">
        <v>1127.0999999999999</v>
      </c>
      <c r="H66">
        <v>2281.8000000000002</v>
      </c>
      <c r="I66">
        <v>1638.8</v>
      </c>
      <c r="J66">
        <v>60.3</v>
      </c>
      <c r="K66">
        <v>744</v>
      </c>
      <c r="L66">
        <v>361.3</v>
      </c>
      <c r="M66">
        <v>192.2</v>
      </c>
      <c r="N66">
        <v>229.8</v>
      </c>
      <c r="O66">
        <v>4678.5</v>
      </c>
      <c r="P66">
        <v>13072</v>
      </c>
      <c r="Q66">
        <v>11044.9</v>
      </c>
    </row>
    <row r="67" spans="1:17" x14ac:dyDescent="0.35">
      <c r="A67" s="33">
        <v>2022</v>
      </c>
      <c r="B67">
        <v>451.3</v>
      </c>
      <c r="C67">
        <v>2353.6</v>
      </c>
      <c r="D67">
        <v>3307.6000000000008</v>
      </c>
      <c r="E67">
        <v>380.6</v>
      </c>
      <c r="F67">
        <v>185.8</v>
      </c>
      <c r="G67">
        <v>1203.5</v>
      </c>
      <c r="H67">
        <v>2377.9</v>
      </c>
      <c r="I67">
        <v>1710.8</v>
      </c>
      <c r="J67">
        <v>62.3</v>
      </c>
      <c r="K67">
        <v>770.6</v>
      </c>
      <c r="L67">
        <v>376.8</v>
      </c>
      <c r="M67">
        <v>202</v>
      </c>
      <c r="N67">
        <v>236.2</v>
      </c>
      <c r="O67">
        <v>4831.6000000000004</v>
      </c>
      <c r="P67">
        <v>13666.3</v>
      </c>
      <c r="Q67">
        <v>11542.2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DA82-C7A1-4B69-95F2-9357D9AC159C}">
  <dimension ref="A1:Q67"/>
  <sheetViews>
    <sheetView workbookViewId="0">
      <selection activeCell="A3" sqref="A3:XFD3"/>
    </sheetView>
  </sheetViews>
  <sheetFormatPr defaultColWidth="10.90625" defaultRowHeight="14.5" x14ac:dyDescent="0.35"/>
  <cols>
    <col min="1" max="1" width="10.90625" style="19"/>
  </cols>
  <sheetData>
    <row r="1" spans="1:17" x14ac:dyDescent="0.35">
      <c r="A1" s="18">
        <f ca="1">_xlfn.SHEET()</f>
        <v>3</v>
      </c>
      <c r="B1" t="s">
        <v>78</v>
      </c>
    </row>
    <row r="2" spans="1:17" x14ac:dyDescent="0.35">
      <c r="A2" s="32" t="s">
        <v>84</v>
      </c>
      <c r="B2" s="13" t="s">
        <v>73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31</v>
      </c>
      <c r="O2" s="13" t="s">
        <v>32</v>
      </c>
      <c r="P2" s="13" t="s">
        <v>33</v>
      </c>
      <c r="Q2" s="13" t="s">
        <v>33</v>
      </c>
    </row>
    <row r="3" spans="1:17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7" x14ac:dyDescent="0.35">
      <c r="A4" s="32" t="s">
        <v>0</v>
      </c>
      <c r="B4" s="1" t="s">
        <v>3</v>
      </c>
      <c r="C4" t="s">
        <v>4</v>
      </c>
      <c r="D4" t="s">
        <v>5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t="s">
        <v>1</v>
      </c>
      <c r="Q4" t="s">
        <v>2</v>
      </c>
    </row>
    <row r="5" spans="1:17" x14ac:dyDescent="0.35">
      <c r="A5" s="33">
        <v>1960</v>
      </c>
      <c r="B5" s="2">
        <v>4.5695430083449402</v>
      </c>
      <c r="C5" s="2">
        <v>6.3241797348514828</v>
      </c>
      <c r="D5" s="9" t="s">
        <v>35</v>
      </c>
      <c r="E5" s="2">
        <v>3.068052935133617</v>
      </c>
      <c r="F5" s="2">
        <v>3.629660094453965</v>
      </c>
      <c r="G5" s="2">
        <v>5.1538694621821639</v>
      </c>
      <c r="H5" s="2">
        <v>6.1518812685138871</v>
      </c>
      <c r="I5" s="2">
        <v>6.0688884440727859</v>
      </c>
      <c r="J5" s="2">
        <v>1.9740810260220096</v>
      </c>
      <c r="K5" s="2">
        <v>5.0278201188503564</v>
      </c>
      <c r="L5" s="2">
        <v>4.3425058765115985</v>
      </c>
      <c r="M5" s="2">
        <v>3.4688560301359703</v>
      </c>
      <c r="N5" s="2">
        <v>3.7750571503549888</v>
      </c>
      <c r="O5" s="2">
        <v>6.9550204714492514</v>
      </c>
      <c r="P5" s="9" t="s">
        <v>35</v>
      </c>
      <c r="Q5" s="9" t="s">
        <v>35</v>
      </c>
    </row>
    <row r="6" spans="1:17" x14ac:dyDescent="0.35">
      <c r="A6" s="33">
        <v>1961</v>
      </c>
      <c r="B6" s="2">
        <v>4.6180864112546374</v>
      </c>
      <c r="C6" s="2">
        <v>6.3860372140497228</v>
      </c>
      <c r="D6" s="9" t="s">
        <v>35</v>
      </c>
      <c r="E6" s="2">
        <v>3.1135153092103742</v>
      </c>
      <c r="F6" s="2">
        <v>3.7541989202345789</v>
      </c>
      <c r="G6" s="2">
        <v>5.265794174842477</v>
      </c>
      <c r="H6" s="2">
        <v>6.2005091740426899</v>
      </c>
      <c r="I6" s="2">
        <v>6.1501762382628025</v>
      </c>
      <c r="J6" s="2">
        <v>2.0149030205422647</v>
      </c>
      <c r="K6" s="2">
        <v>5.0575188799951061</v>
      </c>
      <c r="L6" s="2">
        <v>4.3944491546724391</v>
      </c>
      <c r="M6" s="2">
        <v>3.5025498759224432</v>
      </c>
      <c r="N6" s="2">
        <v>3.8480176754522342</v>
      </c>
      <c r="O6" s="2">
        <v>7.0104021159422798</v>
      </c>
      <c r="P6" s="9" t="s">
        <v>35</v>
      </c>
      <c r="Q6" s="9" t="s">
        <v>35</v>
      </c>
    </row>
    <row r="7" spans="1:17" x14ac:dyDescent="0.35">
      <c r="A7" s="33">
        <v>1962</v>
      </c>
      <c r="B7" s="2">
        <v>4.6681449851494801</v>
      </c>
      <c r="C7" s="2">
        <v>6.4411060175489752</v>
      </c>
      <c r="D7" s="9" t="s">
        <v>35</v>
      </c>
      <c r="E7" s="2">
        <v>3.1484533605716547</v>
      </c>
      <c r="F7" s="2">
        <v>3.7565381025877511</v>
      </c>
      <c r="G7" s="2">
        <v>5.3546976999841442</v>
      </c>
      <c r="H7" s="2">
        <v>6.2668209698691264</v>
      </c>
      <c r="I7" s="2">
        <v>6.2176036074019905</v>
      </c>
      <c r="J7" s="2">
        <v>2.0281482472922852</v>
      </c>
      <c r="K7" s="2">
        <v>5.0968129903373081</v>
      </c>
      <c r="L7" s="2">
        <v>4.4176350621412492</v>
      </c>
      <c r="M7" s="2">
        <v>3.6027767550605247</v>
      </c>
      <c r="N7" s="2">
        <v>3.8774315606585268</v>
      </c>
      <c r="O7" s="2">
        <v>7.052548023883678</v>
      </c>
      <c r="P7" s="9" t="s">
        <v>35</v>
      </c>
      <c r="Q7" s="9" t="s">
        <v>35</v>
      </c>
    </row>
    <row r="8" spans="1:17" x14ac:dyDescent="0.35">
      <c r="A8" s="33">
        <v>1963</v>
      </c>
      <c r="B8" s="2">
        <v>4.7113303818164818</v>
      </c>
      <c r="C8" s="2">
        <v>6.4474643285901942</v>
      </c>
      <c r="D8" s="9" t="s">
        <v>35</v>
      </c>
      <c r="E8" s="2">
        <v>3.1945831322991562</v>
      </c>
      <c r="F8" s="2">
        <v>3.8691155044168699</v>
      </c>
      <c r="G8" s="2">
        <v>5.4389484962877823</v>
      </c>
      <c r="H8" s="2">
        <v>6.3272222427913265</v>
      </c>
      <c r="I8" s="2">
        <v>6.2779584139229536</v>
      </c>
      <c r="J8" s="2">
        <v>2.066862759472976</v>
      </c>
      <c r="K8" s="2">
        <v>5.1322627822179543</v>
      </c>
      <c r="L8" s="2">
        <v>4.4578295980893827</v>
      </c>
      <c r="M8" s="2">
        <v>3.6402142821326553</v>
      </c>
      <c r="N8" s="2">
        <v>3.9100210027574733</v>
      </c>
      <c r="O8" s="2">
        <v>7.1041440929875268</v>
      </c>
      <c r="P8" s="9" t="s">
        <v>35</v>
      </c>
      <c r="Q8" s="9" t="s">
        <v>35</v>
      </c>
    </row>
    <row r="9" spans="1:17" x14ac:dyDescent="0.35">
      <c r="A9" s="33">
        <v>1964</v>
      </c>
      <c r="B9" s="2">
        <v>4.7791234931115296</v>
      </c>
      <c r="C9" s="2">
        <v>6.5361117193494831</v>
      </c>
      <c r="D9" s="9" t="s">
        <v>35</v>
      </c>
      <c r="E9" s="2">
        <v>3.2308043957334744</v>
      </c>
      <c r="F9" s="2">
        <v>3.9589065913269965</v>
      </c>
      <c r="G9" s="2">
        <v>5.4988062272974405</v>
      </c>
      <c r="H9" s="2">
        <v>6.3915820488895516</v>
      </c>
      <c r="I9" s="2">
        <v>6.3168036107368613</v>
      </c>
      <c r="J9" s="2">
        <v>2.1400661634962708</v>
      </c>
      <c r="K9" s="2">
        <v>5.2116695598223641</v>
      </c>
      <c r="L9" s="2">
        <v>4.516338972281476</v>
      </c>
      <c r="M9" s="2">
        <v>3.7013019741124933</v>
      </c>
      <c r="N9" s="2">
        <v>3.9608131695975781</v>
      </c>
      <c r="O9" s="2">
        <v>7.169965685460248</v>
      </c>
      <c r="P9" s="9" t="s">
        <v>35</v>
      </c>
      <c r="Q9" s="9" t="s">
        <v>35</v>
      </c>
    </row>
    <row r="10" spans="1:17" x14ac:dyDescent="0.35">
      <c r="A10" s="33">
        <v>1965</v>
      </c>
      <c r="B10" s="2">
        <v>4.8138090510994198</v>
      </c>
      <c r="C10" s="2">
        <v>6.5806391372849493</v>
      </c>
      <c r="D10" s="9" t="s">
        <v>35</v>
      </c>
      <c r="E10" s="2">
        <v>3.2503744919275719</v>
      </c>
      <c r="F10" s="2">
        <v>4.0604430105464191</v>
      </c>
      <c r="G10" s="2">
        <v>5.5595271186687025</v>
      </c>
      <c r="H10" s="2">
        <v>6.4390308312347821</v>
      </c>
      <c r="I10" s="2">
        <v>6.3618204781025787</v>
      </c>
      <c r="J10" s="2">
        <v>2.1517622032594619</v>
      </c>
      <c r="K10" s="2">
        <v>5.2632081894344687</v>
      </c>
      <c r="L10" s="2">
        <v>4.5443580465913342</v>
      </c>
      <c r="M10" s="2">
        <v>3.7909846770510898</v>
      </c>
      <c r="N10" s="2">
        <v>4.0127729085282891</v>
      </c>
      <c r="O10" s="2">
        <v>7.2072671031874949</v>
      </c>
      <c r="P10" s="9" t="s">
        <v>35</v>
      </c>
      <c r="Q10" s="9" t="s">
        <v>35</v>
      </c>
    </row>
    <row r="11" spans="1:17" x14ac:dyDescent="0.35">
      <c r="A11" s="33">
        <v>1966</v>
      </c>
      <c r="B11" s="2">
        <v>4.8449741781954083</v>
      </c>
      <c r="C11" s="2">
        <v>6.6077306833319698</v>
      </c>
      <c r="D11" s="9" t="s">
        <v>35</v>
      </c>
      <c r="E11" s="2">
        <v>3.2580965380214821</v>
      </c>
      <c r="F11" s="2">
        <v>4.1239033644636454</v>
      </c>
      <c r="G11" s="2">
        <v>5.6294180593673389</v>
      </c>
      <c r="H11" s="2">
        <v>6.4902681956466477</v>
      </c>
      <c r="I11" s="2">
        <v>6.4264884574576904</v>
      </c>
      <c r="J11" s="2">
        <v>2.1633230256605382</v>
      </c>
      <c r="K11" s="2">
        <v>5.2902851948507728</v>
      </c>
      <c r="L11" s="2">
        <v>4.5991521136625284</v>
      </c>
      <c r="M11" s="2">
        <v>3.8351419610921882</v>
      </c>
      <c r="N11" s="2">
        <v>4.0360089852091372</v>
      </c>
      <c r="O11" s="2">
        <v>7.22802554102707</v>
      </c>
      <c r="P11" s="9" t="s">
        <v>35</v>
      </c>
      <c r="Q11" s="9" t="s">
        <v>35</v>
      </c>
    </row>
    <row r="12" spans="1:17" x14ac:dyDescent="0.35">
      <c r="A12" s="33">
        <v>1967</v>
      </c>
      <c r="B12" s="2">
        <v>4.8828019225863706</v>
      </c>
      <c r="C12" s="2">
        <v>6.6615989533588547</v>
      </c>
      <c r="D12" s="9" t="s">
        <v>35</v>
      </c>
      <c r="E12" s="2">
        <v>3.3141860046725258</v>
      </c>
      <c r="F12" s="2">
        <v>4.1789920362823851</v>
      </c>
      <c r="G12" s="2">
        <v>5.6719477511361829</v>
      </c>
      <c r="H12" s="2">
        <v>6.5382845310973483</v>
      </c>
      <c r="I12" s="2">
        <v>6.5008391186066579</v>
      </c>
      <c r="J12" s="2">
        <v>2.174751721484161</v>
      </c>
      <c r="K12" s="2">
        <v>5.341376856008484</v>
      </c>
      <c r="L12" s="2">
        <v>4.6288867126054072</v>
      </c>
      <c r="M12" s="2">
        <v>3.8753590210565547</v>
      </c>
      <c r="N12" s="2">
        <v>4.0569887756783318</v>
      </c>
      <c r="O12" s="2">
        <v>7.2614357439405408</v>
      </c>
      <c r="P12" s="9" t="s">
        <v>35</v>
      </c>
      <c r="Q12" s="9" t="s">
        <v>35</v>
      </c>
    </row>
    <row r="13" spans="1:17" x14ac:dyDescent="0.35">
      <c r="A13" s="33">
        <v>1968</v>
      </c>
      <c r="B13" s="2">
        <v>4.9236239171066263</v>
      </c>
      <c r="C13" s="2">
        <v>6.7156257811970965</v>
      </c>
      <c r="D13" s="9" t="s">
        <v>35</v>
      </c>
      <c r="E13" s="2">
        <v>3.3945083935113587</v>
      </c>
      <c r="F13" s="2">
        <v>4.2484952420493594</v>
      </c>
      <c r="G13" s="2">
        <v>5.735926927982768</v>
      </c>
      <c r="H13" s="2">
        <v>6.5823021088433578</v>
      </c>
      <c r="I13" s="2">
        <v>6.571443029562289</v>
      </c>
      <c r="J13" s="2">
        <v>2.2082744135228043</v>
      </c>
      <c r="K13" s="2">
        <v>5.4035778772055298</v>
      </c>
      <c r="L13" s="2">
        <v>4.6728288344619058</v>
      </c>
      <c r="M13" s="2">
        <v>3.9239515762934198</v>
      </c>
      <c r="N13" s="2">
        <v>4.0809215418899605</v>
      </c>
      <c r="O13" s="2">
        <v>7.2968199657225208</v>
      </c>
      <c r="P13" s="9" t="s">
        <v>35</v>
      </c>
      <c r="Q13" s="9" t="s">
        <v>35</v>
      </c>
    </row>
    <row r="14" spans="1:17" x14ac:dyDescent="0.35">
      <c r="A14" s="33">
        <v>1969</v>
      </c>
      <c r="B14" s="2">
        <v>4.9877077894525508</v>
      </c>
      <c r="C14" s="2">
        <v>6.7786711255705994</v>
      </c>
      <c r="D14" s="9" t="s">
        <v>35</v>
      </c>
      <c r="E14" s="2">
        <v>3.4499875458315872</v>
      </c>
      <c r="F14" s="2">
        <v>4.3579900568456402</v>
      </c>
      <c r="G14" s="2">
        <v>5.820972742067605</v>
      </c>
      <c r="H14" s="2">
        <v>6.6509256700131205</v>
      </c>
      <c r="I14" s="2">
        <v>6.6352901723352167</v>
      </c>
      <c r="J14" s="2">
        <v>2.3025850929940459</v>
      </c>
      <c r="K14" s="2">
        <v>5.4659482079319881</v>
      </c>
      <c r="L14" s="2">
        <v>4.7335634007564904</v>
      </c>
      <c r="M14" s="2">
        <v>3.9493187901718434</v>
      </c>
      <c r="N14" s="2">
        <v>4.1713056033582285</v>
      </c>
      <c r="O14" s="2">
        <v>7.345623038197802</v>
      </c>
      <c r="P14" s="9" t="s">
        <v>35</v>
      </c>
      <c r="Q14" s="9" t="s">
        <v>35</v>
      </c>
    </row>
    <row r="15" spans="1:17" x14ac:dyDescent="0.35">
      <c r="A15" s="33">
        <v>1970</v>
      </c>
      <c r="B15" s="2">
        <v>5.0479310788399525</v>
      </c>
      <c r="C15" s="2">
        <v>6.7944745925231711</v>
      </c>
      <c r="D15" s="9" t="s">
        <v>35</v>
      </c>
      <c r="E15" s="2">
        <v>3.4781584227982836</v>
      </c>
      <c r="F15" s="2">
        <v>4.4438270355793286</v>
      </c>
      <c r="G15" s="2">
        <v>5.8627785394799368</v>
      </c>
      <c r="H15" s="2">
        <v>6.7102794744165051</v>
      </c>
      <c r="I15" s="2">
        <v>6.6939430550968115</v>
      </c>
      <c r="J15" s="2">
        <v>2.3223877202902252</v>
      </c>
      <c r="K15" s="2">
        <v>5.5254529391317835</v>
      </c>
      <c r="L15" s="2">
        <v>4.8023803552757967</v>
      </c>
      <c r="M15" s="2">
        <v>4.0306945351456447</v>
      </c>
      <c r="N15" s="2">
        <v>4.2442003177664782</v>
      </c>
      <c r="O15" s="2">
        <v>7.4085911711187595</v>
      </c>
      <c r="P15" s="9" t="s">
        <v>35</v>
      </c>
      <c r="Q15" s="9" t="s">
        <v>35</v>
      </c>
    </row>
    <row r="16" spans="1:17" x14ac:dyDescent="0.35">
      <c r="A16" s="33">
        <v>1971</v>
      </c>
      <c r="B16" s="2">
        <v>5.084505142662711</v>
      </c>
      <c r="C16" s="2">
        <v>6.8241562551058239</v>
      </c>
      <c r="D16" s="9" t="s">
        <v>35</v>
      </c>
      <c r="E16" s="2">
        <v>3.5115454388310208</v>
      </c>
      <c r="F16" s="2">
        <v>4.5185223792624196</v>
      </c>
      <c r="G16" s="2">
        <v>5.9080829381689313</v>
      </c>
      <c r="H16" s="2">
        <v>6.7620356246327313</v>
      </c>
      <c r="I16" s="2">
        <v>6.7099139105301457</v>
      </c>
      <c r="J16" s="2">
        <v>2.3513752571634776</v>
      </c>
      <c r="K16" s="2">
        <v>5.567962751513666</v>
      </c>
      <c r="L16" s="2">
        <v>4.8528112089026889</v>
      </c>
      <c r="M16" s="2">
        <v>4.1303549997451334</v>
      </c>
      <c r="N16" s="2">
        <v>4.26689632742025</v>
      </c>
      <c r="O16" s="2">
        <v>7.4175804024145444</v>
      </c>
      <c r="P16" s="9" t="s">
        <v>35</v>
      </c>
      <c r="Q16" s="9" t="s">
        <v>35</v>
      </c>
    </row>
    <row r="17" spans="1:17" x14ac:dyDescent="0.35">
      <c r="A17" s="33">
        <v>1972</v>
      </c>
      <c r="B17" s="2">
        <v>5.1357984370502621</v>
      </c>
      <c r="C17" s="2">
        <v>6.8626533050697169</v>
      </c>
      <c r="D17" s="9" t="s">
        <v>35</v>
      </c>
      <c r="E17" s="2">
        <v>3.5751506887855933</v>
      </c>
      <c r="F17" s="2">
        <v>4.6161101260264257</v>
      </c>
      <c r="G17" s="2">
        <v>5.9864520052844377</v>
      </c>
      <c r="H17" s="2">
        <v>6.806165423220504</v>
      </c>
      <c r="I17" s="2">
        <v>6.7435879327682242</v>
      </c>
      <c r="J17" s="2">
        <v>2.4159137783010487</v>
      </c>
      <c r="K17" s="2">
        <v>5.6024877565046198</v>
      </c>
      <c r="L17" s="2">
        <v>4.9126548857360524</v>
      </c>
      <c r="M17" s="2">
        <v>4.2282925347318399</v>
      </c>
      <c r="N17" s="2">
        <v>4.3425058765115985</v>
      </c>
      <c r="O17" s="2">
        <v>7.4402641135792695</v>
      </c>
      <c r="P17" s="9" t="s">
        <v>35</v>
      </c>
      <c r="Q17" s="9" t="s">
        <v>35</v>
      </c>
    </row>
    <row r="18" spans="1:17" x14ac:dyDescent="0.35">
      <c r="A18" s="33">
        <v>1973</v>
      </c>
      <c r="B18" s="2">
        <v>5.1951766076285235</v>
      </c>
      <c r="C18" s="2">
        <v>6.9027427371585928</v>
      </c>
      <c r="D18" s="9" t="s">
        <v>35</v>
      </c>
      <c r="E18" s="2">
        <v>3.6189933266497696</v>
      </c>
      <c r="F18" s="2">
        <v>4.6931810633108046</v>
      </c>
      <c r="G18" s="2">
        <v>6.061456918928017</v>
      </c>
      <c r="H18" s="2">
        <v>6.8676621854156927</v>
      </c>
      <c r="I18" s="2">
        <v>6.8087081253809032</v>
      </c>
      <c r="J18" s="2">
        <v>2.4932054526026954</v>
      </c>
      <c r="K18" s="2">
        <v>5.6556420993282659</v>
      </c>
      <c r="L18" s="2">
        <v>4.9607445244827906</v>
      </c>
      <c r="M18" s="2">
        <v>4.2766661190160553</v>
      </c>
      <c r="N18" s="2">
        <v>4.4091553020621346</v>
      </c>
      <c r="O18" s="2">
        <v>7.4795254733754826</v>
      </c>
      <c r="P18" s="9" t="s">
        <v>35</v>
      </c>
      <c r="Q18" s="9" t="s">
        <v>35</v>
      </c>
    </row>
    <row r="19" spans="1:17" x14ac:dyDescent="0.35">
      <c r="A19" s="33">
        <v>1974</v>
      </c>
      <c r="B19" s="2">
        <v>5.2364419628299492</v>
      </c>
      <c r="C19" s="2">
        <v>6.8915242658717197</v>
      </c>
      <c r="D19" s="9" t="s">
        <v>35</v>
      </c>
      <c r="E19" s="2">
        <v>3.6609942506244009</v>
      </c>
      <c r="F19" s="2">
        <v>4.6269316777696039</v>
      </c>
      <c r="G19" s="2">
        <v>6.1161128516730923</v>
      </c>
      <c r="H19" s="2">
        <v>6.90975328164481</v>
      </c>
      <c r="I19" s="2">
        <v>6.8579345839981816</v>
      </c>
      <c r="J19" s="2">
        <v>2.5336968139574321</v>
      </c>
      <c r="K19" s="2">
        <v>5.6893454268584316</v>
      </c>
      <c r="L19" s="2">
        <v>4.9992372491438868</v>
      </c>
      <c r="M19" s="2">
        <v>4.3054155323020415</v>
      </c>
      <c r="N19" s="2">
        <v>4.4414740933173018</v>
      </c>
      <c r="O19" s="2">
        <v>7.5110324551130399</v>
      </c>
      <c r="P19" s="9" t="s">
        <v>35</v>
      </c>
      <c r="Q19" s="9" t="s">
        <v>35</v>
      </c>
    </row>
    <row r="20" spans="1:17" x14ac:dyDescent="0.35">
      <c r="A20" s="33">
        <v>1975</v>
      </c>
      <c r="B20" s="2">
        <v>5.2230548820474896</v>
      </c>
      <c r="C20" s="2">
        <v>6.8767804746827066</v>
      </c>
      <c r="D20" s="9" t="s">
        <v>35</v>
      </c>
      <c r="E20" s="2">
        <v>3.7160081215021892</v>
      </c>
      <c r="F20" s="2">
        <v>4.6885917941271638</v>
      </c>
      <c r="G20" s="2">
        <v>6.1216152315730268</v>
      </c>
      <c r="H20" s="2">
        <v>6.9001262518176461</v>
      </c>
      <c r="I20" s="2">
        <v>6.8334626744002822</v>
      </c>
      <c r="J20" s="2">
        <v>2.4680995314716192</v>
      </c>
      <c r="K20" s="2">
        <v>5.6893454268584316</v>
      </c>
      <c r="L20" s="2">
        <v>4.9951831895373342</v>
      </c>
      <c r="M20" s="2">
        <v>4.2527717988166192</v>
      </c>
      <c r="N20" s="2">
        <v>4.4739218993781371</v>
      </c>
      <c r="O20" s="2">
        <v>7.5366838872154309</v>
      </c>
      <c r="P20" s="9" t="s">
        <v>35</v>
      </c>
      <c r="Q20" s="9" t="s">
        <v>35</v>
      </c>
    </row>
    <row r="21" spans="1:17" x14ac:dyDescent="0.35">
      <c r="A21" s="33">
        <v>1976</v>
      </c>
      <c r="B21" s="2">
        <v>5.2781146592305168</v>
      </c>
      <c r="C21" s="2">
        <v>6.9343972099285578</v>
      </c>
      <c r="D21" s="9" t="s">
        <v>35</v>
      </c>
      <c r="E21" s="2">
        <v>3.730501128804756</v>
      </c>
      <c r="F21" s="2">
        <v>4.7553128444178112</v>
      </c>
      <c r="G21" s="2">
        <v>6.1540084762932619</v>
      </c>
      <c r="H21" s="2">
        <v>6.9427362478773826</v>
      </c>
      <c r="I21" s="2">
        <v>6.8979069429273228</v>
      </c>
      <c r="J21" s="2">
        <v>2.4932054526026954</v>
      </c>
      <c r="K21" s="2">
        <v>5.7330175999245361</v>
      </c>
      <c r="L21" s="2">
        <v>5.0401940963378005</v>
      </c>
      <c r="M21" s="2">
        <v>4.2752762647270011</v>
      </c>
      <c r="N21" s="2">
        <v>4.478472532942134</v>
      </c>
      <c r="O21" s="2">
        <v>7.5476071624838585</v>
      </c>
      <c r="P21" s="9" t="s">
        <v>35</v>
      </c>
      <c r="Q21" s="9" t="s">
        <v>35</v>
      </c>
    </row>
    <row r="22" spans="1:17" x14ac:dyDescent="0.35">
      <c r="A22" s="33">
        <v>1977</v>
      </c>
      <c r="B22" s="2">
        <v>5.2842184421685348</v>
      </c>
      <c r="C22" s="2">
        <v>6.9529198309365103</v>
      </c>
      <c r="D22" s="9" t="s">
        <v>35</v>
      </c>
      <c r="E22" s="2">
        <v>3.8088822465086327</v>
      </c>
      <c r="F22" s="2">
        <v>4.7841528415165318</v>
      </c>
      <c r="G22" s="2">
        <v>6.1820849067166321</v>
      </c>
      <c r="H22" s="2">
        <v>6.9768148149136318</v>
      </c>
      <c r="I22" s="2">
        <v>6.9195850307357141</v>
      </c>
      <c r="J22" s="2">
        <v>2.5095992623783721</v>
      </c>
      <c r="K22" s="2">
        <v>5.7579549535445942</v>
      </c>
      <c r="L22" s="2">
        <v>5.0900624277275774</v>
      </c>
      <c r="M22" s="2">
        <v>4.334672938290411</v>
      </c>
      <c r="N22" s="2">
        <v>4.4807401076099147</v>
      </c>
      <c r="O22" s="2">
        <v>7.5314987894032033</v>
      </c>
      <c r="P22" s="9" t="s">
        <v>35</v>
      </c>
      <c r="Q22" s="9" t="s">
        <v>35</v>
      </c>
    </row>
    <row r="23" spans="1:17" x14ac:dyDescent="0.35">
      <c r="A23" s="33">
        <v>1978</v>
      </c>
      <c r="B23" s="2">
        <v>5.3122202717170284</v>
      </c>
      <c r="C23" s="2">
        <v>6.9749465285224606</v>
      </c>
      <c r="D23" s="9" t="s">
        <v>35</v>
      </c>
      <c r="E23" s="2">
        <v>3.8774315606585268</v>
      </c>
      <c r="F23" s="2">
        <v>4.8543712716215905</v>
      </c>
      <c r="G23" s="2">
        <v>6.196647773045199</v>
      </c>
      <c r="H23" s="2">
        <v>7.0158021830652704</v>
      </c>
      <c r="I23" s="2">
        <v>6.9481291731204102</v>
      </c>
      <c r="J23" s="2">
        <v>2.5494451709255714</v>
      </c>
      <c r="K23" s="2">
        <v>5.7844403776736559</v>
      </c>
      <c r="L23" s="2">
        <v>5.0875963352323836</v>
      </c>
      <c r="M23" s="2">
        <v>4.3944491546724391</v>
      </c>
      <c r="N23" s="2">
        <v>4.5119578042659123</v>
      </c>
      <c r="O23" s="2">
        <v>7.5493459726276804</v>
      </c>
      <c r="P23" s="9" t="s">
        <v>35</v>
      </c>
      <c r="Q23" s="9" t="s">
        <v>35</v>
      </c>
    </row>
    <row r="24" spans="1:17" x14ac:dyDescent="0.35">
      <c r="A24" s="33">
        <v>1979</v>
      </c>
      <c r="B24" s="2">
        <v>5.3351313396707534</v>
      </c>
      <c r="C24" s="2">
        <v>7.0129257765876769</v>
      </c>
      <c r="D24" s="9" t="s">
        <v>35</v>
      </c>
      <c r="E24" s="2">
        <v>3.9080149840306073</v>
      </c>
      <c r="F24" s="2">
        <v>4.8865826454262766</v>
      </c>
      <c r="G24" s="2">
        <v>6.1970549391746026</v>
      </c>
      <c r="H24" s="2">
        <v>7.0507294479332439</v>
      </c>
      <c r="I24" s="2">
        <v>7.002246942074855</v>
      </c>
      <c r="J24" s="2">
        <v>2.5726122302071057</v>
      </c>
      <c r="K24" s="2">
        <v>5.8045323777563445</v>
      </c>
      <c r="L24" s="2">
        <v>5.139907629800395</v>
      </c>
      <c r="M24" s="2">
        <v>4.4624538837864964</v>
      </c>
      <c r="N24" s="2">
        <v>4.580877493419047</v>
      </c>
      <c r="O24" s="2">
        <v>7.5866006748312227</v>
      </c>
      <c r="P24" s="9" t="s">
        <v>35</v>
      </c>
      <c r="Q24" s="9" t="s">
        <v>35</v>
      </c>
    </row>
    <row r="25" spans="1:17" x14ac:dyDescent="0.35">
      <c r="A25" s="33">
        <v>1980</v>
      </c>
      <c r="B25" s="2">
        <v>5.3789752695654913</v>
      </c>
      <c r="C25" s="2">
        <v>7.008053000297501</v>
      </c>
      <c r="D25" s="9" t="s">
        <v>35</v>
      </c>
      <c r="E25" s="2">
        <v>3.9376907521767239</v>
      </c>
      <c r="F25" s="2">
        <v>4.8933521334815238</v>
      </c>
      <c r="G25" s="2">
        <v>6.2099974858645082</v>
      </c>
      <c r="H25" s="2">
        <v>7.0663816422645569</v>
      </c>
      <c r="I25" s="2">
        <v>7.0327125183865205</v>
      </c>
      <c r="J25" s="2">
        <v>2.5802168295923251</v>
      </c>
      <c r="K25" s="2">
        <v>5.8177062209745154</v>
      </c>
      <c r="L25" s="2">
        <v>5.1573296732470588</v>
      </c>
      <c r="M25" s="2">
        <v>4.5097600011834329</v>
      </c>
      <c r="N25" s="2">
        <v>4.6347289882296359</v>
      </c>
      <c r="O25" s="2">
        <v>7.6117929423732553</v>
      </c>
      <c r="P25" s="9" t="s">
        <v>35</v>
      </c>
      <c r="Q25" s="9" t="s">
        <v>35</v>
      </c>
    </row>
    <row r="26" spans="1:17" x14ac:dyDescent="0.35">
      <c r="A26" s="33">
        <v>1981</v>
      </c>
      <c r="B26" s="2">
        <v>5.3762039052051076</v>
      </c>
      <c r="C26" s="2">
        <v>7.0013366926036671</v>
      </c>
      <c r="D26" s="9" t="s">
        <v>35</v>
      </c>
      <c r="E26" s="2">
        <v>3.970291913552122</v>
      </c>
      <c r="F26" s="2">
        <v>4.877484781308751</v>
      </c>
      <c r="G26" s="2">
        <v>6.2085900260966289</v>
      </c>
      <c r="H26" s="2">
        <v>7.0769915962274359</v>
      </c>
      <c r="I26" s="2">
        <v>7.0382570870462953</v>
      </c>
      <c r="J26" s="2">
        <v>2.5726122302071057</v>
      </c>
      <c r="K26" s="2">
        <v>5.8099426704845918</v>
      </c>
      <c r="L26" s="2">
        <v>5.1556010643464418</v>
      </c>
      <c r="M26" s="2">
        <v>4.5304466397921548</v>
      </c>
      <c r="N26" s="2">
        <v>4.6482296754485386</v>
      </c>
      <c r="O26" s="2">
        <v>7.6097630879742786</v>
      </c>
      <c r="P26" s="9" t="s">
        <v>35</v>
      </c>
      <c r="Q26" s="9" t="s">
        <v>35</v>
      </c>
    </row>
    <row r="27" spans="1:17" x14ac:dyDescent="0.35">
      <c r="A27" s="33">
        <v>1982</v>
      </c>
      <c r="B27" s="2">
        <v>5.3817389746871092</v>
      </c>
      <c r="C27" s="2">
        <v>7.0375547165169818</v>
      </c>
      <c r="D27" s="9" t="s">
        <v>35</v>
      </c>
      <c r="E27" s="2">
        <v>3.9926809084456005</v>
      </c>
      <c r="F27" s="2">
        <v>4.8659948042699899</v>
      </c>
      <c r="G27" s="2">
        <v>6.2209877053862304</v>
      </c>
      <c r="H27" s="2">
        <v>7.1017583405499298</v>
      </c>
      <c r="I27" s="2">
        <v>7.0398356193393452</v>
      </c>
      <c r="J27" s="2">
        <v>2.5802168295923251</v>
      </c>
      <c r="K27" s="2">
        <v>5.7975763539425618</v>
      </c>
      <c r="L27" s="2">
        <v>5.17558460116574</v>
      </c>
      <c r="M27" s="2">
        <v>4.5517694092609764</v>
      </c>
      <c r="N27" s="2">
        <v>4.6793495841623427</v>
      </c>
      <c r="O27" s="2">
        <v>7.6221745948176221</v>
      </c>
      <c r="P27" s="9" t="s">
        <v>35</v>
      </c>
      <c r="Q27" s="9" t="s">
        <v>35</v>
      </c>
    </row>
    <row r="28" spans="1:17" x14ac:dyDescent="0.35">
      <c r="A28" s="33">
        <v>1983</v>
      </c>
      <c r="B28" s="2">
        <v>5.3849536732075833</v>
      </c>
      <c r="C28" s="2">
        <v>7.0631337761616502</v>
      </c>
      <c r="D28" s="9" t="s">
        <v>35</v>
      </c>
      <c r="E28" s="2">
        <v>3.9889840465642745</v>
      </c>
      <c r="F28" s="2">
        <v>4.8551503912558607</v>
      </c>
      <c r="G28" s="2">
        <v>6.238519918468505</v>
      </c>
      <c r="H28" s="2">
        <v>7.1141188302563299</v>
      </c>
      <c r="I28" s="2">
        <v>7.0490812150725723</v>
      </c>
      <c r="J28" s="2">
        <v>2.6100697927420065</v>
      </c>
      <c r="K28" s="2">
        <v>5.8180036187462241</v>
      </c>
      <c r="L28" s="2">
        <v>5.2045559867335625</v>
      </c>
      <c r="M28" s="2">
        <v>4.5622626849768153</v>
      </c>
      <c r="N28" s="2">
        <v>4.7095302013123339</v>
      </c>
      <c r="O28" s="2">
        <v>7.640988183081368</v>
      </c>
      <c r="P28" s="9" t="s">
        <v>35</v>
      </c>
      <c r="Q28" s="9" t="s">
        <v>35</v>
      </c>
    </row>
    <row r="29" spans="1:17" x14ac:dyDescent="0.35">
      <c r="A29" s="33">
        <v>1984</v>
      </c>
      <c r="B29" s="2">
        <v>5.4094114140536238</v>
      </c>
      <c r="C29" s="2">
        <v>7.1039797409450829</v>
      </c>
      <c r="D29" s="9" t="s">
        <v>35</v>
      </c>
      <c r="E29" s="2">
        <v>4.0324691585040133</v>
      </c>
      <c r="F29" s="2">
        <v>4.8751973232011512</v>
      </c>
      <c r="G29" s="2">
        <v>6.2561338452506901</v>
      </c>
      <c r="H29" s="2">
        <v>7.1291372796766863</v>
      </c>
      <c r="I29" s="2">
        <v>7.078763075875818</v>
      </c>
      <c r="J29" s="2">
        <v>2.6741486494265287</v>
      </c>
      <c r="K29" s="2">
        <v>5.8481713772815054</v>
      </c>
      <c r="L29" s="2">
        <v>5.2051049848258577</v>
      </c>
      <c r="M29" s="2">
        <v>4.5517694092609764</v>
      </c>
      <c r="N29" s="2">
        <v>4.7414478042806394</v>
      </c>
      <c r="O29" s="2">
        <v>7.6824363625233447</v>
      </c>
      <c r="P29" s="9" t="s">
        <v>35</v>
      </c>
      <c r="Q29" s="9" t="s">
        <v>35</v>
      </c>
    </row>
    <row r="30" spans="1:17" x14ac:dyDescent="0.35">
      <c r="A30" s="33">
        <v>1985</v>
      </c>
      <c r="B30" s="2">
        <v>5.4258306868469965</v>
      </c>
      <c r="C30" s="2">
        <v>7.1432225799851787</v>
      </c>
      <c r="D30" s="9" t="s">
        <v>35</v>
      </c>
      <c r="E30" s="2">
        <v>4.0621656638578658</v>
      </c>
      <c r="F30" s="2">
        <v>4.9000761035291918</v>
      </c>
      <c r="G30" s="2">
        <v>6.2790841176065566</v>
      </c>
      <c r="H30" s="2">
        <v>7.1451961349971711</v>
      </c>
      <c r="I30" s="2">
        <v>7.1046369871074218</v>
      </c>
      <c r="J30" s="2">
        <v>2.7013612129514133</v>
      </c>
      <c r="K30" s="2">
        <v>5.8735252492432952</v>
      </c>
      <c r="L30" s="2">
        <v>5.2300385257947424</v>
      </c>
      <c r="M30" s="2">
        <v>4.5674683188040799</v>
      </c>
      <c r="N30" s="2">
        <v>4.7765993016156223</v>
      </c>
      <c r="O30" s="2">
        <v>7.7037748824627119</v>
      </c>
      <c r="P30" s="9" t="s">
        <v>35</v>
      </c>
      <c r="Q30" s="9" t="s">
        <v>35</v>
      </c>
    </row>
    <row r="31" spans="1:17" x14ac:dyDescent="0.35">
      <c r="A31" s="33">
        <v>1986</v>
      </c>
      <c r="B31" s="2">
        <v>5.4437155692373933</v>
      </c>
      <c r="C31" s="2">
        <v>7.1911280798458197</v>
      </c>
      <c r="D31" s="9" t="s">
        <v>35</v>
      </c>
      <c r="E31" s="2">
        <v>4.0656020933564463</v>
      </c>
      <c r="F31" s="2">
        <v>4.9052747784384296</v>
      </c>
      <c r="G31" s="2">
        <v>6.311190196268436</v>
      </c>
      <c r="H31" s="2">
        <v>7.1683487457431845</v>
      </c>
      <c r="I31" s="2">
        <v>7.1312987503176739</v>
      </c>
      <c r="J31" s="2">
        <v>2.7972813348301528</v>
      </c>
      <c r="K31" s="2">
        <v>5.9009926439439067</v>
      </c>
      <c r="L31" s="2">
        <v>5.2527968512462273</v>
      </c>
      <c r="M31" s="2">
        <v>4.6001576441645469</v>
      </c>
      <c r="N31" s="2">
        <v>4.8032010364872262</v>
      </c>
      <c r="O31" s="2">
        <v>7.7303505267289685</v>
      </c>
      <c r="P31" s="9" t="s">
        <v>35</v>
      </c>
      <c r="Q31" s="9" t="s">
        <v>35</v>
      </c>
    </row>
    <row r="32" spans="1:17" x14ac:dyDescent="0.35">
      <c r="A32" s="33">
        <v>1987</v>
      </c>
      <c r="B32" s="2">
        <v>5.4667935165199379</v>
      </c>
      <c r="C32" s="2">
        <v>7.193685818395112</v>
      </c>
      <c r="D32" s="9" t="s">
        <v>35</v>
      </c>
      <c r="E32" s="2">
        <v>4.1108738641733114</v>
      </c>
      <c r="F32" s="2">
        <v>4.8820440597232686</v>
      </c>
      <c r="G32" s="2">
        <v>6.3650949316961283</v>
      </c>
      <c r="H32" s="2">
        <v>7.1936106840925103</v>
      </c>
      <c r="I32" s="2">
        <v>7.1615444204107339</v>
      </c>
      <c r="J32" s="2">
        <v>2.8332133440562162</v>
      </c>
      <c r="K32" s="2">
        <v>5.9202370378196143</v>
      </c>
      <c r="L32" s="2">
        <v>5.2663105704129505</v>
      </c>
      <c r="M32" s="2">
        <v>4.6737629774537028</v>
      </c>
      <c r="N32" s="2">
        <v>4.8386600293564452</v>
      </c>
      <c r="O32" s="2">
        <v>7.7633613872397857</v>
      </c>
      <c r="P32" s="9" t="s">
        <v>35</v>
      </c>
      <c r="Q32" s="9" t="s">
        <v>35</v>
      </c>
    </row>
    <row r="33" spans="1:17" x14ac:dyDescent="0.35">
      <c r="A33" s="33">
        <v>1988</v>
      </c>
      <c r="B33" s="2">
        <v>5.5126219691950418</v>
      </c>
      <c r="C33" s="2">
        <v>7.1935355441443214</v>
      </c>
      <c r="D33" s="9" t="s">
        <v>35</v>
      </c>
      <c r="E33" s="2">
        <v>4.1526134703460764</v>
      </c>
      <c r="F33" s="2">
        <v>4.924350925499243</v>
      </c>
      <c r="G33" s="2">
        <v>6.4147695733444774</v>
      </c>
      <c r="H33" s="2">
        <v>7.2399325913204695</v>
      </c>
      <c r="I33" s="2">
        <v>7.2010217297278185</v>
      </c>
      <c r="J33" s="2">
        <v>2.917770732084279</v>
      </c>
      <c r="K33" s="2">
        <v>5.9540222516321117</v>
      </c>
      <c r="L33" s="2">
        <v>5.2988172415896875</v>
      </c>
      <c r="M33" s="2">
        <v>4.7256163390639587</v>
      </c>
      <c r="N33" s="2">
        <v>4.8895969657191998</v>
      </c>
      <c r="O33" s="2">
        <v>7.7886260656250315</v>
      </c>
      <c r="P33" s="9" t="s">
        <v>35</v>
      </c>
      <c r="Q33" s="9" t="s">
        <v>35</v>
      </c>
    </row>
    <row r="34" spans="1:17" x14ac:dyDescent="0.35">
      <c r="A34" s="33">
        <v>1989</v>
      </c>
      <c r="B34" s="2">
        <v>5.5467387250465148</v>
      </c>
      <c r="C34" s="2">
        <v>7.1999770314759495</v>
      </c>
      <c r="D34" s="9" t="s">
        <v>35</v>
      </c>
      <c r="E34" s="2">
        <v>4.2136079830489184</v>
      </c>
      <c r="F34" s="2">
        <v>4.9614450499054845</v>
      </c>
      <c r="G34" s="2">
        <v>6.4619368165247568</v>
      </c>
      <c r="H34" s="2">
        <v>7.2824862277204403</v>
      </c>
      <c r="I34" s="2">
        <v>7.2330221117611888</v>
      </c>
      <c r="J34" s="2">
        <v>3.0106208860477417</v>
      </c>
      <c r="K34" s="2">
        <v>5.9971980789557424</v>
      </c>
      <c r="L34" s="2">
        <v>5.3365760786651268</v>
      </c>
      <c r="M34" s="2">
        <v>4.7899886229806334</v>
      </c>
      <c r="N34" s="2">
        <v>4.9387811903282719</v>
      </c>
      <c r="O34" s="2">
        <v>7.8148034294893591</v>
      </c>
      <c r="P34" s="9" t="s">
        <v>35</v>
      </c>
      <c r="Q34" s="9" t="s">
        <v>35</v>
      </c>
    </row>
    <row r="35" spans="1:17" x14ac:dyDescent="0.35">
      <c r="A35" s="33">
        <v>1990</v>
      </c>
      <c r="B35" s="2">
        <v>5.577841251298354</v>
      </c>
      <c r="C35" s="2">
        <v>7.2145779949613011</v>
      </c>
      <c r="D35" s="9" t="s">
        <v>35</v>
      </c>
      <c r="E35" s="2">
        <v>4.2863413845394733</v>
      </c>
      <c r="F35" s="2">
        <v>4.9614450499054845</v>
      </c>
      <c r="G35" s="2">
        <v>6.4991853559204937</v>
      </c>
      <c r="H35" s="2">
        <v>7.3112851824557907</v>
      </c>
      <c r="I35" s="2">
        <v>7.252691594015479</v>
      </c>
      <c r="J35" s="2">
        <v>3.0633909220278057</v>
      </c>
      <c r="K35" s="2">
        <v>6.0383481330068323</v>
      </c>
      <c r="L35" s="2">
        <v>5.3794364178328289</v>
      </c>
      <c r="M35" s="2">
        <v>4.8659948042699899</v>
      </c>
      <c r="N35" s="2">
        <v>4.9459189793765646</v>
      </c>
      <c r="O35" s="2">
        <v>7.8223245299579514</v>
      </c>
      <c r="P35" s="9" t="s">
        <v>35</v>
      </c>
      <c r="Q35" s="9" t="s">
        <v>35</v>
      </c>
    </row>
    <row r="36" spans="1:17" x14ac:dyDescent="0.35">
      <c r="A36" s="33">
        <v>1991</v>
      </c>
      <c r="B36" s="2">
        <v>5.5958259998175537</v>
      </c>
      <c r="C36" s="2">
        <v>7.2284610178810995</v>
      </c>
      <c r="D36" s="2">
        <v>7.7047217881810797</v>
      </c>
      <c r="E36" s="2">
        <v>4.3054155323020415</v>
      </c>
      <c r="F36" s="2">
        <v>4.9917922062947762</v>
      </c>
      <c r="G36" s="2">
        <v>6.5242962511365876</v>
      </c>
      <c r="H36" s="2">
        <v>7.3217175173442479</v>
      </c>
      <c r="I36" s="2">
        <v>7.266967002572839</v>
      </c>
      <c r="J36" s="2">
        <v>3.1441522786722644</v>
      </c>
      <c r="K36" s="2">
        <v>6.0623888854446806</v>
      </c>
      <c r="L36" s="2">
        <v>5.412984441526163</v>
      </c>
      <c r="M36" s="2">
        <v>4.8993312245375815</v>
      </c>
      <c r="N36" s="2">
        <v>4.8850720711209101</v>
      </c>
      <c r="O36" s="2">
        <v>7.8107986507706624</v>
      </c>
      <c r="P36" s="9" t="s">
        <v>35</v>
      </c>
      <c r="Q36" s="9" t="s">
        <v>35</v>
      </c>
    </row>
    <row r="37" spans="1:17" x14ac:dyDescent="0.35">
      <c r="A37" s="33">
        <v>1992</v>
      </c>
      <c r="B37" s="2">
        <v>5.6113016218620357</v>
      </c>
      <c r="C37" s="2">
        <v>7.2477925817678459</v>
      </c>
      <c r="D37" s="2">
        <v>7.7237835889178976</v>
      </c>
      <c r="E37" s="2">
        <v>4.338597076746546</v>
      </c>
      <c r="F37" s="2">
        <v>4.9992372491438868</v>
      </c>
      <c r="G37" s="2">
        <v>6.5334980979981658</v>
      </c>
      <c r="H37" s="2">
        <v>7.3375877435385961</v>
      </c>
      <c r="I37" s="2">
        <v>7.2742023200695725</v>
      </c>
      <c r="J37" s="2">
        <v>3.1612467120315646</v>
      </c>
      <c r="K37" s="2">
        <v>6.0792464604915155</v>
      </c>
      <c r="L37" s="2">
        <v>5.43372200355424</v>
      </c>
      <c r="M37" s="2">
        <v>4.9301480431835696</v>
      </c>
      <c r="N37" s="2">
        <v>4.8512487085847971</v>
      </c>
      <c r="O37" s="2">
        <v>7.7991383751501075</v>
      </c>
      <c r="P37" s="9" t="s">
        <v>35</v>
      </c>
      <c r="Q37" s="9" t="s">
        <v>35</v>
      </c>
    </row>
    <row r="38" spans="1:17" x14ac:dyDescent="0.35">
      <c r="A38" s="33">
        <v>1993</v>
      </c>
      <c r="B38" s="2">
        <v>5.6013805410381199</v>
      </c>
      <c r="C38" s="2">
        <v>7.2479349203916721</v>
      </c>
      <c r="D38" s="2">
        <v>7.7139632518260965</v>
      </c>
      <c r="E38" s="2">
        <v>4.3656431554233572</v>
      </c>
      <c r="F38" s="2">
        <v>4.9829214555287402</v>
      </c>
      <c r="G38" s="2">
        <v>6.5231216804539054</v>
      </c>
      <c r="H38" s="2">
        <v>7.3313222224542836</v>
      </c>
      <c r="I38" s="2">
        <v>7.2657793124901646</v>
      </c>
      <c r="J38" s="2">
        <v>3.202746442938317</v>
      </c>
      <c r="K38" s="2">
        <v>6.0917622684233459</v>
      </c>
      <c r="L38" s="2">
        <v>5.4389484962877823</v>
      </c>
      <c r="M38" s="2">
        <v>4.9228963797882486</v>
      </c>
      <c r="N38" s="2">
        <v>4.8449741781954083</v>
      </c>
      <c r="O38" s="2">
        <v>7.7782952230992839</v>
      </c>
      <c r="P38" s="9" t="s">
        <v>35</v>
      </c>
      <c r="Q38" s="2">
        <v>8.9147739663608494</v>
      </c>
    </row>
    <row r="39" spans="1:17" x14ac:dyDescent="0.35">
      <c r="A39" s="33">
        <v>1994</v>
      </c>
      <c r="B39" s="2">
        <v>5.6333600103596551</v>
      </c>
      <c r="C39" s="2">
        <v>7.2998649320431426</v>
      </c>
      <c r="D39" s="2">
        <v>7.7375726709169479</v>
      </c>
      <c r="E39" s="2">
        <v>4.4212473478271628</v>
      </c>
      <c r="F39" s="2">
        <v>5.002603122398992</v>
      </c>
      <c r="G39" s="2">
        <v>6.5466419284444735</v>
      </c>
      <c r="H39" s="2">
        <v>7.3546182157862301</v>
      </c>
      <c r="I39" s="2">
        <v>7.2863286916219856</v>
      </c>
      <c r="J39" s="2">
        <v>3.2425923514855168</v>
      </c>
      <c r="K39" s="2">
        <v>6.1209565423407364</v>
      </c>
      <c r="L39" s="2">
        <v>5.4629839881032707</v>
      </c>
      <c r="M39" s="2">
        <v>4.93806460126142</v>
      </c>
      <c r="N39" s="2">
        <v>4.8835592115282793</v>
      </c>
      <c r="O39" s="2">
        <v>7.8168199657645525</v>
      </c>
      <c r="P39" s="9" t="s">
        <v>35</v>
      </c>
      <c r="Q39" s="2">
        <v>8.9385316486806925</v>
      </c>
    </row>
    <row r="40" spans="1:17" x14ac:dyDescent="0.35">
      <c r="A40" s="33">
        <v>1995</v>
      </c>
      <c r="B40" s="2">
        <v>5.6566908671223501</v>
      </c>
      <c r="C40" s="2">
        <v>7.3296841131209662</v>
      </c>
      <c r="D40" s="2">
        <v>7.7528936665282027</v>
      </c>
      <c r="E40" s="2">
        <v>4.5152454784601046</v>
      </c>
      <c r="F40" s="2">
        <v>5.0232224096017273</v>
      </c>
      <c r="G40" s="2">
        <v>6.5738198220128945</v>
      </c>
      <c r="H40" s="2">
        <v>7.3754437302704332</v>
      </c>
      <c r="I40" s="2">
        <v>7.3128203070689617</v>
      </c>
      <c r="J40" s="2">
        <v>3.2542429687054919</v>
      </c>
      <c r="K40" s="2">
        <v>6.1516682986483175</v>
      </c>
      <c r="L40" s="2">
        <v>5.4893508639440132</v>
      </c>
      <c r="M40" s="2">
        <v>4.9607445244827906</v>
      </c>
      <c r="N40" s="2">
        <v>4.9250774057346094</v>
      </c>
      <c r="O40" s="2">
        <v>7.8554283920849608</v>
      </c>
      <c r="P40" s="2">
        <v>9.0695253753339546</v>
      </c>
      <c r="Q40" s="2">
        <v>8.961853371323306</v>
      </c>
    </row>
    <row r="41" spans="1:17" x14ac:dyDescent="0.35">
      <c r="A41" s="33">
        <v>1996</v>
      </c>
      <c r="B41" s="2">
        <v>5.6698809229805196</v>
      </c>
      <c r="C41" s="2">
        <v>7.3583212143353975</v>
      </c>
      <c r="D41" s="2">
        <v>7.7609358025274959</v>
      </c>
      <c r="E41" s="2">
        <v>4.5859873665713176</v>
      </c>
      <c r="F41" s="2">
        <v>5.051777237427431</v>
      </c>
      <c r="G41" s="2">
        <v>6.6001425710414772</v>
      </c>
      <c r="H41" s="2">
        <v>7.3895021852474603</v>
      </c>
      <c r="I41" s="2">
        <v>7.3253465668881423</v>
      </c>
      <c r="J41" s="2">
        <v>3.2695689391837188</v>
      </c>
      <c r="K41" s="2">
        <v>6.1860028414118577</v>
      </c>
      <c r="L41" s="2">
        <v>5.5126219691950418</v>
      </c>
      <c r="M41" s="2">
        <v>4.9951831895373342</v>
      </c>
      <c r="N41" s="2">
        <v>4.9614450499054845</v>
      </c>
      <c r="O41" s="2">
        <v>7.8710822568577212</v>
      </c>
      <c r="P41" s="2">
        <v>9.0894938987829086</v>
      </c>
      <c r="Q41" s="2">
        <v>8.9788621838719163</v>
      </c>
    </row>
    <row r="42" spans="1:17" x14ac:dyDescent="0.35">
      <c r="A42" s="33">
        <v>1997</v>
      </c>
      <c r="B42" s="2">
        <v>5.7071102647488754</v>
      </c>
      <c r="C42" s="2">
        <v>7.3903665962669551</v>
      </c>
      <c r="D42" s="2">
        <v>7.7787138608581508</v>
      </c>
      <c r="E42" s="2">
        <v>4.6904300299389146</v>
      </c>
      <c r="F42" s="2">
        <v>5.0955889999764192</v>
      </c>
      <c r="G42" s="2">
        <v>6.6364713523399921</v>
      </c>
      <c r="H42" s="2">
        <v>7.4125829509444916</v>
      </c>
      <c r="I42" s="2">
        <v>7.3434909101085486</v>
      </c>
      <c r="J42" s="2">
        <v>3.3250360206965914</v>
      </c>
      <c r="K42" s="2">
        <v>6.2285110035911835</v>
      </c>
      <c r="L42" s="2">
        <v>5.5329941536759195</v>
      </c>
      <c r="M42" s="2">
        <v>5.0382504611292287</v>
      </c>
      <c r="N42" s="2">
        <v>5.0225638649615298</v>
      </c>
      <c r="O42" s="2">
        <v>7.9013403297825411</v>
      </c>
      <c r="P42" s="2">
        <v>9.1152711631360237</v>
      </c>
      <c r="Q42" s="2">
        <v>9.0057977458111118</v>
      </c>
    </row>
    <row r="43" spans="1:17" x14ac:dyDescent="0.35">
      <c r="A43" s="33">
        <v>1998</v>
      </c>
      <c r="B43" s="2">
        <v>5.726521961625691</v>
      </c>
      <c r="C43" s="2">
        <v>7.4123414779581083</v>
      </c>
      <c r="D43" s="2">
        <v>7.7986461482235603</v>
      </c>
      <c r="E43" s="2">
        <v>4.774068722449905</v>
      </c>
      <c r="F43" s="2">
        <v>5.1334427233578026</v>
      </c>
      <c r="G43" s="2">
        <v>6.6794735498118039</v>
      </c>
      <c r="H43" s="2">
        <v>7.4478095534082573</v>
      </c>
      <c r="I43" s="2">
        <v>7.3614389593607754</v>
      </c>
      <c r="J43" s="2">
        <v>3.3843902633457743</v>
      </c>
      <c r="K43" s="2">
        <v>6.2740084417036392</v>
      </c>
      <c r="L43" s="2">
        <v>5.5683445037610966</v>
      </c>
      <c r="M43" s="2">
        <v>5.0851241460869954</v>
      </c>
      <c r="N43" s="2">
        <v>5.0757986200026686</v>
      </c>
      <c r="O43" s="2">
        <v>7.9435342584786772</v>
      </c>
      <c r="P43" s="2">
        <v>9.1448200356824785</v>
      </c>
      <c r="Q43" s="2">
        <v>9.0357369535761958</v>
      </c>
    </row>
    <row r="44" spans="1:17" x14ac:dyDescent="0.35">
      <c r="A44" s="33">
        <v>1999</v>
      </c>
      <c r="B44" s="2">
        <v>5.7614222541026159</v>
      </c>
      <c r="C44" s="2">
        <v>7.4413790390241061</v>
      </c>
      <c r="D44" s="2">
        <v>7.817343599796617</v>
      </c>
      <c r="E44" s="2">
        <v>4.8744336729158544</v>
      </c>
      <c r="F44" s="2">
        <v>5.1642143820245563</v>
      </c>
      <c r="G44" s="2">
        <v>6.7233515559838581</v>
      </c>
      <c r="H44" s="2">
        <v>7.4814993622943007</v>
      </c>
      <c r="I44" s="2">
        <v>7.3775713906475504</v>
      </c>
      <c r="J44" s="2">
        <v>3.4657359027997265</v>
      </c>
      <c r="K44" s="2">
        <v>6.323103694575491</v>
      </c>
      <c r="L44" s="2">
        <v>5.6032252196648864</v>
      </c>
      <c r="M44" s="2">
        <v>5.1233685640834956</v>
      </c>
      <c r="N44" s="2">
        <v>5.1185924356013484</v>
      </c>
      <c r="O44" s="2">
        <v>7.9851439311986203</v>
      </c>
      <c r="P44" s="2">
        <v>9.1732302299998008</v>
      </c>
      <c r="Q44" s="2">
        <v>9.0646554231790901</v>
      </c>
    </row>
    <row r="45" spans="1:17" x14ac:dyDescent="0.35">
      <c r="A45" s="33">
        <v>2000</v>
      </c>
      <c r="B45" s="2">
        <v>5.7978797980353169</v>
      </c>
      <c r="C45" s="2">
        <v>7.4781696941597851</v>
      </c>
      <c r="D45" s="2">
        <v>7.8460423087281885</v>
      </c>
      <c r="E45" s="2">
        <v>4.9642422545265452</v>
      </c>
      <c r="F45" s="2">
        <v>5.2023569754021253</v>
      </c>
      <c r="G45" s="2">
        <v>6.7745666847383923</v>
      </c>
      <c r="H45" s="2">
        <v>7.5199635170367305</v>
      </c>
      <c r="I45" s="2">
        <v>7.414753587913741</v>
      </c>
      <c r="J45" s="2">
        <v>3.5438536820636788</v>
      </c>
      <c r="K45" s="2">
        <v>6.3642342723780043</v>
      </c>
      <c r="L45" s="2">
        <v>5.6365737249627514</v>
      </c>
      <c r="M45" s="2">
        <v>5.1607779525259749</v>
      </c>
      <c r="N45" s="2">
        <v>5.1744533793256506</v>
      </c>
      <c r="O45" s="2">
        <v>8.0317103753220422</v>
      </c>
      <c r="P45" s="2">
        <v>9.2114797226696083</v>
      </c>
      <c r="Q45" s="2">
        <v>9.1024767261002371</v>
      </c>
    </row>
    <row r="46" spans="1:17" x14ac:dyDescent="0.35">
      <c r="A46" s="33">
        <v>2001</v>
      </c>
      <c r="B46" s="2">
        <v>5.808742910292688</v>
      </c>
      <c r="C46" s="2">
        <v>7.4863890727533215</v>
      </c>
      <c r="D46" s="2">
        <v>7.8627281174486363</v>
      </c>
      <c r="E46" s="2">
        <v>5.0159544555738558</v>
      </c>
      <c r="F46" s="2">
        <v>5.2428046566177775</v>
      </c>
      <c r="G46" s="2">
        <v>6.8131148748280159</v>
      </c>
      <c r="H46" s="2">
        <v>7.5396119910989752</v>
      </c>
      <c r="I46" s="2">
        <v>7.4340801661950513</v>
      </c>
      <c r="J46" s="2">
        <v>3.5695326964813701</v>
      </c>
      <c r="K46" s="2">
        <v>6.387215963028507</v>
      </c>
      <c r="L46" s="2">
        <v>5.6489742381612063</v>
      </c>
      <c r="M46" s="2">
        <v>5.180096735160606</v>
      </c>
      <c r="N46" s="2">
        <v>5.2007045376810366</v>
      </c>
      <c r="O46" s="2">
        <v>8.0461009698688475</v>
      </c>
      <c r="P46" s="2">
        <v>9.2336466582064176</v>
      </c>
      <c r="Q46" s="2">
        <v>9.1245972812804581</v>
      </c>
    </row>
    <row r="47" spans="1:17" x14ac:dyDescent="0.35">
      <c r="A47" s="33">
        <v>2002</v>
      </c>
      <c r="B47" s="2">
        <v>5.825705078613006</v>
      </c>
      <c r="C47" s="2">
        <v>7.49103178840637</v>
      </c>
      <c r="D47" s="2">
        <v>7.8607250351147835</v>
      </c>
      <c r="E47" s="2">
        <v>5.0732970552209666</v>
      </c>
      <c r="F47" s="2">
        <v>5.2811712077130659</v>
      </c>
      <c r="G47" s="2">
        <v>6.8400116268956177</v>
      </c>
      <c r="H47" s="2">
        <v>7.5509240897358412</v>
      </c>
      <c r="I47" s="2">
        <v>7.4366172652342266</v>
      </c>
      <c r="J47" s="2">
        <v>3.6082115510464816</v>
      </c>
      <c r="K47" s="2">
        <v>6.3894013887953545</v>
      </c>
      <c r="L47" s="2">
        <v>5.665388086668889</v>
      </c>
      <c r="M47" s="2">
        <v>5.1879443090666664</v>
      </c>
      <c r="N47" s="2">
        <v>5.2176494634805817</v>
      </c>
      <c r="O47" s="2">
        <v>8.0678388897383471</v>
      </c>
      <c r="P47" s="2">
        <v>9.2460549458001768</v>
      </c>
      <c r="Q47" s="2">
        <v>9.1345494459882328</v>
      </c>
    </row>
    <row r="48" spans="1:17" x14ac:dyDescent="0.35">
      <c r="A48" s="33">
        <v>2003</v>
      </c>
      <c r="B48" s="2">
        <v>5.8359796442675869</v>
      </c>
      <c r="C48" s="2">
        <v>7.4949306459686404</v>
      </c>
      <c r="D48" s="2">
        <v>7.8537213111660424</v>
      </c>
      <c r="E48" s="2">
        <v>5.1029105702054265</v>
      </c>
      <c r="F48" s="2">
        <v>5.3375380797013179</v>
      </c>
      <c r="G48" s="2">
        <v>6.8694301646604696</v>
      </c>
      <c r="H48" s="2">
        <v>7.5590903917276426</v>
      </c>
      <c r="I48" s="2">
        <v>7.4380305265694409</v>
      </c>
      <c r="J48" s="2">
        <v>3.6243409329763652</v>
      </c>
      <c r="K48" s="2">
        <v>6.3909115828905829</v>
      </c>
      <c r="L48" s="2">
        <v>5.6746968937611051</v>
      </c>
      <c r="M48" s="2">
        <v>5.1784070698754787</v>
      </c>
      <c r="N48" s="2">
        <v>5.236973736306985</v>
      </c>
      <c r="O48" s="2">
        <v>8.0906780783597654</v>
      </c>
      <c r="P48" s="2">
        <v>9.2569949240151939</v>
      </c>
      <c r="Q48" s="2">
        <v>9.1422756410620529</v>
      </c>
    </row>
    <row r="49" spans="1:17" x14ac:dyDescent="0.35">
      <c r="A49" s="33">
        <v>2004</v>
      </c>
      <c r="B49" s="2">
        <v>5.8712723617795763</v>
      </c>
      <c r="C49" s="2">
        <v>7.5212638368818654</v>
      </c>
      <c r="D49" s="2">
        <v>7.8653798743492693</v>
      </c>
      <c r="E49" s="2">
        <v>5.1682086812010164</v>
      </c>
      <c r="F49" s="2">
        <v>5.3872435757424384</v>
      </c>
      <c r="G49" s="2">
        <v>6.9002270125613459</v>
      </c>
      <c r="H49" s="2">
        <v>7.5870063543499713</v>
      </c>
      <c r="I49" s="2">
        <v>7.4521123859569203</v>
      </c>
      <c r="J49" s="2">
        <v>3.6584202466292277</v>
      </c>
      <c r="K49" s="2">
        <v>6.4106681813266597</v>
      </c>
      <c r="L49" s="2">
        <v>5.7017804719855283</v>
      </c>
      <c r="M49" s="2">
        <v>5.1962846409828849</v>
      </c>
      <c r="N49" s="2">
        <v>5.2765828744020302</v>
      </c>
      <c r="O49" s="2">
        <v>8.1331176859865444</v>
      </c>
      <c r="P49" s="2">
        <v>9.2840368308985202</v>
      </c>
      <c r="Q49" s="2">
        <v>9.1652488593543726</v>
      </c>
    </row>
    <row r="50" spans="1:17" x14ac:dyDescent="0.35">
      <c r="A50" s="33">
        <v>2005</v>
      </c>
      <c r="B50" s="2">
        <v>5.8941273142190251</v>
      </c>
      <c r="C50" s="2">
        <v>7.5443321080536885</v>
      </c>
      <c r="D50" s="2">
        <v>7.872683782462186</v>
      </c>
      <c r="E50" s="2">
        <v>5.2241324683586603</v>
      </c>
      <c r="F50" s="2">
        <v>5.3931728975607154</v>
      </c>
      <c r="G50" s="2">
        <v>6.9360511481369844</v>
      </c>
      <c r="H50" s="2">
        <v>7.6034990853893483</v>
      </c>
      <c r="I50" s="2">
        <v>7.4602601297396163</v>
      </c>
      <c r="J50" s="2">
        <v>3.6888794541139363</v>
      </c>
      <c r="K50" s="2">
        <v>6.4308478734196068</v>
      </c>
      <c r="L50" s="2">
        <v>5.7239118459513669</v>
      </c>
      <c r="M50" s="2">
        <v>5.2040066870767951</v>
      </c>
      <c r="N50" s="2">
        <v>5.3038022967786063</v>
      </c>
      <c r="O50" s="2">
        <v>8.161317927648069</v>
      </c>
      <c r="P50" s="2">
        <v>9.3045954499016865</v>
      </c>
      <c r="Q50" s="2">
        <v>9.1823729028921282</v>
      </c>
    </row>
    <row r="51" spans="1:17" x14ac:dyDescent="0.35">
      <c r="A51" s="33">
        <v>2006</v>
      </c>
      <c r="B51" s="2">
        <v>5.9194313442081503</v>
      </c>
      <c r="C51" s="2">
        <v>7.5827384889144112</v>
      </c>
      <c r="D51" s="2">
        <v>7.910150309908424</v>
      </c>
      <c r="E51" s="2">
        <v>5.2729995585637468</v>
      </c>
      <c r="F51" s="2">
        <v>5.4480296397763635</v>
      </c>
      <c r="G51" s="2">
        <v>6.9762546954068299</v>
      </c>
      <c r="H51" s="2">
        <v>7.6276904362984652</v>
      </c>
      <c r="I51" s="2">
        <v>7.4780566295432367</v>
      </c>
      <c r="J51" s="2">
        <v>3.7400477406883357</v>
      </c>
      <c r="K51" s="2">
        <v>6.4648997816554132</v>
      </c>
      <c r="L51" s="2">
        <v>5.7579549535445942</v>
      </c>
      <c r="M51" s="2">
        <v>5.2198151383930789</v>
      </c>
      <c r="N51" s="2">
        <v>5.3432907321907681</v>
      </c>
      <c r="O51" s="2">
        <v>8.206883705714473</v>
      </c>
      <c r="P51" s="2">
        <v>9.3405173949881313</v>
      </c>
      <c r="Q51" s="2">
        <v>9.2147207640351603</v>
      </c>
    </row>
    <row r="52" spans="1:17" x14ac:dyDescent="0.35">
      <c r="A52" s="33">
        <v>2007</v>
      </c>
      <c r="B52" s="2">
        <v>5.9555782685435732</v>
      </c>
      <c r="C52" s="2">
        <v>7.5917608016247993</v>
      </c>
      <c r="D52" s="2">
        <v>7.9394796221086148</v>
      </c>
      <c r="E52" s="2">
        <v>5.3244723240248879</v>
      </c>
      <c r="F52" s="2">
        <v>5.480222169845649</v>
      </c>
      <c r="G52" s="2">
        <v>7.0116647423726484</v>
      </c>
      <c r="H52" s="2">
        <v>7.6516431012452664</v>
      </c>
      <c r="I52" s="2">
        <v>7.492816009677024</v>
      </c>
      <c r="J52" s="2">
        <v>3.8199077165203406</v>
      </c>
      <c r="K52" s="2">
        <v>6.5020401396187637</v>
      </c>
      <c r="L52" s="2">
        <v>5.7945368379246656</v>
      </c>
      <c r="M52" s="2">
        <v>5.2449165898209218</v>
      </c>
      <c r="N52" s="2">
        <v>5.3949902538082979</v>
      </c>
      <c r="O52" s="2">
        <v>8.2407016046001029</v>
      </c>
      <c r="P52" s="2">
        <v>9.3733346884596571</v>
      </c>
      <c r="Q52" s="2">
        <v>9.2448094292567582</v>
      </c>
    </row>
    <row r="53" spans="1:17" x14ac:dyDescent="0.35">
      <c r="A53" s="33">
        <v>2008</v>
      </c>
      <c r="B53" s="2">
        <v>5.9599738800166113</v>
      </c>
      <c r="C53" s="2">
        <v>7.5866513937722218</v>
      </c>
      <c r="D53" s="2">
        <v>7.9490209007976942</v>
      </c>
      <c r="E53" s="2">
        <v>5.279134547131263</v>
      </c>
      <c r="F53" s="2">
        <v>5.4768818744642793</v>
      </c>
      <c r="G53" s="2">
        <v>7.0205481064572597</v>
      </c>
      <c r="H53" s="2">
        <v>7.6542062315643937</v>
      </c>
      <c r="I53" s="2">
        <v>7.4831319238075746</v>
      </c>
      <c r="J53" s="2">
        <v>3.8088822465086327</v>
      </c>
      <c r="K53" s="2">
        <v>6.523415452488921</v>
      </c>
      <c r="L53" s="2">
        <v>5.8090429853136945</v>
      </c>
      <c r="M53" s="2">
        <v>5.2480761501112898</v>
      </c>
      <c r="N53" s="2">
        <v>5.4026773818722793</v>
      </c>
      <c r="O53" s="2">
        <v>8.236182151398495</v>
      </c>
      <c r="P53" s="2">
        <v>9.3819632346296711</v>
      </c>
      <c r="Q53" s="2">
        <v>9.2491860147993812</v>
      </c>
    </row>
    <row r="54" spans="1:17" x14ac:dyDescent="0.35">
      <c r="A54" s="33">
        <v>2009</v>
      </c>
      <c r="B54" s="2">
        <v>5.939381467237757</v>
      </c>
      <c r="C54" s="2">
        <v>7.5363106036489054</v>
      </c>
      <c r="D54" s="2">
        <v>7.890395391397826</v>
      </c>
      <c r="E54" s="2">
        <v>5.2273582776075429</v>
      </c>
      <c r="F54" s="2">
        <v>5.4328482595056427</v>
      </c>
      <c r="G54" s="2">
        <v>6.9821203609374436</v>
      </c>
      <c r="H54" s="2">
        <v>7.6250583427531531</v>
      </c>
      <c r="I54" s="2">
        <v>7.4288678106162633</v>
      </c>
      <c r="J54" s="2">
        <v>3.763522997109702</v>
      </c>
      <c r="K54" s="2">
        <v>6.4861607889440887</v>
      </c>
      <c r="L54" s="2">
        <v>5.7708178759923596</v>
      </c>
      <c r="M54" s="2">
        <v>5.2160221238212063</v>
      </c>
      <c r="N54" s="2">
        <v>5.318610069815799</v>
      </c>
      <c r="O54" s="2">
        <v>8.1918230973059174</v>
      </c>
      <c r="P54" s="2">
        <v>9.3384345094836601</v>
      </c>
      <c r="Q54" s="2">
        <v>9.2025702627117525</v>
      </c>
    </row>
    <row r="55" spans="1:17" x14ac:dyDescent="0.35">
      <c r="A55" s="33">
        <v>2010</v>
      </c>
      <c r="B55" s="2">
        <v>5.9676840184425783</v>
      </c>
      <c r="C55" s="2">
        <v>7.5548585210406758</v>
      </c>
      <c r="D55" s="2">
        <v>7.9313566238377318</v>
      </c>
      <c r="E55" s="2">
        <v>5.2449165898209218</v>
      </c>
      <c r="F55" s="2">
        <v>5.3766663329590134</v>
      </c>
      <c r="G55" s="2">
        <v>6.9837899652581346</v>
      </c>
      <c r="H55" s="2">
        <v>7.6443450173849188</v>
      </c>
      <c r="I55" s="2">
        <v>7.4458847372754731</v>
      </c>
      <c r="J55" s="2">
        <v>3.8110970868381857</v>
      </c>
      <c r="K55" s="2">
        <v>6.4994862435412388</v>
      </c>
      <c r="L55" s="2">
        <v>5.7890423186070246</v>
      </c>
      <c r="M55" s="2">
        <v>5.2332453698043215</v>
      </c>
      <c r="N55" s="2">
        <v>5.3499605996998749</v>
      </c>
      <c r="O55" s="2">
        <v>8.2496274225492812</v>
      </c>
      <c r="P55" s="2">
        <v>9.35904481939553</v>
      </c>
      <c r="Q55" s="2">
        <v>9.2231480029951562</v>
      </c>
    </row>
    <row r="56" spans="1:17" x14ac:dyDescent="0.35">
      <c r="A56" s="33">
        <v>2011</v>
      </c>
      <c r="B56" s="2">
        <v>5.9844399321710178</v>
      </c>
      <c r="C56" s="2">
        <v>7.568120970017703</v>
      </c>
      <c r="D56" s="2">
        <v>7.9698418863007969</v>
      </c>
      <c r="E56" s="2">
        <v>5.2507015126063736</v>
      </c>
      <c r="F56" s="2">
        <v>5.2694033563833944</v>
      </c>
      <c r="G56" s="2">
        <v>6.975600825877204</v>
      </c>
      <c r="H56" s="2">
        <v>7.6660345544798645</v>
      </c>
      <c r="I56" s="2">
        <v>7.4529243567705832</v>
      </c>
      <c r="J56" s="2">
        <v>3.8351419610921882</v>
      </c>
      <c r="K56" s="2">
        <v>6.5148608280478246</v>
      </c>
      <c r="L56" s="2">
        <v>5.8177062209745154</v>
      </c>
      <c r="M56" s="2">
        <v>5.2165648646757781</v>
      </c>
      <c r="N56" s="2">
        <v>5.3748153375207615</v>
      </c>
      <c r="O56" s="2">
        <v>8.2810910389376353</v>
      </c>
      <c r="P56" s="2">
        <v>9.3771167257680084</v>
      </c>
      <c r="Q56" s="2">
        <v>9.2390055711899475</v>
      </c>
    </row>
    <row r="57" spans="1:17" x14ac:dyDescent="0.35">
      <c r="A57" s="33">
        <v>2012</v>
      </c>
      <c r="B57" s="2">
        <v>5.9919644221496329</v>
      </c>
      <c r="C57" s="2">
        <v>7.5703917043370605</v>
      </c>
      <c r="D57" s="2">
        <v>7.9740165374325871</v>
      </c>
      <c r="E57" s="2">
        <v>5.251749730731702</v>
      </c>
      <c r="F57" s="2">
        <v>5.1962846409828849</v>
      </c>
      <c r="G57" s="2">
        <v>6.9455326433161666</v>
      </c>
      <c r="H57" s="2">
        <v>7.6691684002121709</v>
      </c>
      <c r="I57" s="2">
        <v>7.4226725206513811</v>
      </c>
      <c r="J57" s="2">
        <v>3.8329797980876932</v>
      </c>
      <c r="K57" s="2">
        <v>6.5044378629314314</v>
      </c>
      <c r="L57" s="2">
        <v>5.8245240923523296</v>
      </c>
      <c r="M57" s="2">
        <v>5.1750191502035428</v>
      </c>
      <c r="N57" s="2">
        <v>5.3608225718994342</v>
      </c>
      <c r="O57" s="2">
        <v>8.2751725843323385</v>
      </c>
      <c r="P57" s="2">
        <v>9.3699816650469163</v>
      </c>
      <c r="Q57" s="2">
        <v>9.2295938288980697</v>
      </c>
    </row>
    <row r="58" spans="1:17" x14ac:dyDescent="0.35">
      <c r="A58" s="33">
        <v>2013</v>
      </c>
      <c r="B58" s="2">
        <v>5.9964520886190211</v>
      </c>
      <c r="C58" s="2">
        <v>7.5796788230904557</v>
      </c>
      <c r="D58" s="2">
        <v>7.978379531110078</v>
      </c>
      <c r="E58" s="2">
        <v>5.264243386214285</v>
      </c>
      <c r="F58" s="2">
        <v>5.1682086812010164</v>
      </c>
      <c r="G58" s="2">
        <v>6.9310811042856342</v>
      </c>
      <c r="H58" s="2">
        <v>7.6748961394504089</v>
      </c>
      <c r="I58" s="2">
        <v>7.4040356313060922</v>
      </c>
      <c r="J58" s="2">
        <v>3.8691155044168699</v>
      </c>
      <c r="K58" s="2">
        <v>6.5032397199095611</v>
      </c>
      <c r="L58" s="2">
        <v>5.824819469699035</v>
      </c>
      <c r="M58" s="2">
        <v>5.1659281785022912</v>
      </c>
      <c r="N58" s="2">
        <v>5.3518581334760666</v>
      </c>
      <c r="O58" s="2">
        <v>8.2869998486145011</v>
      </c>
      <c r="P58" s="2">
        <v>9.3700583825602841</v>
      </c>
      <c r="Q58" s="2">
        <v>9.2268434440751967</v>
      </c>
    </row>
    <row r="59" spans="1:17" x14ac:dyDescent="0.35">
      <c r="A59" s="33">
        <v>2014</v>
      </c>
      <c r="B59" s="2">
        <v>6.0122470862905111</v>
      </c>
      <c r="C59" s="2">
        <v>7.5957391525852023</v>
      </c>
      <c r="D59" s="2">
        <v>8.0002488866420691</v>
      </c>
      <c r="E59" s="2">
        <v>5.3471075307174685</v>
      </c>
      <c r="F59" s="2">
        <v>5.1750191502035428</v>
      </c>
      <c r="G59" s="2">
        <v>6.944858366933639</v>
      </c>
      <c r="H59" s="2">
        <v>7.6844160597698998</v>
      </c>
      <c r="I59" s="2">
        <v>7.4040356313060922</v>
      </c>
      <c r="J59" s="2">
        <v>3.9100210027574733</v>
      </c>
      <c r="K59" s="2">
        <v>6.5172280432381795</v>
      </c>
      <c r="L59" s="2">
        <v>5.8312957949551603</v>
      </c>
      <c r="M59" s="2">
        <v>5.1733208763733511</v>
      </c>
      <c r="N59" s="2">
        <v>5.3480594584428509</v>
      </c>
      <c r="O59" s="2">
        <v>8.3132148093630391</v>
      </c>
      <c r="P59" s="2">
        <v>9.3865264786640541</v>
      </c>
      <c r="Q59" s="2">
        <v>9.2407046749576018</v>
      </c>
    </row>
    <row r="60" spans="1:17" x14ac:dyDescent="0.35">
      <c r="A60" s="33">
        <v>2015</v>
      </c>
      <c r="B60" s="2">
        <v>6.0323665384284073</v>
      </c>
      <c r="C60" s="2">
        <v>7.6189388220281806</v>
      </c>
      <c r="D60" s="2">
        <v>8.0150629860174707</v>
      </c>
      <c r="E60" s="2">
        <v>5.5717737317358358</v>
      </c>
      <c r="F60" s="2">
        <v>5.17105201550216</v>
      </c>
      <c r="G60" s="2">
        <v>6.982491625096154</v>
      </c>
      <c r="H60" s="2">
        <v>7.6954851020280302</v>
      </c>
      <c r="I60" s="2">
        <v>7.4117979504512954</v>
      </c>
      <c r="J60" s="2">
        <v>3.9531649487593215</v>
      </c>
      <c r="K60" s="2">
        <v>6.5366915975913047</v>
      </c>
      <c r="L60" s="2">
        <v>5.8415133703444777</v>
      </c>
      <c r="M60" s="2">
        <v>5.1912887937895134</v>
      </c>
      <c r="N60" s="2">
        <v>5.3537520734361372</v>
      </c>
      <c r="O60" s="2">
        <v>8.3571418032680107</v>
      </c>
      <c r="P60" s="2">
        <v>9.4101334096821425</v>
      </c>
      <c r="Q60" s="2">
        <v>9.2610239805430989</v>
      </c>
    </row>
    <row r="61" spans="1:17" x14ac:dyDescent="0.35">
      <c r="A61" s="33">
        <v>2016</v>
      </c>
      <c r="B61" s="2">
        <v>6.045005314036012</v>
      </c>
      <c r="C61" s="2">
        <v>7.6508823918471034</v>
      </c>
      <c r="D61" s="2">
        <v>8.0371230645702383</v>
      </c>
      <c r="E61" s="2">
        <v>5.5913600452419141</v>
      </c>
      <c r="F61" s="2">
        <v>5.1659281785022912</v>
      </c>
      <c r="G61" s="2">
        <v>7.0123855280602196</v>
      </c>
      <c r="H61" s="2">
        <v>7.7063879673880598</v>
      </c>
      <c r="I61" s="2">
        <v>7.4246424941267231</v>
      </c>
      <c r="J61" s="2">
        <v>3.9963641538618973</v>
      </c>
      <c r="K61" s="2">
        <v>6.5583396367249946</v>
      </c>
      <c r="L61" s="2">
        <v>5.8610710831743864</v>
      </c>
      <c r="M61" s="2">
        <v>5.2111241548456597</v>
      </c>
      <c r="N61" s="2">
        <v>5.3812788872623836</v>
      </c>
      <c r="O61" s="2">
        <v>8.3776322288432858</v>
      </c>
      <c r="P61" s="2">
        <v>9.4308644955831653</v>
      </c>
      <c r="Q61" s="2">
        <v>9.2796145372296657</v>
      </c>
    </row>
    <row r="62" spans="1:17" x14ac:dyDescent="0.35">
      <c r="A62" s="33">
        <v>2017</v>
      </c>
      <c r="B62" s="2">
        <v>6.0609906097565922</v>
      </c>
      <c r="C62" s="2">
        <v>7.6786964869821031</v>
      </c>
      <c r="D62" s="2">
        <v>8.0628109110734574</v>
      </c>
      <c r="E62" s="2">
        <v>5.6788064885860239</v>
      </c>
      <c r="F62" s="2">
        <v>5.1789706089154706</v>
      </c>
      <c r="G62" s="2">
        <v>7.0416740965479239</v>
      </c>
      <c r="H62" s="2">
        <v>7.7290317872526098</v>
      </c>
      <c r="I62" s="2">
        <v>7.4411444211568796</v>
      </c>
      <c r="J62" s="2">
        <v>4.014579593753238</v>
      </c>
      <c r="K62" s="2">
        <v>6.5871367062840918</v>
      </c>
      <c r="L62" s="2">
        <v>5.8847141771611016</v>
      </c>
      <c r="M62" s="2">
        <v>5.2459708861758276</v>
      </c>
      <c r="N62" s="2">
        <v>5.412984441526163</v>
      </c>
      <c r="O62" s="2">
        <v>8.4029937270912072</v>
      </c>
      <c r="P62" s="2">
        <v>9.4600090022297483</v>
      </c>
      <c r="Q62" s="2">
        <v>9.305341413092977</v>
      </c>
    </row>
    <row r="63" spans="1:17" x14ac:dyDescent="0.35">
      <c r="A63" s="33">
        <v>2018</v>
      </c>
      <c r="B63" s="2">
        <v>6.0787883752796565</v>
      </c>
      <c r="C63" s="2">
        <v>7.7002046606159444</v>
      </c>
      <c r="D63" s="2">
        <v>8.0753959940606705</v>
      </c>
      <c r="E63" s="2">
        <v>5.7604778183327463</v>
      </c>
      <c r="F63" s="2">
        <v>5.1946221302092717</v>
      </c>
      <c r="G63" s="2">
        <v>7.0656987570480911</v>
      </c>
      <c r="H63" s="2">
        <v>7.7468193344422369</v>
      </c>
      <c r="I63" s="2">
        <v>7.4505445779535204</v>
      </c>
      <c r="J63" s="2">
        <v>4.0465538983857519</v>
      </c>
      <c r="K63" s="2">
        <v>6.6104268294785511</v>
      </c>
      <c r="L63" s="2">
        <v>5.9102544916824389</v>
      </c>
      <c r="M63" s="2">
        <v>5.2740246739789924</v>
      </c>
      <c r="N63" s="2">
        <v>5.4258306868469965</v>
      </c>
      <c r="O63" s="2">
        <v>8.4222889292162133</v>
      </c>
      <c r="P63" s="2">
        <v>9.4825026327699273</v>
      </c>
      <c r="Q63" s="2">
        <v>9.32408861211489</v>
      </c>
    </row>
    <row r="64" spans="1:17" x14ac:dyDescent="0.35">
      <c r="A64" s="33">
        <v>2019</v>
      </c>
      <c r="B64" s="2">
        <v>6.0965000099418631</v>
      </c>
      <c r="C64" s="2">
        <v>7.7283277477973211</v>
      </c>
      <c r="D64" s="2">
        <v>8.0809492371154885</v>
      </c>
      <c r="E64" s="2">
        <v>5.8147273686079277</v>
      </c>
      <c r="F64" s="2">
        <v>5.2127594781863902</v>
      </c>
      <c r="G64" s="2">
        <v>7.0849805383513429</v>
      </c>
      <c r="H64" s="2">
        <v>7.7617875550597191</v>
      </c>
      <c r="I64" s="2">
        <v>7.4533880442535336</v>
      </c>
      <c r="J64" s="2">
        <v>4.0690267542378109</v>
      </c>
      <c r="K64" s="2">
        <v>6.6269826148312907</v>
      </c>
      <c r="L64" s="2">
        <v>5.9245231413541006</v>
      </c>
      <c r="M64" s="2">
        <v>5.2983173665480363</v>
      </c>
      <c r="N64" s="2">
        <v>5.4385139970413201</v>
      </c>
      <c r="O64" s="2">
        <v>8.4358963643302634</v>
      </c>
      <c r="P64" s="2">
        <v>9.499623661794935</v>
      </c>
      <c r="Q64" s="2">
        <v>9.3370611247553388</v>
      </c>
    </row>
    <row r="65" spans="1:17" x14ac:dyDescent="0.35">
      <c r="A65" s="33">
        <v>2020</v>
      </c>
      <c r="B65" s="2">
        <v>6.0316463367408142</v>
      </c>
      <c r="C65" s="2">
        <v>7.7006120386910588</v>
      </c>
      <c r="D65" s="2">
        <v>8.0307349240985406</v>
      </c>
      <c r="E65" s="2">
        <v>5.8481713772815054</v>
      </c>
      <c r="F65" s="2">
        <v>5.1269357497924162</v>
      </c>
      <c r="G65" s="2">
        <v>6.9702604843335338</v>
      </c>
      <c r="H65" s="2">
        <v>7.6771688149955324</v>
      </c>
      <c r="I65" s="2">
        <v>7.360485579557416</v>
      </c>
      <c r="J65" s="2">
        <v>4.0552571735140539</v>
      </c>
      <c r="K65" s="2">
        <v>6.5889264775335192</v>
      </c>
      <c r="L65" s="2">
        <v>5.8562173976999565</v>
      </c>
      <c r="M65" s="2">
        <v>5.2198151383930789</v>
      </c>
      <c r="N65" s="2">
        <v>5.4103058684960841</v>
      </c>
      <c r="O65" s="2">
        <v>8.4073113588811079</v>
      </c>
      <c r="P65" s="2">
        <v>9.436343829856261</v>
      </c>
      <c r="Q65" s="2">
        <v>9.2675993363163158</v>
      </c>
    </row>
    <row r="66" spans="1:17" x14ac:dyDescent="0.35">
      <c r="A66" s="33">
        <v>2021</v>
      </c>
      <c r="B66" s="2">
        <v>6.076035448558252</v>
      </c>
      <c r="C66" s="2">
        <v>7.7294275917303681</v>
      </c>
      <c r="D66" s="2">
        <v>8.0642275871592179</v>
      </c>
      <c r="E66" s="2">
        <v>5.8933002983207503</v>
      </c>
      <c r="F66" s="2">
        <v>5.1670690799380825</v>
      </c>
      <c r="G66" s="2">
        <v>7.0274032412480327</v>
      </c>
      <c r="H66" s="2">
        <v>7.7327198841622691</v>
      </c>
      <c r="I66" s="2">
        <v>7.4017195456727158</v>
      </c>
      <c r="J66" s="2">
        <v>4.0993321037331398</v>
      </c>
      <c r="K66" s="2">
        <v>6.6120410348330916</v>
      </c>
      <c r="L66" s="2">
        <v>5.8897086381535946</v>
      </c>
      <c r="M66" s="2">
        <v>5.258536496536192</v>
      </c>
      <c r="N66" s="2">
        <v>5.4372093654146552</v>
      </c>
      <c r="O66" s="2">
        <v>8.450732824715967</v>
      </c>
      <c r="P66" s="2">
        <v>9.4782278170997838</v>
      </c>
      <c r="Q66" s="2">
        <v>9.3097240619427009</v>
      </c>
    </row>
    <row r="67" spans="1:17" x14ac:dyDescent="0.35">
      <c r="A67" s="33">
        <v>2022</v>
      </c>
      <c r="B67" s="2">
        <v>6.1121323068329554</v>
      </c>
      <c r="C67" s="2">
        <v>7.7637013498471728</v>
      </c>
      <c r="D67" s="2">
        <v>8.1039781298480111</v>
      </c>
      <c r="E67" s="2">
        <v>5.9417489548620495</v>
      </c>
      <c r="F67" s="2">
        <v>5.2246708263797386</v>
      </c>
      <c r="G67" s="2">
        <v>7.0929892572231266</v>
      </c>
      <c r="H67" s="2">
        <v>7.7739730242218519</v>
      </c>
      <c r="I67" s="2">
        <v>7.444716376352754</v>
      </c>
      <c r="J67" s="2">
        <v>4.1319614257934072</v>
      </c>
      <c r="K67" s="2">
        <v>6.6471694321920571</v>
      </c>
      <c r="L67" s="2">
        <v>5.931714542702208</v>
      </c>
      <c r="M67" s="2">
        <v>5.3082676974012051</v>
      </c>
      <c r="N67" s="2">
        <v>5.4646789037632617</v>
      </c>
      <c r="O67" s="2">
        <v>8.4829329547311225</v>
      </c>
      <c r="P67" s="2">
        <v>9.5226882273901303</v>
      </c>
      <c r="Q67" s="2">
        <v>9.3537651631401904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D5BE-C7C1-4E5C-8DB3-5251273715E2}">
  <dimension ref="A1:R67"/>
  <sheetViews>
    <sheetView workbookViewId="0">
      <selection activeCell="A2" sqref="A2"/>
    </sheetView>
  </sheetViews>
  <sheetFormatPr defaultColWidth="10.90625" defaultRowHeight="14.5" x14ac:dyDescent="0.35"/>
  <cols>
    <col min="1" max="1" width="12" style="19" customWidth="1"/>
  </cols>
  <sheetData>
    <row r="1" spans="1:18" x14ac:dyDescent="0.35">
      <c r="A1" s="18">
        <f ca="1">_xlfn.SHEET()</f>
        <v>4</v>
      </c>
      <c r="B1" t="s">
        <v>80</v>
      </c>
    </row>
    <row r="2" spans="1:18" x14ac:dyDescent="0.35">
      <c r="A2" s="32" t="s">
        <v>83</v>
      </c>
      <c r="B2" s="13" t="s">
        <v>72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31</v>
      </c>
      <c r="O2" s="13" t="s">
        <v>32</v>
      </c>
      <c r="P2" s="13" t="s">
        <v>33</v>
      </c>
      <c r="Q2" s="13" t="s">
        <v>33</v>
      </c>
      <c r="R2" s="3"/>
    </row>
    <row r="3" spans="1:18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8" x14ac:dyDescent="0.35">
      <c r="A4" s="32" t="s">
        <v>0</v>
      </c>
      <c r="B4" s="1" t="s">
        <v>3</v>
      </c>
      <c r="C4" t="s">
        <v>4</v>
      </c>
      <c r="D4" t="s">
        <v>5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t="s">
        <v>1</v>
      </c>
      <c r="Q4" t="s">
        <v>2</v>
      </c>
      <c r="R4" s="3" t="s">
        <v>34</v>
      </c>
    </row>
    <row r="5" spans="1:18" x14ac:dyDescent="0.35">
      <c r="A5" s="33">
        <v>1960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5">
      <c r="A6" s="33">
        <v>1961</v>
      </c>
      <c r="B6" s="6">
        <v>4.8543402909697164E-2</v>
      </c>
      <c r="C6" s="6">
        <v>6.1857479198240028E-2</v>
      </c>
      <c r="D6" s="8" t="s">
        <v>35</v>
      </c>
      <c r="E6" s="6">
        <v>4.5462374076757239E-2</v>
      </c>
      <c r="F6" s="6">
        <v>0.12453882578061393</v>
      </c>
      <c r="G6" s="6">
        <v>0.11192471266031312</v>
      </c>
      <c r="H6" s="6">
        <v>4.8627905528802806E-2</v>
      </c>
      <c r="I6" s="6">
        <v>8.1287794190016527E-2</v>
      </c>
      <c r="J6" s="6">
        <v>4.0821994520255034E-2</v>
      </c>
      <c r="K6" s="6">
        <v>2.9698761144749675E-2</v>
      </c>
      <c r="L6" s="6">
        <v>5.1943278160840656E-2</v>
      </c>
      <c r="M6" s="6">
        <v>3.3693845786472831E-2</v>
      </c>
      <c r="N6" s="6">
        <v>7.2960525097245377E-2</v>
      </c>
      <c r="O6" s="6">
        <v>5.5381644493028404E-2</v>
      </c>
      <c r="P6" s="8" t="s">
        <v>35</v>
      </c>
      <c r="Q6" s="8" t="s">
        <v>35</v>
      </c>
      <c r="R6" s="8" t="s">
        <v>35</v>
      </c>
    </row>
    <row r="7" spans="1:18" x14ac:dyDescent="0.35">
      <c r="A7" s="33">
        <v>1962</v>
      </c>
      <c r="B7" s="6">
        <v>5.0058573894842695E-2</v>
      </c>
      <c r="C7" s="6">
        <v>5.5068803499252361E-2</v>
      </c>
      <c r="D7" s="8" t="s">
        <v>35</v>
      </c>
      <c r="E7" s="6">
        <v>3.4938051361280476E-2</v>
      </c>
      <c r="F7" s="6">
        <v>2.3391823531722089E-3</v>
      </c>
      <c r="G7" s="6">
        <v>8.8903525141667217E-2</v>
      </c>
      <c r="H7" s="6">
        <v>6.6311795826436537E-2</v>
      </c>
      <c r="I7" s="6">
        <v>6.7427369139188009E-2</v>
      </c>
      <c r="J7" s="6">
        <v>1.3245226750020489E-2</v>
      </c>
      <c r="K7" s="6">
        <v>3.9294110342201982E-2</v>
      </c>
      <c r="L7" s="6">
        <v>2.3185907468810107E-2</v>
      </c>
      <c r="M7" s="6">
        <v>0.10022687913808159</v>
      </c>
      <c r="N7" s="6">
        <v>2.9413885206292623E-2</v>
      </c>
      <c r="O7" s="6">
        <v>4.2145907941398164E-2</v>
      </c>
      <c r="P7" s="8" t="s">
        <v>35</v>
      </c>
      <c r="Q7" s="8" t="s">
        <v>35</v>
      </c>
      <c r="R7" s="8" t="s">
        <v>35</v>
      </c>
    </row>
    <row r="8" spans="1:18" x14ac:dyDescent="0.35">
      <c r="A8" s="33">
        <v>1963</v>
      </c>
      <c r="B8" s="6">
        <v>4.3185396667001719E-2</v>
      </c>
      <c r="C8" s="6">
        <v>6.3583110412190891E-3</v>
      </c>
      <c r="D8" s="8" t="s">
        <v>35</v>
      </c>
      <c r="E8" s="6">
        <v>4.6129771727501545E-2</v>
      </c>
      <c r="F8" s="6">
        <v>0.1125774018291188</v>
      </c>
      <c r="G8" s="6">
        <v>8.4250796303638076E-2</v>
      </c>
      <c r="H8" s="6">
        <v>6.04012729222001E-2</v>
      </c>
      <c r="I8" s="6">
        <v>6.0354806520963145E-2</v>
      </c>
      <c r="J8" s="6">
        <v>3.8714512180690885E-2</v>
      </c>
      <c r="K8" s="6">
        <v>3.5449791880646231E-2</v>
      </c>
      <c r="L8" s="6">
        <v>4.0194535948133492E-2</v>
      </c>
      <c r="M8" s="6">
        <v>3.743752707213055E-2</v>
      </c>
      <c r="N8" s="6">
        <v>3.2589442098946542E-2</v>
      </c>
      <c r="O8" s="6">
        <v>5.1596069103848841E-2</v>
      </c>
      <c r="P8" s="8" t="s">
        <v>35</v>
      </c>
      <c r="Q8" s="8" t="s">
        <v>35</v>
      </c>
      <c r="R8" s="8" t="s">
        <v>35</v>
      </c>
    </row>
    <row r="9" spans="1:18" x14ac:dyDescent="0.35">
      <c r="A9" s="33">
        <v>1964</v>
      </c>
      <c r="B9" s="6">
        <v>6.7793111295047837E-2</v>
      </c>
      <c r="C9" s="6">
        <v>8.8647390759288847E-2</v>
      </c>
      <c r="D9" s="8" t="s">
        <v>35</v>
      </c>
      <c r="E9" s="6">
        <v>3.6221263434318196E-2</v>
      </c>
      <c r="F9" s="6">
        <v>8.9791086910126605E-2</v>
      </c>
      <c r="G9" s="6">
        <v>5.9857731009658188E-2</v>
      </c>
      <c r="H9" s="6">
        <v>6.4359806098225114E-2</v>
      </c>
      <c r="I9" s="6">
        <v>3.8845196813907634E-2</v>
      </c>
      <c r="J9" s="6">
        <v>7.3203404023294727E-2</v>
      </c>
      <c r="K9" s="6">
        <v>7.9406777604409839E-2</v>
      </c>
      <c r="L9" s="6">
        <v>5.8509374192093233E-2</v>
      </c>
      <c r="M9" s="6">
        <v>6.1087691979837988E-2</v>
      </c>
      <c r="N9" s="6">
        <v>5.0792166840104791E-2</v>
      </c>
      <c r="O9" s="6">
        <v>6.5821592472721235E-2</v>
      </c>
      <c r="P9" s="8" t="s">
        <v>35</v>
      </c>
      <c r="Q9" s="8" t="s">
        <v>35</v>
      </c>
      <c r="R9" s="8" t="s">
        <v>35</v>
      </c>
    </row>
    <row r="10" spans="1:18" x14ac:dyDescent="0.35">
      <c r="A10" s="33">
        <v>1965</v>
      </c>
      <c r="B10" s="6">
        <v>3.4685557987890192E-2</v>
      </c>
      <c r="C10" s="6">
        <v>4.4527417935466218E-2</v>
      </c>
      <c r="D10" s="8" t="s">
        <v>35</v>
      </c>
      <c r="E10" s="6">
        <v>1.9570096194097442E-2</v>
      </c>
      <c r="F10" s="6">
        <v>0.10153641921942258</v>
      </c>
      <c r="G10" s="6">
        <v>6.072089137126202E-2</v>
      </c>
      <c r="H10" s="6">
        <v>4.7448782345230534E-2</v>
      </c>
      <c r="I10" s="6">
        <v>4.5016867365717417E-2</v>
      </c>
      <c r="J10" s="6">
        <v>1.1696039763191113E-2</v>
      </c>
      <c r="K10" s="6">
        <v>5.1538629612104536E-2</v>
      </c>
      <c r="L10" s="6">
        <v>2.8019074309858283E-2</v>
      </c>
      <c r="M10" s="6">
        <v>8.9682702938596481E-2</v>
      </c>
      <c r="N10" s="6">
        <v>5.195973893071093E-2</v>
      </c>
      <c r="O10" s="6">
        <v>3.7301417727246822E-2</v>
      </c>
      <c r="P10" s="8" t="s">
        <v>35</v>
      </c>
      <c r="Q10" s="8" t="s">
        <v>35</v>
      </c>
      <c r="R10" s="8" t="s">
        <v>35</v>
      </c>
    </row>
    <row r="11" spans="1:18" x14ac:dyDescent="0.35">
      <c r="A11" s="33">
        <v>1966</v>
      </c>
      <c r="B11" s="6">
        <v>3.116512709598851E-2</v>
      </c>
      <c r="C11" s="6">
        <v>2.7091546047020465E-2</v>
      </c>
      <c r="D11" s="8" t="s">
        <v>35</v>
      </c>
      <c r="E11" s="6">
        <v>7.7220460939102509E-3</v>
      </c>
      <c r="F11" s="6">
        <v>6.3460353917226264E-2</v>
      </c>
      <c r="G11" s="6">
        <v>6.9890940698636328E-2</v>
      </c>
      <c r="H11" s="6">
        <v>5.1237364411865549E-2</v>
      </c>
      <c r="I11" s="6">
        <v>6.4667979355111704E-2</v>
      </c>
      <c r="J11" s="6">
        <v>1.1560822401076365E-2</v>
      </c>
      <c r="K11" s="6">
        <v>2.707700541630409E-2</v>
      </c>
      <c r="L11" s="6">
        <v>5.4794067071194164E-2</v>
      </c>
      <c r="M11" s="6">
        <v>4.4157284041098421E-2</v>
      </c>
      <c r="N11" s="6">
        <v>2.323607668084815E-2</v>
      </c>
      <c r="O11" s="6">
        <v>2.0758437839575095E-2</v>
      </c>
      <c r="P11" s="8" t="s">
        <v>35</v>
      </c>
      <c r="Q11" s="8" t="s">
        <v>35</v>
      </c>
      <c r="R11" s="8" t="s">
        <v>35</v>
      </c>
    </row>
    <row r="12" spans="1:18" x14ac:dyDescent="0.35">
      <c r="A12" s="33">
        <v>1967</v>
      </c>
      <c r="B12" s="6">
        <v>3.7827744390962259E-2</v>
      </c>
      <c r="C12" s="6">
        <v>5.3868270026884879E-2</v>
      </c>
      <c r="D12" s="8" t="s">
        <v>35</v>
      </c>
      <c r="E12" s="6">
        <v>5.608946665104364E-2</v>
      </c>
      <c r="F12" s="6">
        <v>5.5088671818739776E-2</v>
      </c>
      <c r="G12" s="6">
        <v>4.2529691768844025E-2</v>
      </c>
      <c r="H12" s="6">
        <v>4.8016335450700609E-2</v>
      </c>
      <c r="I12" s="6">
        <v>7.435066114896749E-2</v>
      </c>
      <c r="J12" s="6">
        <v>1.1428695823622714E-2</v>
      </c>
      <c r="K12" s="6">
        <v>5.1091661157711243E-2</v>
      </c>
      <c r="L12" s="6">
        <v>2.9734598942878776E-2</v>
      </c>
      <c r="M12" s="6">
        <v>4.0217059964366531E-2</v>
      </c>
      <c r="N12" s="6">
        <v>2.0979790469194626E-2</v>
      </c>
      <c r="O12" s="6">
        <v>3.3410202913470854E-2</v>
      </c>
      <c r="P12" s="8" t="s">
        <v>35</v>
      </c>
      <c r="Q12" s="8" t="s">
        <v>35</v>
      </c>
      <c r="R12" s="8" t="s">
        <v>35</v>
      </c>
    </row>
    <row r="13" spans="1:18" x14ac:dyDescent="0.35">
      <c r="A13" s="33">
        <v>1968</v>
      </c>
      <c r="B13" s="6">
        <v>4.08219945202557E-2</v>
      </c>
      <c r="C13" s="6">
        <v>5.4026827838241864E-2</v>
      </c>
      <c r="D13" s="8" t="s">
        <v>35</v>
      </c>
      <c r="E13" s="6">
        <v>8.0322388838832914E-2</v>
      </c>
      <c r="F13" s="6">
        <v>6.9503205766974219E-2</v>
      </c>
      <c r="G13" s="6">
        <v>6.3979176846585162E-2</v>
      </c>
      <c r="H13" s="6">
        <v>4.4017577746009451E-2</v>
      </c>
      <c r="I13" s="6">
        <v>7.0603910955631122E-2</v>
      </c>
      <c r="J13" s="6">
        <v>3.3522692038643331E-2</v>
      </c>
      <c r="K13" s="6">
        <v>6.2201021197045847E-2</v>
      </c>
      <c r="L13" s="6">
        <v>4.3942121856498595E-2</v>
      </c>
      <c r="M13" s="6">
        <v>4.859255523686512E-2</v>
      </c>
      <c r="N13" s="6">
        <v>2.3932766211628653E-2</v>
      </c>
      <c r="O13" s="6">
        <v>3.5384221781979974E-2</v>
      </c>
      <c r="P13" s="8" t="s">
        <v>35</v>
      </c>
      <c r="Q13" s="8" t="s">
        <v>35</v>
      </c>
      <c r="R13" s="8" t="s">
        <v>35</v>
      </c>
    </row>
    <row r="14" spans="1:18" x14ac:dyDescent="0.35">
      <c r="A14" s="33">
        <v>1969</v>
      </c>
      <c r="B14" s="6">
        <v>6.4083872345924497E-2</v>
      </c>
      <c r="C14" s="6">
        <v>6.3045344373502843E-2</v>
      </c>
      <c r="D14" s="8" t="s">
        <v>35</v>
      </c>
      <c r="E14" s="6">
        <v>5.5479152320228486E-2</v>
      </c>
      <c r="F14" s="6">
        <v>0.10949481479628087</v>
      </c>
      <c r="G14" s="6">
        <v>8.5045814084836913E-2</v>
      </c>
      <c r="H14" s="6">
        <v>6.8623561169762759E-2</v>
      </c>
      <c r="I14" s="6">
        <v>6.384714277292769E-2</v>
      </c>
      <c r="J14" s="6">
        <v>9.431067947124161E-2</v>
      </c>
      <c r="K14" s="6">
        <v>6.2370330726458256E-2</v>
      </c>
      <c r="L14" s="6">
        <v>6.0734566294584624E-2</v>
      </c>
      <c r="M14" s="6">
        <v>2.5367213878423556E-2</v>
      </c>
      <c r="N14" s="6">
        <v>9.0384061468268051E-2</v>
      </c>
      <c r="O14" s="6">
        <v>4.8803072475281262E-2</v>
      </c>
      <c r="P14" s="8" t="s">
        <v>35</v>
      </c>
      <c r="Q14" s="8" t="s">
        <v>35</v>
      </c>
      <c r="R14" s="8" t="s">
        <v>35</v>
      </c>
    </row>
    <row r="15" spans="1:18" x14ac:dyDescent="0.35">
      <c r="A15" s="33">
        <v>1970</v>
      </c>
      <c r="B15" s="6">
        <v>6.0223289387401735E-2</v>
      </c>
      <c r="C15" s="6">
        <v>1.5803466952571732E-2</v>
      </c>
      <c r="D15" s="8" t="s">
        <v>35</v>
      </c>
      <c r="E15" s="6">
        <v>2.8170876966696401E-2</v>
      </c>
      <c r="F15" s="6">
        <v>8.5836978733688341E-2</v>
      </c>
      <c r="G15" s="6">
        <v>4.1805797412331813E-2</v>
      </c>
      <c r="H15" s="6">
        <v>5.9353804403384558E-2</v>
      </c>
      <c r="I15" s="6">
        <v>5.865288276159486E-2</v>
      </c>
      <c r="J15" s="6">
        <v>1.980262729617932E-2</v>
      </c>
      <c r="K15" s="6">
        <v>5.950473119979538E-2</v>
      </c>
      <c r="L15" s="6">
        <v>6.881695451930625E-2</v>
      </c>
      <c r="M15" s="6">
        <v>8.1375744973801289E-2</v>
      </c>
      <c r="N15" s="6">
        <v>7.2894714408249683E-2</v>
      </c>
      <c r="O15" s="6">
        <v>6.2968132920957487E-2</v>
      </c>
      <c r="P15" s="8" t="s">
        <v>35</v>
      </c>
      <c r="Q15" s="8" t="s">
        <v>35</v>
      </c>
      <c r="R15" s="8" t="s">
        <v>35</v>
      </c>
    </row>
    <row r="16" spans="1:18" x14ac:dyDescent="0.35">
      <c r="A16" s="33">
        <v>1971</v>
      </c>
      <c r="B16" s="6">
        <v>3.6574063822758518E-2</v>
      </c>
      <c r="C16" s="6">
        <v>2.9681662582652812E-2</v>
      </c>
      <c r="D16" s="15">
        <v>3.1326997381124787E-2</v>
      </c>
      <c r="E16" s="6">
        <v>3.3387016032737193E-2</v>
      </c>
      <c r="F16" s="6">
        <v>7.4695343683091053E-2</v>
      </c>
      <c r="G16" s="6">
        <v>4.5304398688994496E-2</v>
      </c>
      <c r="H16" s="6">
        <v>5.175615021622626E-2</v>
      </c>
      <c r="I16" s="6">
        <v>1.5970855433334208E-2</v>
      </c>
      <c r="J16" s="6">
        <v>2.8987536873252395E-2</v>
      </c>
      <c r="K16" s="6">
        <v>4.2509812381882561E-2</v>
      </c>
      <c r="L16" s="6">
        <v>5.0430853626892258E-2</v>
      </c>
      <c r="M16" s="6">
        <v>9.9660464599488741E-2</v>
      </c>
      <c r="N16" s="6">
        <v>2.2696009653771831E-2</v>
      </c>
      <c r="O16" s="6">
        <v>8.989231295784883E-3</v>
      </c>
      <c r="P16" s="8" t="s">
        <v>35</v>
      </c>
      <c r="Q16" s="8" t="s">
        <v>35</v>
      </c>
      <c r="R16" s="10">
        <v>3.1326997381124787E-2</v>
      </c>
    </row>
    <row r="17" spans="1:18" x14ac:dyDescent="0.35">
      <c r="A17" s="33">
        <v>1972</v>
      </c>
      <c r="B17" s="6">
        <v>5.1293294387551036E-2</v>
      </c>
      <c r="C17" s="6">
        <v>3.8497049963893026E-2</v>
      </c>
      <c r="D17" s="15">
        <v>4.300341334202315E-2</v>
      </c>
      <c r="E17" s="6">
        <v>6.3605249954572507E-2</v>
      </c>
      <c r="F17" s="6">
        <v>9.7587746764006056E-2</v>
      </c>
      <c r="G17" s="6">
        <v>7.8369067115506397E-2</v>
      </c>
      <c r="H17" s="6">
        <v>4.4129798587772662E-2</v>
      </c>
      <c r="I17" s="6">
        <v>3.3674022238078472E-2</v>
      </c>
      <c r="J17" s="6">
        <v>6.4538521137571081E-2</v>
      </c>
      <c r="K17" s="6">
        <v>3.4525004990953789E-2</v>
      </c>
      <c r="L17" s="6">
        <v>5.9843676833363446E-2</v>
      </c>
      <c r="M17" s="6">
        <v>9.7937534986706432E-2</v>
      </c>
      <c r="N17" s="6">
        <v>7.5609549091348427E-2</v>
      </c>
      <c r="O17" s="6">
        <v>2.2683711164725118E-2</v>
      </c>
      <c r="P17" s="8" t="s">
        <v>35</v>
      </c>
      <c r="Q17" s="8" t="s">
        <v>35</v>
      </c>
      <c r="R17" s="10">
        <v>4.300341334202315E-2</v>
      </c>
    </row>
    <row r="18" spans="1:18" x14ac:dyDescent="0.35">
      <c r="A18" s="33">
        <v>1973</v>
      </c>
      <c r="B18" s="6">
        <v>5.9378170578261447E-2</v>
      </c>
      <c r="C18" s="6">
        <v>4.0089432088875832E-2</v>
      </c>
      <c r="D18" s="15">
        <v>4.7774868921738545E-2</v>
      </c>
      <c r="E18" s="6">
        <v>4.3842637864176304E-2</v>
      </c>
      <c r="F18" s="6">
        <v>7.7070937284378971E-2</v>
      </c>
      <c r="G18" s="6">
        <v>7.5004913643579307E-2</v>
      </c>
      <c r="H18" s="6">
        <v>6.1496762195188737E-2</v>
      </c>
      <c r="I18" s="6">
        <v>6.5120192612678984E-2</v>
      </c>
      <c r="J18" s="6">
        <v>7.729167430164674E-2</v>
      </c>
      <c r="K18" s="6">
        <v>5.3154342823646061E-2</v>
      </c>
      <c r="L18" s="6">
        <v>4.8089638746738217E-2</v>
      </c>
      <c r="M18" s="6">
        <v>4.8373584284215454E-2</v>
      </c>
      <c r="N18" s="6">
        <v>6.6649425550536101E-2</v>
      </c>
      <c r="O18" s="6">
        <v>3.9261359796213036E-2</v>
      </c>
      <c r="P18" s="8" t="s">
        <v>35</v>
      </c>
      <c r="Q18" s="8" t="s">
        <v>35</v>
      </c>
      <c r="R18" s="10">
        <v>4.7774868921738545E-2</v>
      </c>
    </row>
    <row r="19" spans="1:18" x14ac:dyDescent="0.35">
      <c r="A19" s="33">
        <v>1974</v>
      </c>
      <c r="B19" s="6">
        <v>4.1265355201425713E-2</v>
      </c>
      <c r="C19" s="6">
        <v>-1.1218471286873033E-2</v>
      </c>
      <c r="D19" s="15">
        <v>8.9006874058721059E-3</v>
      </c>
      <c r="E19" s="6">
        <v>4.2000923974631288E-2</v>
      </c>
      <c r="F19" s="6">
        <v>-6.6249385541200745E-2</v>
      </c>
      <c r="G19" s="6">
        <v>5.4655932745075297E-2</v>
      </c>
      <c r="H19" s="6">
        <v>4.209109622911722E-2</v>
      </c>
      <c r="I19" s="6">
        <v>4.9226458617278368E-2</v>
      </c>
      <c r="J19" s="6">
        <v>4.0491361354736632E-2</v>
      </c>
      <c r="K19" s="6">
        <v>3.3703327530165694E-2</v>
      </c>
      <c r="L19" s="6">
        <v>3.8492724661096211E-2</v>
      </c>
      <c r="M19" s="6">
        <v>2.8749413285986236E-2</v>
      </c>
      <c r="N19" s="6">
        <v>3.2318791255167234E-2</v>
      </c>
      <c r="O19" s="6">
        <v>3.1506981737557282E-2</v>
      </c>
      <c r="P19" s="8" t="s">
        <v>35</v>
      </c>
      <c r="Q19" s="8" t="s">
        <v>35</v>
      </c>
      <c r="R19" s="10">
        <v>8.9006874058721059E-3</v>
      </c>
    </row>
    <row r="20" spans="1:18" x14ac:dyDescent="0.35">
      <c r="A20" s="33">
        <v>1975</v>
      </c>
      <c r="B20" s="6">
        <v>-1.3387080782459648E-2</v>
      </c>
      <c r="C20" s="6">
        <v>-1.4743791189013145E-2</v>
      </c>
      <c r="D20" s="15">
        <v>-8.6673889422772283E-3</v>
      </c>
      <c r="E20" s="6">
        <v>5.5013870877788307E-2</v>
      </c>
      <c r="F20" s="6">
        <v>6.1660116357559858E-2</v>
      </c>
      <c r="G20" s="6">
        <v>5.5023798999345175E-3</v>
      </c>
      <c r="H20" s="6">
        <v>-9.6270298271639021E-3</v>
      </c>
      <c r="I20" s="6">
        <v>-2.4471909597899355E-2</v>
      </c>
      <c r="J20" s="6">
        <v>-6.5597282485812869E-2</v>
      </c>
      <c r="K20" s="6">
        <v>0</v>
      </c>
      <c r="L20" s="6">
        <v>-4.0540596065525847E-3</v>
      </c>
      <c r="M20" s="6">
        <v>-5.2643733485422395E-2</v>
      </c>
      <c r="N20" s="6">
        <v>3.2447806060835305E-2</v>
      </c>
      <c r="O20" s="6">
        <v>2.565143210239107E-2</v>
      </c>
      <c r="P20" s="8" t="s">
        <v>35</v>
      </c>
      <c r="Q20" s="8" t="s">
        <v>35</v>
      </c>
      <c r="R20" s="10">
        <v>-8.6673889422772283E-3</v>
      </c>
    </row>
    <row r="21" spans="1:18" x14ac:dyDescent="0.35">
      <c r="A21" s="33">
        <v>1976</v>
      </c>
      <c r="B21" s="6">
        <v>5.5059777183027236E-2</v>
      </c>
      <c r="C21" s="6">
        <v>5.7616735245851203E-2</v>
      </c>
      <c r="D21" s="15">
        <v>4.9492583766545695E-2</v>
      </c>
      <c r="E21" s="6">
        <v>1.4493007302566863E-2</v>
      </c>
      <c r="F21" s="6">
        <v>6.6721050290647455E-2</v>
      </c>
      <c r="G21" s="6">
        <v>3.2393244720235082E-2</v>
      </c>
      <c r="H21" s="6">
        <v>4.2609996059736588E-2</v>
      </c>
      <c r="I21" s="6">
        <v>6.4444268527040549E-2</v>
      </c>
      <c r="J21" s="6">
        <v>2.5105921131076236E-2</v>
      </c>
      <c r="K21" s="6">
        <v>4.3672173066104492E-2</v>
      </c>
      <c r="L21" s="6">
        <v>4.5010906800466266E-2</v>
      </c>
      <c r="M21" s="6">
        <v>2.250446591038191E-2</v>
      </c>
      <c r="N21" s="6">
        <v>4.5506335639968754E-3</v>
      </c>
      <c r="O21" s="6">
        <v>1.0923275268427624E-2</v>
      </c>
      <c r="P21" s="8" t="s">
        <v>35</v>
      </c>
      <c r="Q21" s="8" t="s">
        <v>35</v>
      </c>
      <c r="R21" s="10">
        <v>4.9492583766545695E-2</v>
      </c>
    </row>
    <row r="22" spans="1:18" x14ac:dyDescent="0.35">
      <c r="A22" s="33">
        <v>1977</v>
      </c>
      <c r="B22" s="6">
        <v>6.1037829380179431E-3</v>
      </c>
      <c r="C22" s="6">
        <v>1.8522621007952544E-2</v>
      </c>
      <c r="D22" s="15">
        <v>3.3472181200167199E-2</v>
      </c>
      <c r="E22" s="6">
        <v>7.8381117703876679E-2</v>
      </c>
      <c r="F22" s="6">
        <v>2.8839997098720538E-2</v>
      </c>
      <c r="G22" s="6">
        <v>2.8076430423370269E-2</v>
      </c>
      <c r="H22" s="6">
        <v>3.4078567036249119E-2</v>
      </c>
      <c r="I22" s="6">
        <v>2.1678087808391311E-2</v>
      </c>
      <c r="J22" s="6">
        <v>1.6393809775676615E-2</v>
      </c>
      <c r="K22" s="6">
        <v>2.4937353620058111E-2</v>
      </c>
      <c r="L22" s="6">
        <v>4.9868331389776976E-2</v>
      </c>
      <c r="M22" s="6">
        <v>5.9396673563409941E-2</v>
      </c>
      <c r="N22" s="6">
        <v>2.267574667780714E-3</v>
      </c>
      <c r="O22" s="6">
        <v>-1.6108373080655269E-2</v>
      </c>
      <c r="P22" s="8" t="s">
        <v>35</v>
      </c>
      <c r="Q22" s="8" t="s">
        <v>35</v>
      </c>
      <c r="R22" s="10">
        <v>3.3472181200167199E-2</v>
      </c>
    </row>
    <row r="23" spans="1:18" x14ac:dyDescent="0.35">
      <c r="A23" s="33">
        <v>1978</v>
      </c>
      <c r="B23" s="6">
        <v>2.8001829548493617E-2</v>
      </c>
      <c r="C23" s="6">
        <v>2.2026697585950217E-2</v>
      </c>
      <c r="D23" s="15">
        <v>3.0084928567384567E-2</v>
      </c>
      <c r="E23" s="6">
        <v>6.8549314149894069E-2</v>
      </c>
      <c r="F23" s="6">
        <v>7.0218430105058793E-2</v>
      </c>
      <c r="G23" s="6">
        <v>1.4562866328566848E-2</v>
      </c>
      <c r="H23" s="6">
        <v>3.8987368151638613E-2</v>
      </c>
      <c r="I23" s="6">
        <v>2.8544142384696158E-2</v>
      </c>
      <c r="J23" s="6">
        <v>3.9845908547199382E-2</v>
      </c>
      <c r="K23" s="6">
        <v>2.6485424129061741E-2</v>
      </c>
      <c r="L23" s="6">
        <v>-2.4660924951938057E-3</v>
      </c>
      <c r="M23" s="6">
        <v>5.9776216382028124E-2</v>
      </c>
      <c r="N23" s="6">
        <v>3.1217696655997607E-2</v>
      </c>
      <c r="O23" s="6">
        <v>1.7847183224477092E-2</v>
      </c>
      <c r="P23" s="8" t="s">
        <v>35</v>
      </c>
      <c r="Q23" s="8" t="s">
        <v>35</v>
      </c>
      <c r="R23" s="10">
        <v>3.0084928567384567E-2</v>
      </c>
    </row>
    <row r="24" spans="1:18" x14ac:dyDescent="0.35">
      <c r="A24" s="33">
        <v>1979</v>
      </c>
      <c r="B24" s="6">
        <v>2.2911067953724995E-2</v>
      </c>
      <c r="C24" s="6">
        <v>3.7979248065216353E-2</v>
      </c>
      <c r="D24" s="15">
        <v>4.1503633406673686E-2</v>
      </c>
      <c r="E24" s="6">
        <v>3.0583423372080532E-2</v>
      </c>
      <c r="F24" s="6">
        <v>3.2211373804686083E-2</v>
      </c>
      <c r="G24" s="6">
        <v>4.071661294036133E-4</v>
      </c>
      <c r="H24" s="6">
        <v>3.4927264867973484E-2</v>
      </c>
      <c r="I24" s="6">
        <v>5.4117768954444756E-2</v>
      </c>
      <c r="J24" s="6">
        <v>2.3167059281534286E-2</v>
      </c>
      <c r="K24" s="6">
        <v>2.0092000082688521E-2</v>
      </c>
      <c r="L24" s="6">
        <v>5.2311294568011313E-2</v>
      </c>
      <c r="M24" s="6">
        <v>6.8004729114057305E-2</v>
      </c>
      <c r="N24" s="6">
        <v>6.8919689153134733E-2</v>
      </c>
      <c r="O24" s="6">
        <v>3.7254702203542323E-2</v>
      </c>
      <c r="P24" s="8" t="s">
        <v>35</v>
      </c>
      <c r="Q24" s="8" t="s">
        <v>35</v>
      </c>
      <c r="R24" s="10">
        <v>4.1503633406673686E-2</v>
      </c>
    </row>
    <row r="25" spans="1:18" x14ac:dyDescent="0.35">
      <c r="A25" s="33">
        <v>1980</v>
      </c>
      <c r="B25" s="6">
        <v>4.3843929894737954E-2</v>
      </c>
      <c r="C25" s="6">
        <v>-4.8727762901759064E-3</v>
      </c>
      <c r="D25" s="15">
        <v>1.4088286357214486E-2</v>
      </c>
      <c r="E25" s="6">
        <v>2.967576814611661E-2</v>
      </c>
      <c r="F25" s="6">
        <v>6.7694880552471304E-3</v>
      </c>
      <c r="G25" s="6">
        <v>1.2942546689905576E-2</v>
      </c>
      <c r="H25" s="6">
        <v>1.5652194331313041E-2</v>
      </c>
      <c r="I25" s="6">
        <v>3.0465576311665465E-2</v>
      </c>
      <c r="J25" s="6">
        <v>7.6045993852194016E-3</v>
      </c>
      <c r="K25" s="6">
        <v>1.3173843218170944E-2</v>
      </c>
      <c r="L25" s="6">
        <v>1.7422043446663871E-2</v>
      </c>
      <c r="M25" s="6">
        <v>4.7306117396936465E-2</v>
      </c>
      <c r="N25" s="6">
        <v>5.3851494810588818E-2</v>
      </c>
      <c r="O25" s="6">
        <v>2.5192267542032631E-2</v>
      </c>
      <c r="P25" s="8" t="s">
        <v>35</v>
      </c>
      <c r="Q25" s="8" t="s">
        <v>35</v>
      </c>
      <c r="R25" s="10">
        <v>1.4088286357214486E-2</v>
      </c>
    </row>
    <row r="26" spans="1:18" x14ac:dyDescent="0.35">
      <c r="A26" s="33">
        <v>1981</v>
      </c>
      <c r="B26" s="6">
        <v>-2.7713643603837212E-3</v>
      </c>
      <c r="C26" s="6">
        <v>-6.7163076938339117E-3</v>
      </c>
      <c r="D26" s="15">
        <v>5.2924055653606672E-3</v>
      </c>
      <c r="E26" s="6">
        <v>3.2601161375398036E-2</v>
      </c>
      <c r="F26" s="6">
        <v>-1.5867352172772797E-2</v>
      </c>
      <c r="G26" s="6">
        <v>-1.40745976787926E-3</v>
      </c>
      <c r="H26" s="6">
        <v>1.0609953962879004E-2</v>
      </c>
      <c r="I26" s="6">
        <v>5.5445686597748178E-3</v>
      </c>
      <c r="J26" s="6">
        <v>-7.6045993852194016E-3</v>
      </c>
      <c r="K26" s="6">
        <v>-7.7635504899236096E-3</v>
      </c>
      <c r="L26" s="6">
        <v>-1.7286089006169902E-3</v>
      </c>
      <c r="M26" s="6">
        <v>2.0686638608721886E-2</v>
      </c>
      <c r="N26" s="6">
        <v>1.350068721890274E-2</v>
      </c>
      <c r="O26" s="6">
        <v>-2.0298543989767381E-3</v>
      </c>
      <c r="P26" s="8" t="s">
        <v>35</v>
      </c>
      <c r="Q26" s="8" t="s">
        <v>35</v>
      </c>
      <c r="R26" s="10">
        <v>5.2924055653606672E-3</v>
      </c>
    </row>
    <row r="27" spans="1:18" x14ac:dyDescent="0.35">
      <c r="A27" s="33">
        <v>1982</v>
      </c>
      <c r="B27" s="6">
        <v>5.5350694820015534E-3</v>
      </c>
      <c r="C27" s="6">
        <v>3.6218023913314745E-2</v>
      </c>
      <c r="D27" s="15">
        <v>-3.948407747959664E-3</v>
      </c>
      <c r="E27" s="6">
        <v>2.2388994893478564E-2</v>
      </c>
      <c r="F27" s="6">
        <v>-1.148997703876109E-2</v>
      </c>
      <c r="G27" s="6">
        <v>1.2397679289601449E-2</v>
      </c>
      <c r="H27" s="6">
        <v>2.4766744322493928E-2</v>
      </c>
      <c r="I27" s="6">
        <v>1.578532293049939E-3</v>
      </c>
      <c r="J27" s="6">
        <v>7.6045993852194016E-3</v>
      </c>
      <c r="K27" s="6">
        <v>-1.236631654203002E-2</v>
      </c>
      <c r="L27" s="6">
        <v>1.9983536819298209E-2</v>
      </c>
      <c r="M27" s="6">
        <v>2.1322769468821612E-2</v>
      </c>
      <c r="N27" s="6">
        <v>3.1119908713804101E-2</v>
      </c>
      <c r="O27" s="6">
        <v>1.2411506843343467E-2</v>
      </c>
      <c r="P27" s="8" t="s">
        <v>35</v>
      </c>
      <c r="Q27" s="8" t="s">
        <v>35</v>
      </c>
      <c r="R27" s="10">
        <v>-3.948407747959664E-3</v>
      </c>
    </row>
    <row r="28" spans="1:18" x14ac:dyDescent="0.35">
      <c r="A28" s="33">
        <v>1983</v>
      </c>
      <c r="B28" s="6">
        <v>3.2146985204741796E-3</v>
      </c>
      <c r="C28" s="6">
        <v>2.5579059644668334E-2</v>
      </c>
      <c r="D28" s="15">
        <v>1.5724101695211629E-2</v>
      </c>
      <c r="E28" s="6">
        <v>-3.6968618813260079E-3</v>
      </c>
      <c r="F28" s="6">
        <v>-1.0844413014129195E-2</v>
      </c>
      <c r="G28" s="6">
        <v>1.7532213082274595E-2</v>
      </c>
      <c r="H28" s="6">
        <v>1.2360489706400024E-2</v>
      </c>
      <c r="I28" s="6">
        <v>9.245595733227141E-3</v>
      </c>
      <c r="J28" s="6">
        <v>2.9852963149681333E-2</v>
      </c>
      <c r="K28" s="6">
        <v>2.0427264803662304E-2</v>
      </c>
      <c r="L28" s="6">
        <v>2.8971385567822416E-2</v>
      </c>
      <c r="M28" s="6">
        <v>1.0493275715838912E-2</v>
      </c>
      <c r="N28" s="6">
        <v>3.0180617149991207E-2</v>
      </c>
      <c r="O28" s="6">
        <v>1.8813588263745906E-2</v>
      </c>
      <c r="P28" s="8" t="s">
        <v>35</v>
      </c>
      <c r="Q28" s="8" t="s">
        <v>35</v>
      </c>
      <c r="R28" s="10">
        <v>1.5724101695211629E-2</v>
      </c>
    </row>
    <row r="29" spans="1:18" x14ac:dyDescent="0.35">
      <c r="A29" s="33">
        <v>1984</v>
      </c>
      <c r="B29" s="6">
        <v>2.4457740846040465E-2</v>
      </c>
      <c r="C29" s="6">
        <v>4.084596478343272E-2</v>
      </c>
      <c r="D29" s="15">
        <v>2.8229478099795528E-2</v>
      </c>
      <c r="E29" s="6">
        <v>4.3485111939738808E-2</v>
      </c>
      <c r="F29" s="6">
        <v>2.0046931945290503E-2</v>
      </c>
      <c r="G29" s="6">
        <v>1.7613926782185096E-2</v>
      </c>
      <c r="H29" s="6">
        <v>1.5018449420356461E-2</v>
      </c>
      <c r="I29" s="6">
        <v>2.9681860803245641E-2</v>
      </c>
      <c r="J29" s="6">
        <v>6.407885668452229E-2</v>
      </c>
      <c r="K29" s="6">
        <v>3.0167758535281308E-2</v>
      </c>
      <c r="L29" s="6">
        <v>5.4899809229524976E-4</v>
      </c>
      <c r="M29" s="6">
        <v>-1.0493275715838912E-2</v>
      </c>
      <c r="N29" s="6">
        <v>3.1917602968305481E-2</v>
      </c>
      <c r="O29" s="6">
        <v>4.1448179441976762E-2</v>
      </c>
      <c r="P29" s="8" t="s">
        <v>35</v>
      </c>
      <c r="Q29" s="8" t="s">
        <v>35</v>
      </c>
      <c r="R29" s="10">
        <v>2.8229478099795528E-2</v>
      </c>
    </row>
    <row r="30" spans="1:18" x14ac:dyDescent="0.35">
      <c r="A30" s="33">
        <v>1985</v>
      </c>
      <c r="B30" s="6">
        <v>1.6419272793372741E-2</v>
      </c>
      <c r="C30" s="6">
        <v>3.9242839040095845E-2</v>
      </c>
      <c r="D30" s="15">
        <v>2.327935262263665E-2</v>
      </c>
      <c r="E30" s="6">
        <v>2.9696505353852487E-2</v>
      </c>
      <c r="F30" s="6">
        <v>2.4878780328040584E-2</v>
      </c>
      <c r="G30" s="6">
        <v>2.2950272355866552E-2</v>
      </c>
      <c r="H30" s="6">
        <v>1.6058855320484788E-2</v>
      </c>
      <c r="I30" s="6">
        <v>2.5873911231603763E-2</v>
      </c>
      <c r="J30" s="6">
        <v>2.7212563524884548E-2</v>
      </c>
      <c r="K30" s="6">
        <v>2.5353871961789842E-2</v>
      </c>
      <c r="L30" s="6">
        <v>2.4933540968884671E-2</v>
      </c>
      <c r="M30" s="6">
        <v>1.569890954310349E-2</v>
      </c>
      <c r="N30" s="6">
        <v>3.5151497334982906E-2</v>
      </c>
      <c r="O30" s="6">
        <v>2.1338519939367195E-2</v>
      </c>
      <c r="P30" s="8" t="s">
        <v>35</v>
      </c>
      <c r="Q30" s="8" t="s">
        <v>35</v>
      </c>
      <c r="R30" s="10">
        <v>2.327935262263665E-2</v>
      </c>
    </row>
    <row r="31" spans="1:18" x14ac:dyDescent="0.35">
      <c r="A31" s="33">
        <v>1986</v>
      </c>
      <c r="B31" s="6">
        <v>1.7884882390396761E-2</v>
      </c>
      <c r="C31" s="6">
        <v>4.7905499860640965E-2</v>
      </c>
      <c r="D31" s="15">
        <v>2.287339221270358E-2</v>
      </c>
      <c r="E31" s="6">
        <v>3.4364294985804733E-3</v>
      </c>
      <c r="F31" s="6">
        <v>5.1986749092378659E-3</v>
      </c>
      <c r="G31" s="6">
        <v>3.2106078661879422E-2</v>
      </c>
      <c r="H31" s="6">
        <v>2.315261074601338E-2</v>
      </c>
      <c r="I31" s="6">
        <v>2.6661763210252154E-2</v>
      </c>
      <c r="J31" s="6">
        <v>9.592012187873955E-2</v>
      </c>
      <c r="K31" s="6">
        <v>2.7467394700611436E-2</v>
      </c>
      <c r="L31" s="6">
        <v>2.2758325451484929E-2</v>
      </c>
      <c r="M31" s="6">
        <v>3.2689325360466981E-2</v>
      </c>
      <c r="N31" s="6">
        <v>2.6601734871603888E-2</v>
      </c>
      <c r="O31" s="6">
        <v>2.6575644266256582E-2</v>
      </c>
      <c r="P31" s="8" t="s">
        <v>35</v>
      </c>
      <c r="Q31" s="8" t="s">
        <v>35</v>
      </c>
      <c r="R31" s="10">
        <v>2.287339221270358E-2</v>
      </c>
    </row>
    <row r="32" spans="1:18" x14ac:dyDescent="0.35">
      <c r="A32" s="33">
        <v>1987</v>
      </c>
      <c r="B32" s="6">
        <v>2.3077947282544642E-2</v>
      </c>
      <c r="C32" s="6">
        <v>2.5577385492923099E-3</v>
      </c>
      <c r="D32" s="15">
        <v>1.402151627420551E-2</v>
      </c>
      <c r="E32" s="6">
        <v>4.5271770816865065E-2</v>
      </c>
      <c r="F32" s="6">
        <v>-2.3230718715161025E-2</v>
      </c>
      <c r="G32" s="6">
        <v>5.3904735427692252E-2</v>
      </c>
      <c r="H32" s="6">
        <v>2.5261938349325774E-2</v>
      </c>
      <c r="I32" s="6">
        <v>3.0245670093060006E-2</v>
      </c>
      <c r="J32" s="6">
        <v>3.5932009226063322E-2</v>
      </c>
      <c r="K32" s="6">
        <v>1.9244393875707644E-2</v>
      </c>
      <c r="L32" s="6">
        <v>1.351371916672317E-2</v>
      </c>
      <c r="M32" s="6">
        <v>7.3605333289155972E-2</v>
      </c>
      <c r="N32" s="6">
        <v>3.5458992869219053E-2</v>
      </c>
      <c r="O32" s="6">
        <v>3.3010860510817253E-2</v>
      </c>
      <c r="P32" s="8" t="s">
        <v>35</v>
      </c>
      <c r="Q32" s="8" t="s">
        <v>35</v>
      </c>
      <c r="R32" s="10">
        <v>1.402151627420551E-2</v>
      </c>
    </row>
    <row r="33" spans="1:18" x14ac:dyDescent="0.35">
      <c r="A33" s="33">
        <v>1988</v>
      </c>
      <c r="B33" s="6">
        <v>4.5828452675103826E-2</v>
      </c>
      <c r="C33" s="6">
        <v>-1.5027425079061629E-4</v>
      </c>
      <c r="D33" s="15">
        <v>3.7072356594959076E-2</v>
      </c>
      <c r="E33" s="6">
        <v>4.1739606172765065E-2</v>
      </c>
      <c r="F33" s="6">
        <v>4.2306865775974423E-2</v>
      </c>
      <c r="G33" s="6">
        <v>4.9674641648349116E-2</v>
      </c>
      <c r="H33" s="6">
        <v>4.6321907227959258E-2</v>
      </c>
      <c r="I33" s="6">
        <v>3.9477309317084597E-2</v>
      </c>
      <c r="J33" s="6">
        <v>8.4557388028062785E-2</v>
      </c>
      <c r="K33" s="6">
        <v>3.3785213812497439E-2</v>
      </c>
      <c r="L33" s="6">
        <v>3.2506671176737001E-2</v>
      </c>
      <c r="M33" s="6">
        <v>5.1853361610255888E-2</v>
      </c>
      <c r="N33" s="6">
        <v>5.0936936362754537E-2</v>
      </c>
      <c r="O33" s="6">
        <v>2.5264678385245709E-2</v>
      </c>
      <c r="P33" s="8" t="s">
        <v>35</v>
      </c>
      <c r="Q33" s="8" t="s">
        <v>35</v>
      </c>
      <c r="R33" s="10">
        <v>3.7072356594959076E-2</v>
      </c>
    </row>
    <row r="34" spans="1:18" x14ac:dyDescent="0.35">
      <c r="A34" s="33">
        <v>1989</v>
      </c>
      <c r="B34" s="6">
        <v>3.4116755851473002E-2</v>
      </c>
      <c r="C34" s="6">
        <v>6.4414873316280818E-3</v>
      </c>
      <c r="D34" s="15">
        <v>3.8965516921444704E-2</v>
      </c>
      <c r="E34" s="6">
        <v>6.0994512702841952E-2</v>
      </c>
      <c r="F34" s="6">
        <v>3.7094124406241491E-2</v>
      </c>
      <c r="G34" s="6">
        <v>4.7167243180279428E-2</v>
      </c>
      <c r="H34" s="6">
        <v>4.2553636399970785E-2</v>
      </c>
      <c r="I34" s="6">
        <v>3.20003820333703E-2</v>
      </c>
      <c r="J34" s="6">
        <v>9.2850153963462745E-2</v>
      </c>
      <c r="K34" s="6">
        <v>4.3175827323630678E-2</v>
      </c>
      <c r="L34" s="6">
        <v>3.7758837075439367E-2</v>
      </c>
      <c r="M34" s="6">
        <v>6.4372283916674711E-2</v>
      </c>
      <c r="N34" s="6">
        <v>4.9184224609072125E-2</v>
      </c>
      <c r="O34" s="6">
        <v>2.6177363864327674E-2</v>
      </c>
      <c r="P34" s="8" t="s">
        <v>35</v>
      </c>
      <c r="Q34" s="8" t="s">
        <v>35</v>
      </c>
      <c r="R34" s="10">
        <v>3.8965516921444704E-2</v>
      </c>
    </row>
    <row r="35" spans="1:18" x14ac:dyDescent="0.35">
      <c r="A35" s="33">
        <v>1990</v>
      </c>
      <c r="B35" s="6">
        <v>3.110252625183918E-2</v>
      </c>
      <c r="C35" s="6">
        <v>1.460096348535167E-2</v>
      </c>
      <c r="D35" s="15">
        <v>5.2550060827801136E-2</v>
      </c>
      <c r="E35" s="6">
        <v>7.2733401490554961E-2</v>
      </c>
      <c r="F35" s="6">
        <v>0</v>
      </c>
      <c r="G35" s="6">
        <v>3.7248539395736913E-2</v>
      </c>
      <c r="H35" s="6">
        <v>2.8798954735350435E-2</v>
      </c>
      <c r="I35" s="6">
        <v>1.9669482254290216E-2</v>
      </c>
      <c r="J35" s="6">
        <v>5.2770035980064023E-2</v>
      </c>
      <c r="K35" s="6">
        <v>4.1150054051089846E-2</v>
      </c>
      <c r="L35" s="6">
        <v>4.2860339167702044E-2</v>
      </c>
      <c r="M35" s="6">
        <v>7.6006181289356434E-2</v>
      </c>
      <c r="N35" s="6">
        <v>7.1377890482926531E-3</v>
      </c>
      <c r="O35" s="6">
        <v>7.5211004685922234E-3</v>
      </c>
      <c r="P35" s="8" t="s">
        <v>35</v>
      </c>
      <c r="Q35" s="8" t="s">
        <v>35</v>
      </c>
      <c r="R35" s="10">
        <v>5.2550060827801136E-2</v>
      </c>
    </row>
    <row r="36" spans="1:18" x14ac:dyDescent="0.35">
      <c r="A36" s="33">
        <v>1991</v>
      </c>
      <c r="B36" s="6">
        <v>1.7984748519199734E-2</v>
      </c>
      <c r="C36" s="6">
        <v>1.3883022919798371E-2</v>
      </c>
      <c r="D36" s="15">
        <v>5.1082615219021361E-2</v>
      </c>
      <c r="E36" s="6">
        <v>1.9074147762568217E-2</v>
      </c>
      <c r="F36" s="6">
        <v>3.0347156389291641E-2</v>
      </c>
      <c r="G36" s="6">
        <v>2.5110895216093887E-2</v>
      </c>
      <c r="H36" s="6">
        <v>1.0432334888457184E-2</v>
      </c>
      <c r="I36" s="6">
        <v>1.4275408557359981E-2</v>
      </c>
      <c r="J36" s="6">
        <v>8.0761356644458715E-2</v>
      </c>
      <c r="K36" s="6">
        <v>2.4040752437848312E-2</v>
      </c>
      <c r="L36" s="6">
        <v>3.3548023693334095E-2</v>
      </c>
      <c r="M36" s="6">
        <v>3.3336420267591649E-2</v>
      </c>
      <c r="N36" s="6">
        <v>-6.0846908255654419E-2</v>
      </c>
      <c r="O36" s="6">
        <v>-1.1525879187288979E-2</v>
      </c>
      <c r="P36" s="8" t="s">
        <v>35</v>
      </c>
      <c r="Q36" s="8" t="s">
        <v>35</v>
      </c>
      <c r="R36" s="10">
        <v>5.1082615219021361E-2</v>
      </c>
    </row>
    <row r="37" spans="1:18" x14ac:dyDescent="0.35">
      <c r="A37" s="33">
        <v>1992</v>
      </c>
      <c r="B37" s="6">
        <v>1.5475622044482051E-2</v>
      </c>
      <c r="C37" s="6">
        <v>1.9331563886746395E-2</v>
      </c>
      <c r="D37" s="6">
        <v>1.9061800736817958E-2</v>
      </c>
      <c r="E37" s="6">
        <v>3.3181544444504496E-2</v>
      </c>
      <c r="F37" s="6">
        <v>7.445042849110628E-3</v>
      </c>
      <c r="G37" s="6">
        <v>9.2018468615782112E-3</v>
      </c>
      <c r="H37" s="6">
        <v>1.5870226194348191E-2</v>
      </c>
      <c r="I37" s="6">
        <v>7.235317496733451E-3</v>
      </c>
      <c r="J37" s="6">
        <v>1.7094433359300165E-2</v>
      </c>
      <c r="K37" s="6">
        <v>1.6857575046834938E-2</v>
      </c>
      <c r="L37" s="6">
        <v>2.0737562028076972E-2</v>
      </c>
      <c r="M37" s="6">
        <v>3.0816818645988064E-2</v>
      </c>
      <c r="N37" s="6">
        <v>-3.3823362536113066E-2</v>
      </c>
      <c r="O37" s="6">
        <v>-1.1660275620554827E-2</v>
      </c>
      <c r="P37" s="8" t="s">
        <v>35</v>
      </c>
      <c r="Q37" s="8" t="s">
        <v>35</v>
      </c>
      <c r="R37" s="10">
        <v>1.9230765590539961E-2</v>
      </c>
    </row>
    <row r="38" spans="1:18" x14ac:dyDescent="0.35">
      <c r="A38" s="33">
        <v>1993</v>
      </c>
      <c r="B38" s="6">
        <v>-9.921080823915851E-3</v>
      </c>
      <c r="C38" s="6">
        <v>1.4233862382617701E-4</v>
      </c>
      <c r="D38" s="6">
        <v>-9.8203370918010791E-3</v>
      </c>
      <c r="E38" s="6">
        <v>2.7046078676811192E-2</v>
      </c>
      <c r="F38" s="6">
        <v>-1.6315793615146568E-2</v>
      </c>
      <c r="G38" s="6">
        <v>-1.0376417544260441E-2</v>
      </c>
      <c r="H38" s="6">
        <v>-6.2655210843125531E-3</v>
      </c>
      <c r="I38" s="6">
        <v>-8.4230075794078374E-3</v>
      </c>
      <c r="J38" s="6">
        <v>4.1499730906752408E-2</v>
      </c>
      <c r="K38" s="6">
        <v>1.2515807931830381E-2</v>
      </c>
      <c r="L38" s="6">
        <v>5.226492733542365E-3</v>
      </c>
      <c r="M38" s="6">
        <v>-7.2516633953210174E-3</v>
      </c>
      <c r="N38" s="6">
        <v>-6.2745303893887439E-3</v>
      </c>
      <c r="O38" s="6">
        <v>-2.0843152050823655E-2</v>
      </c>
      <c r="P38" s="8" t="s">
        <v>35</v>
      </c>
      <c r="Q38" s="8"/>
      <c r="R38" s="10">
        <v>-9.7684981816051671E-3</v>
      </c>
    </row>
    <row r="39" spans="1:18" x14ac:dyDescent="0.35">
      <c r="A39" s="33">
        <v>1994</v>
      </c>
      <c r="B39" s="6">
        <v>3.197946932153517E-2</v>
      </c>
      <c r="C39" s="6">
        <v>5.1930011651470487E-2</v>
      </c>
      <c r="D39" s="6">
        <v>2.3609419090851347E-2</v>
      </c>
      <c r="E39" s="6">
        <v>5.5604192403805541E-2</v>
      </c>
      <c r="F39" s="6">
        <v>1.9681666870251746E-2</v>
      </c>
      <c r="G39" s="6">
        <v>2.3520247990568066E-2</v>
      </c>
      <c r="H39" s="6">
        <v>2.3295993331946541E-2</v>
      </c>
      <c r="I39" s="6">
        <v>2.0549379131820977E-2</v>
      </c>
      <c r="J39" s="6">
        <v>3.9845908547199826E-2</v>
      </c>
      <c r="K39" s="6">
        <v>2.919427391739049E-2</v>
      </c>
      <c r="L39" s="6">
        <v>2.4035491815488363E-2</v>
      </c>
      <c r="M39" s="6">
        <v>1.5168221473171428E-2</v>
      </c>
      <c r="N39" s="6">
        <v>3.8585033332870999E-2</v>
      </c>
      <c r="O39" s="6">
        <v>3.8524742665268619E-2</v>
      </c>
      <c r="P39" s="8" t="s">
        <v>35</v>
      </c>
      <c r="Q39" s="6">
        <v>2.3757682319843099E-2</v>
      </c>
      <c r="R39" s="10">
        <v>2.3918920705133077E-2</v>
      </c>
    </row>
    <row r="40" spans="1:18" x14ac:dyDescent="0.35">
      <c r="A40" s="33">
        <v>1995</v>
      </c>
      <c r="B40" s="6">
        <v>2.3330856762695085E-2</v>
      </c>
      <c r="C40" s="6">
        <v>2.9819181077823664E-2</v>
      </c>
      <c r="D40" s="6">
        <v>1.5320995611254773E-2</v>
      </c>
      <c r="E40" s="6">
        <v>9.3998130632941823E-2</v>
      </c>
      <c r="F40" s="6">
        <v>2.0619287202735315E-2</v>
      </c>
      <c r="G40" s="6">
        <v>2.7177893568421041E-2</v>
      </c>
      <c r="H40" s="6">
        <v>2.0825514484203111E-2</v>
      </c>
      <c r="I40" s="6">
        <v>2.6491615446976091E-2</v>
      </c>
      <c r="J40" s="6">
        <v>1.1650617219975068E-2</v>
      </c>
      <c r="K40" s="6">
        <v>3.0711756307581162E-2</v>
      </c>
      <c r="L40" s="6">
        <v>2.6366875840742487E-2</v>
      </c>
      <c r="M40" s="6">
        <v>2.2679923221370579E-2</v>
      </c>
      <c r="N40" s="6">
        <v>4.1518194206330072E-2</v>
      </c>
      <c r="O40" s="6">
        <v>3.8608426320408284E-2</v>
      </c>
      <c r="P40" s="8" t="s">
        <v>35</v>
      </c>
      <c r="Q40" s="6">
        <v>2.3321722642613452E-2</v>
      </c>
      <c r="R40" s="10">
        <v>1.5441464955644477E-2</v>
      </c>
    </row>
    <row r="41" spans="1:18" x14ac:dyDescent="0.35">
      <c r="A41" s="33">
        <v>1996</v>
      </c>
      <c r="B41" s="6">
        <v>1.3190055858169458E-2</v>
      </c>
      <c r="C41" s="6">
        <v>2.8637101214431304E-2</v>
      </c>
      <c r="D41" s="6">
        <v>8.0421359992932651E-3</v>
      </c>
      <c r="E41" s="6">
        <v>7.0741888111212958E-2</v>
      </c>
      <c r="F41" s="6">
        <v>2.8554827825703732E-2</v>
      </c>
      <c r="G41" s="6">
        <v>2.632274902858267E-2</v>
      </c>
      <c r="H41" s="6">
        <v>1.4058454977027068E-2</v>
      </c>
      <c r="I41" s="6">
        <v>1.2526259819180652E-2</v>
      </c>
      <c r="J41" s="6">
        <v>1.5325970478226925E-2</v>
      </c>
      <c r="K41" s="6">
        <v>3.4334542763540199E-2</v>
      </c>
      <c r="L41" s="6">
        <v>2.3271105251028601E-2</v>
      </c>
      <c r="M41" s="6">
        <v>3.4438665054543627E-2</v>
      </c>
      <c r="N41" s="6">
        <v>3.6367644170875124E-2</v>
      </c>
      <c r="O41" s="6">
        <v>1.5653864772760429E-2</v>
      </c>
      <c r="P41" s="6">
        <v>1.9968523448953945E-2</v>
      </c>
      <c r="Q41" s="6">
        <v>1.7008812548610308E-2</v>
      </c>
      <c r="R41" s="10">
        <v>8.058228914900099E-3</v>
      </c>
    </row>
    <row r="42" spans="1:18" x14ac:dyDescent="0.35">
      <c r="A42" s="33">
        <v>1997</v>
      </c>
      <c r="B42" s="6">
        <v>3.7229341768355795E-2</v>
      </c>
      <c r="C42" s="6">
        <v>3.2045381931557593E-2</v>
      </c>
      <c r="D42" s="6">
        <v>1.7778058330654822E-2</v>
      </c>
      <c r="E42" s="6">
        <v>0.104442663367597</v>
      </c>
      <c r="F42" s="6">
        <v>4.381176254898822E-2</v>
      </c>
      <c r="G42" s="6">
        <v>3.6328781298514912E-2</v>
      </c>
      <c r="H42" s="6">
        <v>2.3080765697031325E-2</v>
      </c>
      <c r="I42" s="6">
        <v>1.8144343220406256E-2</v>
      </c>
      <c r="J42" s="6">
        <v>5.5467081512872607E-2</v>
      </c>
      <c r="K42" s="6">
        <v>4.2508162179325737E-2</v>
      </c>
      <c r="L42" s="6">
        <v>2.0372184480877742E-2</v>
      </c>
      <c r="M42" s="6">
        <v>4.3067271591894496E-2</v>
      </c>
      <c r="N42" s="6">
        <v>6.1118815056045328E-2</v>
      </c>
      <c r="O42" s="6">
        <v>3.0258072924819857E-2</v>
      </c>
      <c r="P42" s="6">
        <v>2.5777264353115115E-2</v>
      </c>
      <c r="Q42" s="6">
        <v>2.6935561939195551E-2</v>
      </c>
      <c r="R42" s="10">
        <v>1.7921608209459094E-2</v>
      </c>
    </row>
    <row r="43" spans="1:18" x14ac:dyDescent="0.35">
      <c r="A43" s="33">
        <v>1998</v>
      </c>
      <c r="B43" s="6">
        <v>1.9411696876815654E-2</v>
      </c>
      <c r="C43" s="6">
        <v>2.1974881691153136E-2</v>
      </c>
      <c r="D43" s="6">
        <v>1.9932287365409529E-2</v>
      </c>
      <c r="E43" s="6">
        <v>8.3638692510990431E-2</v>
      </c>
      <c r="F43" s="6">
        <v>3.7853723381383375E-2</v>
      </c>
      <c r="G43" s="6">
        <v>4.3002197471811776E-2</v>
      </c>
      <c r="H43" s="6">
        <v>3.5226602463765744E-2</v>
      </c>
      <c r="I43" s="6">
        <v>1.7948049252226816E-2</v>
      </c>
      <c r="J43" s="6">
        <v>5.9354242649182876E-2</v>
      </c>
      <c r="K43" s="6">
        <v>4.5497438112455768E-2</v>
      </c>
      <c r="L43" s="6">
        <v>3.5350350085177062E-2</v>
      </c>
      <c r="M43" s="6">
        <v>4.687368495776667E-2</v>
      </c>
      <c r="N43" s="6">
        <v>5.3234755041138726E-2</v>
      </c>
      <c r="O43" s="6">
        <v>4.219392869613614E-2</v>
      </c>
      <c r="P43" s="6">
        <v>2.9548872546454774E-2</v>
      </c>
      <c r="Q43" s="6">
        <v>2.9939207765083964E-2</v>
      </c>
      <c r="R43" s="10">
        <v>2.013932785193262E-2</v>
      </c>
    </row>
    <row r="44" spans="1:18" x14ac:dyDescent="0.35">
      <c r="A44" s="33">
        <v>1999</v>
      </c>
      <c r="B44" s="6">
        <v>3.4900292476924832E-2</v>
      </c>
      <c r="C44" s="6">
        <v>2.9037561065997863E-2</v>
      </c>
      <c r="D44" s="6">
        <v>1.8697451573056689E-2</v>
      </c>
      <c r="E44" s="6">
        <v>0.1003649504659494</v>
      </c>
      <c r="F44" s="6">
        <v>3.0771658666753687E-2</v>
      </c>
      <c r="G44" s="6">
        <v>4.3878006172054285E-2</v>
      </c>
      <c r="H44" s="6">
        <v>3.3689808886043338E-2</v>
      </c>
      <c r="I44" s="6">
        <v>1.6132431286774995E-2</v>
      </c>
      <c r="J44" s="6">
        <v>8.1345639453952234E-2</v>
      </c>
      <c r="K44" s="6">
        <v>4.9095252871851791E-2</v>
      </c>
      <c r="L44" s="6">
        <v>3.4880715903789827E-2</v>
      </c>
      <c r="M44" s="6">
        <v>3.8244417996500246E-2</v>
      </c>
      <c r="N44" s="6">
        <v>4.2793815598679785E-2</v>
      </c>
      <c r="O44" s="6">
        <v>4.1609672719943092E-2</v>
      </c>
      <c r="P44" s="6">
        <v>2.8410194317322279E-2</v>
      </c>
      <c r="Q44" s="6">
        <v>2.8918469602894348E-2</v>
      </c>
      <c r="R44" s="10">
        <v>1.8872611539944444E-2</v>
      </c>
    </row>
    <row r="45" spans="1:18" x14ac:dyDescent="0.35">
      <c r="A45" s="33">
        <v>2000</v>
      </c>
      <c r="B45" s="6">
        <v>3.6457543932701064E-2</v>
      </c>
      <c r="C45" s="6">
        <v>3.6790655135678918E-2</v>
      </c>
      <c r="D45" s="6">
        <v>2.8698708931571559E-2</v>
      </c>
      <c r="E45" s="6">
        <v>8.980858161069083E-2</v>
      </c>
      <c r="F45" s="6">
        <v>3.8142593377568978E-2</v>
      </c>
      <c r="G45" s="6">
        <v>5.1215128754534156E-2</v>
      </c>
      <c r="H45" s="6">
        <v>3.8464154742429812E-2</v>
      </c>
      <c r="I45" s="6">
        <v>3.7182197266190542E-2</v>
      </c>
      <c r="J45" s="6">
        <v>7.8117779263952247E-2</v>
      </c>
      <c r="K45" s="6">
        <v>4.113057780251328E-2</v>
      </c>
      <c r="L45" s="6">
        <v>3.3348505297865039E-2</v>
      </c>
      <c r="M45" s="6">
        <v>3.7409388442479319E-2</v>
      </c>
      <c r="N45" s="6">
        <v>5.5860943724302281E-2</v>
      </c>
      <c r="O45" s="6">
        <v>4.6566444123421924E-2</v>
      </c>
      <c r="P45" s="6">
        <v>3.8249492669807594E-2</v>
      </c>
      <c r="Q45" s="6">
        <v>3.7821302921146938E-2</v>
      </c>
      <c r="R45" s="10">
        <v>2.9125029636670803E-2</v>
      </c>
    </row>
    <row r="46" spans="1:18" x14ac:dyDescent="0.35">
      <c r="A46" s="33">
        <v>2001</v>
      </c>
      <c r="B46" s="6">
        <v>1.0863112257371021E-2</v>
      </c>
      <c r="C46" s="6">
        <v>8.2193785935364971E-3</v>
      </c>
      <c r="D46" s="6">
        <v>1.6685808720447781E-2</v>
      </c>
      <c r="E46" s="6">
        <v>5.1712201047310558E-2</v>
      </c>
      <c r="F46" s="6">
        <v>4.0447681215652231E-2</v>
      </c>
      <c r="G46" s="6">
        <v>3.8548190089623624E-2</v>
      </c>
      <c r="H46" s="6">
        <v>1.9648474062244681E-2</v>
      </c>
      <c r="I46" s="6">
        <v>1.9326578281310347E-2</v>
      </c>
      <c r="J46" s="6">
        <v>2.567901441769127E-2</v>
      </c>
      <c r="K46" s="6">
        <v>2.2981690650502706E-2</v>
      </c>
      <c r="L46" s="6">
        <v>1.240051319845481E-2</v>
      </c>
      <c r="M46" s="6">
        <v>1.9318782634631049E-2</v>
      </c>
      <c r="N46" s="6">
        <v>2.625115835538594E-2</v>
      </c>
      <c r="O46" s="6">
        <v>1.4390594546805247E-2</v>
      </c>
      <c r="P46" s="6">
        <v>2.2166935536809262E-2</v>
      </c>
      <c r="Q46" s="6">
        <v>2.2120555180221046E-2</v>
      </c>
      <c r="R46" s="10">
        <v>1.6814684809707926E-2</v>
      </c>
    </row>
    <row r="47" spans="1:18" x14ac:dyDescent="0.35">
      <c r="A47" s="33">
        <v>2002</v>
      </c>
      <c r="B47" s="6">
        <v>1.696216832031805E-2</v>
      </c>
      <c r="C47" s="6">
        <v>4.6427156530484126E-3</v>
      </c>
      <c r="D47" s="6">
        <v>-2.0030823338528236E-3</v>
      </c>
      <c r="E47" s="6">
        <v>5.7342599647110859E-2</v>
      </c>
      <c r="F47" s="6">
        <v>3.8366551095288415E-2</v>
      </c>
      <c r="G47" s="6">
        <v>2.6896752067601781E-2</v>
      </c>
      <c r="H47" s="6">
        <v>1.1312098636865997E-2</v>
      </c>
      <c r="I47" s="6">
        <v>2.5370990391753168E-3</v>
      </c>
      <c r="J47" s="6">
        <v>3.8678854565111553E-2</v>
      </c>
      <c r="K47" s="6">
        <v>2.1854257668474375E-3</v>
      </c>
      <c r="L47" s="6">
        <v>1.6413848507682793E-2</v>
      </c>
      <c r="M47" s="6">
        <v>7.84757390606039E-3</v>
      </c>
      <c r="N47" s="6">
        <v>1.6944925799545096E-2</v>
      </c>
      <c r="O47" s="6">
        <v>2.1737919869499578E-2</v>
      </c>
      <c r="P47" s="6">
        <v>1.2408287593759226E-2</v>
      </c>
      <c r="Q47" s="6">
        <v>9.9521647077747133E-3</v>
      </c>
      <c r="R47" s="10">
        <v>-1.9797383477136066E-3</v>
      </c>
    </row>
    <row r="48" spans="1:18" x14ac:dyDescent="0.35">
      <c r="A48" s="33">
        <v>2003</v>
      </c>
      <c r="B48" s="6">
        <v>1.0274565654580847E-2</v>
      </c>
      <c r="C48" s="6">
        <v>3.8988575622704857E-3</v>
      </c>
      <c r="D48" s="6">
        <v>-7.0037239487410474E-3</v>
      </c>
      <c r="E48" s="6">
        <v>2.9613514984459854E-2</v>
      </c>
      <c r="F48" s="6">
        <v>5.6366871988251965E-2</v>
      </c>
      <c r="G48" s="6">
        <v>2.9418537764851926E-2</v>
      </c>
      <c r="H48" s="6">
        <v>8.1663019918014612E-3</v>
      </c>
      <c r="I48" s="6">
        <v>1.4132613352142442E-3</v>
      </c>
      <c r="J48" s="6">
        <v>1.6129381929883557E-2</v>
      </c>
      <c r="K48" s="6">
        <v>1.5101940952284565E-3</v>
      </c>
      <c r="L48" s="6">
        <v>9.3088070922160426E-3</v>
      </c>
      <c r="M48" s="6">
        <v>-9.537239191187652E-3</v>
      </c>
      <c r="N48" s="6">
        <v>1.9324272826403366E-2</v>
      </c>
      <c r="O48" s="6">
        <v>2.2839188621418316E-2</v>
      </c>
      <c r="P48" s="6">
        <v>1.0939978215017021E-2</v>
      </c>
      <c r="Q48" s="6">
        <v>7.726195073820108E-3</v>
      </c>
      <c r="R48" s="10">
        <v>-7.0011668611435597E-3</v>
      </c>
    </row>
    <row r="49" spans="1:18" x14ac:dyDescent="0.35">
      <c r="A49" s="33">
        <v>2004</v>
      </c>
      <c r="B49" s="6">
        <v>3.529271751198948E-2</v>
      </c>
      <c r="C49" s="6">
        <v>2.6333190913224946E-2</v>
      </c>
      <c r="D49" s="6">
        <v>1.1658563183226889E-2</v>
      </c>
      <c r="E49" s="6">
        <v>6.5298110995589909E-2</v>
      </c>
      <c r="F49" s="6">
        <v>4.9705496041120512E-2</v>
      </c>
      <c r="G49" s="6">
        <v>3.0796847900876223E-2</v>
      </c>
      <c r="H49" s="6">
        <v>2.7915962622328649E-2</v>
      </c>
      <c r="I49" s="6">
        <v>1.4081859387479412E-2</v>
      </c>
      <c r="J49" s="6">
        <v>3.4079313652862542E-2</v>
      </c>
      <c r="K49" s="6">
        <v>1.97565984360768E-2</v>
      </c>
      <c r="L49" s="6">
        <v>2.7083578224423199E-2</v>
      </c>
      <c r="M49" s="6">
        <v>1.7877571107406176E-2</v>
      </c>
      <c r="N49" s="6">
        <v>3.9609138095045182E-2</v>
      </c>
      <c r="O49" s="6">
        <v>4.2439607626779008E-2</v>
      </c>
      <c r="P49" s="6">
        <v>2.7041906883326305E-2</v>
      </c>
      <c r="Q49" s="6">
        <v>2.2973218292319686E-2</v>
      </c>
      <c r="R49" s="10">
        <v>1.1750881316098685E-2</v>
      </c>
    </row>
    <row r="50" spans="1:18" x14ac:dyDescent="0.35">
      <c r="A50" s="33">
        <v>2005</v>
      </c>
      <c r="B50" s="6">
        <v>2.2854952439448795E-2</v>
      </c>
      <c r="C50" s="6">
        <v>2.3068271171823085E-2</v>
      </c>
      <c r="D50" s="6">
        <v>7.3039081129167016E-3</v>
      </c>
      <c r="E50" s="6">
        <v>5.5923787157643901E-2</v>
      </c>
      <c r="F50" s="6">
        <v>5.9293218182769891E-3</v>
      </c>
      <c r="G50" s="6">
        <v>3.5824135575638572E-2</v>
      </c>
      <c r="H50" s="6">
        <v>1.6492731039376984E-2</v>
      </c>
      <c r="I50" s="6">
        <v>8.1477437826960042E-3</v>
      </c>
      <c r="J50" s="6">
        <v>3.0459207484708539E-2</v>
      </c>
      <c r="K50" s="6">
        <v>2.0179692092947121E-2</v>
      </c>
      <c r="L50" s="6">
        <v>2.2131373965838641E-2</v>
      </c>
      <c r="M50" s="6">
        <v>7.7220460939102509E-3</v>
      </c>
      <c r="N50" s="6">
        <v>2.7219422376576041E-2</v>
      </c>
      <c r="O50" s="6">
        <v>2.8200241661524572E-2</v>
      </c>
      <c r="P50" s="6">
        <v>2.0558619003166356E-2</v>
      </c>
      <c r="Q50" s="6">
        <v>1.712404353775554E-2</v>
      </c>
      <c r="R50" s="10">
        <v>7.3170716355419078E-3</v>
      </c>
    </row>
    <row r="51" spans="1:18" x14ac:dyDescent="0.35">
      <c r="A51" s="33">
        <v>2006</v>
      </c>
      <c r="B51" s="6">
        <v>2.5304029989125176E-2</v>
      </c>
      <c r="C51" s="6">
        <v>3.8406380860722678E-2</v>
      </c>
      <c r="D51" s="6">
        <v>3.7466527446238018E-2</v>
      </c>
      <c r="E51" s="6">
        <v>4.8867090205086505E-2</v>
      </c>
      <c r="F51" s="6">
        <v>5.4856742215648069E-2</v>
      </c>
      <c r="G51" s="6">
        <v>4.020354726984543E-2</v>
      </c>
      <c r="H51" s="6">
        <v>2.4191350909116949E-2</v>
      </c>
      <c r="I51" s="6">
        <v>1.7796499803620414E-2</v>
      </c>
      <c r="J51" s="6">
        <v>5.1168286574399424E-2</v>
      </c>
      <c r="K51" s="6">
        <v>3.4051908235806394E-2</v>
      </c>
      <c r="L51" s="6">
        <v>3.4043107593227262E-2</v>
      </c>
      <c r="M51" s="6">
        <v>1.5808451316283723E-2</v>
      </c>
      <c r="N51" s="6">
        <v>3.9488435412161849E-2</v>
      </c>
      <c r="O51" s="6">
        <v>4.556577806640405E-2</v>
      </c>
      <c r="P51" s="6">
        <v>3.5921945086444751E-2</v>
      </c>
      <c r="Q51" s="6">
        <v>3.2347861143032119E-2</v>
      </c>
      <c r="R51" s="10">
        <v>3.8164419129879973E-2</v>
      </c>
    </row>
    <row r="52" spans="1:18" x14ac:dyDescent="0.35">
      <c r="A52" s="33">
        <v>2007</v>
      </c>
      <c r="B52" s="6">
        <v>3.6146924335422881E-2</v>
      </c>
      <c r="C52" s="6">
        <v>9.022312710388114E-3</v>
      </c>
      <c r="D52" s="6">
        <v>2.9329312200190749E-2</v>
      </c>
      <c r="E52" s="6">
        <v>5.1472765461141101E-2</v>
      </c>
      <c r="F52" s="6">
        <v>3.2192530069285574E-2</v>
      </c>
      <c r="G52" s="6">
        <v>3.5410046965818509E-2</v>
      </c>
      <c r="H52" s="6">
        <v>2.395266494680115E-2</v>
      </c>
      <c r="I52" s="6">
        <v>1.4759380133787303E-2</v>
      </c>
      <c r="J52" s="6">
        <v>7.9859975832004881E-2</v>
      </c>
      <c r="K52" s="6">
        <v>3.7140357963350468E-2</v>
      </c>
      <c r="L52" s="6">
        <v>3.6581884380071372E-2</v>
      </c>
      <c r="M52" s="6">
        <v>2.5101451427842925E-2</v>
      </c>
      <c r="N52" s="6">
        <v>5.1699521617529776E-2</v>
      </c>
      <c r="O52" s="6">
        <v>3.3817898885629916E-2</v>
      </c>
      <c r="P52" s="6">
        <v>3.2817293471525844E-2</v>
      </c>
      <c r="Q52" s="6">
        <v>3.0088665221597921E-2</v>
      </c>
      <c r="R52" s="10">
        <v>2.9764551313159728E-2</v>
      </c>
    </row>
    <row r="53" spans="1:18" x14ac:dyDescent="0.35">
      <c r="A53" s="33">
        <v>2008</v>
      </c>
      <c r="B53" s="6">
        <v>4.3956114730381302E-3</v>
      </c>
      <c r="C53" s="6">
        <v>-5.1094078525775188E-3</v>
      </c>
      <c r="D53" s="6">
        <v>9.541278689079391E-3</v>
      </c>
      <c r="E53" s="6">
        <v>-4.5337776893624948E-2</v>
      </c>
      <c r="F53" s="6">
        <v>-3.3402953813697067E-3</v>
      </c>
      <c r="G53" s="6">
        <v>8.8833640846113227E-3</v>
      </c>
      <c r="H53" s="6">
        <v>2.5631303191273602E-3</v>
      </c>
      <c r="I53" s="6">
        <v>-9.6840858694493548E-3</v>
      </c>
      <c r="J53" s="6">
        <v>-1.1025470011707839E-2</v>
      </c>
      <c r="K53" s="6">
        <v>2.1375312870157259E-2</v>
      </c>
      <c r="L53" s="6">
        <v>1.4506147389028889E-2</v>
      </c>
      <c r="M53" s="6">
        <v>3.1595602903680131E-3</v>
      </c>
      <c r="N53" s="6">
        <v>7.6871280639814188E-3</v>
      </c>
      <c r="O53" s="6">
        <v>-4.5194532016079592E-3</v>
      </c>
      <c r="P53" s="6">
        <v>8.6285461700139621E-3</v>
      </c>
      <c r="Q53" s="6">
        <v>4.3765855426229905E-3</v>
      </c>
      <c r="R53" s="10">
        <v>9.5987913356484003E-3</v>
      </c>
    </row>
    <row r="54" spans="1:18" x14ac:dyDescent="0.35">
      <c r="A54" s="33">
        <v>2009</v>
      </c>
      <c r="B54" s="6">
        <v>-2.0592412778854374E-2</v>
      </c>
      <c r="C54" s="6">
        <v>-5.0340790123316381E-2</v>
      </c>
      <c r="D54" s="6">
        <v>-5.8625509399868214E-2</v>
      </c>
      <c r="E54" s="6">
        <v>-5.1776269523720053E-2</v>
      </c>
      <c r="F54" s="6">
        <v>-4.4033614958636669E-2</v>
      </c>
      <c r="G54" s="6">
        <v>-3.8427745519816092E-2</v>
      </c>
      <c r="H54" s="6">
        <v>-2.9147888811240641E-2</v>
      </c>
      <c r="I54" s="6">
        <v>-5.4264113191311303E-2</v>
      </c>
      <c r="J54" s="6">
        <v>-4.5359249398930768E-2</v>
      </c>
      <c r="K54" s="6">
        <v>-3.7254663544832312E-2</v>
      </c>
      <c r="L54" s="6">
        <v>-3.8225109321334827E-2</v>
      </c>
      <c r="M54" s="6">
        <v>-3.205402629008347E-2</v>
      </c>
      <c r="N54" s="6">
        <v>-8.4067312056480326E-2</v>
      </c>
      <c r="O54" s="6">
        <v>-4.4359054092577566E-2</v>
      </c>
      <c r="P54" s="6">
        <v>-4.3528725146011027E-2</v>
      </c>
      <c r="Q54" s="6">
        <v>-4.6615752087628692E-2</v>
      </c>
      <c r="R54" s="10">
        <v>-5.6938363364028535E-2</v>
      </c>
    </row>
    <row r="55" spans="1:18" x14ac:dyDescent="0.35">
      <c r="A55" s="33">
        <v>2010</v>
      </c>
      <c r="B55" s="6">
        <v>2.8302551204821391E-2</v>
      </c>
      <c r="C55" s="6">
        <v>1.8547917391770419E-2</v>
      </c>
      <c r="D55" s="6">
        <v>4.0961232439905793E-2</v>
      </c>
      <c r="E55" s="6">
        <v>1.755831221337889E-2</v>
      </c>
      <c r="F55" s="6">
        <v>-5.6181926546629235E-2</v>
      </c>
      <c r="G55" s="6">
        <v>1.669604320690965E-3</v>
      </c>
      <c r="H55" s="6">
        <v>1.9286674631765699E-2</v>
      </c>
      <c r="I55" s="6">
        <v>1.701692665920973E-2</v>
      </c>
      <c r="J55" s="6">
        <v>4.7574089728483759E-2</v>
      </c>
      <c r="K55" s="6">
        <v>1.3325454597150177E-2</v>
      </c>
      <c r="L55" s="6">
        <v>1.8224442614664937E-2</v>
      </c>
      <c r="M55" s="6">
        <v>1.7223245983115198E-2</v>
      </c>
      <c r="N55" s="6">
        <v>3.1350529884075939E-2</v>
      </c>
      <c r="O55" s="6">
        <v>5.7804325243363763E-2</v>
      </c>
      <c r="P55" s="6">
        <v>2.0610309911869962E-2</v>
      </c>
      <c r="Q55" s="6">
        <v>2.0577740283403756E-2</v>
      </c>
      <c r="R55" s="10">
        <v>4.179882498736575E-2</v>
      </c>
    </row>
    <row r="56" spans="1:18" x14ac:dyDescent="0.35">
      <c r="A56" s="33">
        <v>2011</v>
      </c>
      <c r="B56" s="6">
        <v>1.6755913728439431E-2</v>
      </c>
      <c r="C56" s="6">
        <v>1.3262448977027219E-2</v>
      </c>
      <c r="D56" s="6">
        <v>3.8485262463065162E-2</v>
      </c>
      <c r="E56" s="6">
        <v>5.7849227854518404E-3</v>
      </c>
      <c r="F56" s="6">
        <v>-0.10726297657561901</v>
      </c>
      <c r="G56" s="6">
        <v>-8.1891393809305768E-3</v>
      </c>
      <c r="H56" s="6">
        <v>2.1689537094945699E-2</v>
      </c>
      <c r="I56" s="6">
        <v>7.0396194951101165E-3</v>
      </c>
      <c r="J56" s="6">
        <v>2.404487425400248E-2</v>
      </c>
      <c r="K56" s="6">
        <v>1.5374584506585798E-2</v>
      </c>
      <c r="L56" s="6">
        <v>2.8663902367490834E-2</v>
      </c>
      <c r="M56" s="6">
        <v>-1.6680505128543466E-2</v>
      </c>
      <c r="N56" s="6">
        <v>2.4854737820886541E-2</v>
      </c>
      <c r="O56" s="6">
        <v>3.1463616388354154E-2</v>
      </c>
      <c r="P56" s="6">
        <v>1.8071906372478352E-2</v>
      </c>
      <c r="Q56" s="6">
        <v>1.5857568194791227E-2</v>
      </c>
      <c r="R56" s="10">
        <v>3.9251927046341138E-2</v>
      </c>
    </row>
    <row r="57" spans="1:18" x14ac:dyDescent="0.35">
      <c r="A57" s="33">
        <v>2012</v>
      </c>
      <c r="B57" s="6">
        <v>7.5244899786151009E-3</v>
      </c>
      <c r="C57" s="6">
        <v>2.2707343193575369E-3</v>
      </c>
      <c r="D57" s="6">
        <v>4.1746511317901636E-3</v>
      </c>
      <c r="E57" s="6">
        <v>1.048218125328404E-3</v>
      </c>
      <c r="F57" s="6">
        <v>-7.3118715400509515E-2</v>
      </c>
      <c r="G57" s="6">
        <v>-3.0068182561037382E-2</v>
      </c>
      <c r="H57" s="6">
        <v>3.1338457323064617E-3</v>
      </c>
      <c r="I57" s="6">
        <v>-3.0251836119202125E-2</v>
      </c>
      <c r="J57" s="6">
        <v>-2.1621630044950102E-3</v>
      </c>
      <c r="K57" s="6">
        <v>-1.0422965116393179E-2</v>
      </c>
      <c r="L57" s="6">
        <v>6.8178713778141997E-3</v>
      </c>
      <c r="M57" s="6">
        <v>-4.1545714472235318E-2</v>
      </c>
      <c r="N57" s="6">
        <v>-1.399276562132723E-2</v>
      </c>
      <c r="O57" s="6">
        <v>-5.9184546052968301E-3</v>
      </c>
      <c r="P57" s="6">
        <v>-7.1350607210920458E-3</v>
      </c>
      <c r="Q57" s="6">
        <v>-9.4117422918778004E-3</v>
      </c>
      <c r="R57" s="10">
        <v>4.184975942175981E-3</v>
      </c>
    </row>
    <row r="58" spans="1:18" x14ac:dyDescent="0.35">
      <c r="A58" s="33">
        <v>2013</v>
      </c>
      <c r="B58" s="6">
        <v>4.4876664693882518E-3</v>
      </c>
      <c r="C58" s="6">
        <v>9.2871187533951627E-3</v>
      </c>
      <c r="D58" s="6">
        <v>4.3629936774909339E-3</v>
      </c>
      <c r="E58" s="6">
        <v>1.2493655482582966E-2</v>
      </c>
      <c r="F58" s="6">
        <v>-2.8075959781868498E-2</v>
      </c>
      <c r="G58" s="6">
        <v>-1.4451539030532423E-2</v>
      </c>
      <c r="H58" s="6">
        <v>5.7277392382379944E-3</v>
      </c>
      <c r="I58" s="6">
        <v>-1.8636889345288843E-2</v>
      </c>
      <c r="J58" s="6">
        <v>3.6135706329176731E-2</v>
      </c>
      <c r="K58" s="6">
        <v>-1.1981430218703792E-3</v>
      </c>
      <c r="L58" s="6">
        <v>2.9537734670537219E-4</v>
      </c>
      <c r="M58" s="6">
        <v>-9.0909717012515046E-3</v>
      </c>
      <c r="N58" s="6">
        <v>-8.9644384233675822E-3</v>
      </c>
      <c r="O58" s="6">
        <v>1.1827264282162631E-2</v>
      </c>
      <c r="P58" s="6">
        <v>7.6717513367796641E-5</v>
      </c>
      <c r="Q58" s="6">
        <v>-2.7503848228729311E-3</v>
      </c>
      <c r="R58" s="10">
        <v>4.3759130314467145E-3</v>
      </c>
    </row>
    <row r="59" spans="1:18" x14ac:dyDescent="0.35">
      <c r="A59" s="33">
        <v>2014</v>
      </c>
      <c r="B59" s="6">
        <v>1.5794997671489952E-2</v>
      </c>
      <c r="C59" s="6">
        <v>1.6060329494746561E-2</v>
      </c>
      <c r="D59" s="6">
        <v>2.1869355531991097E-2</v>
      </c>
      <c r="E59" s="6">
        <v>8.2864144503183468E-2</v>
      </c>
      <c r="F59" s="6">
        <v>6.8104690025263537E-3</v>
      </c>
      <c r="G59" s="6">
        <v>1.3777262648004829E-2</v>
      </c>
      <c r="H59" s="6">
        <v>9.5199203194908932E-3</v>
      </c>
      <c r="I59" s="6">
        <v>0</v>
      </c>
      <c r="J59" s="6">
        <v>4.0905498340603419E-2</v>
      </c>
      <c r="K59" s="6">
        <v>1.3988323328618435E-2</v>
      </c>
      <c r="L59" s="6">
        <v>6.4763252561252926E-3</v>
      </c>
      <c r="M59" s="6">
        <v>7.3926978710598945E-3</v>
      </c>
      <c r="N59" s="6">
        <v>-3.7986750332157371E-3</v>
      </c>
      <c r="O59" s="6">
        <v>2.6214960748538019E-2</v>
      </c>
      <c r="P59" s="6">
        <v>1.646809610376998E-2</v>
      </c>
      <c r="Q59" s="6">
        <v>1.3861230882405096E-2</v>
      </c>
      <c r="R59" s="10">
        <v>2.2095434313487202E-2</v>
      </c>
    </row>
    <row r="60" spans="1:18" x14ac:dyDescent="0.35">
      <c r="A60" s="33">
        <v>2015</v>
      </c>
      <c r="B60" s="6">
        <v>2.0119452137896232E-2</v>
      </c>
      <c r="C60" s="6">
        <v>2.3199669442978355E-2</v>
      </c>
      <c r="D60" s="6">
        <v>1.4814099375401568E-2</v>
      </c>
      <c r="E60" s="6">
        <v>0.22466620101836732</v>
      </c>
      <c r="F60" s="6">
        <v>-3.9671347013827685E-3</v>
      </c>
      <c r="G60" s="6">
        <v>3.7633258162514949E-2</v>
      </c>
      <c r="H60" s="6">
        <v>1.1069042258130324E-2</v>
      </c>
      <c r="I60" s="6">
        <v>7.7623191452032003E-3</v>
      </c>
      <c r="J60" s="6">
        <v>4.3143946001848121E-2</v>
      </c>
      <c r="K60" s="6">
        <v>1.946355435312519E-2</v>
      </c>
      <c r="L60" s="6">
        <v>1.0217575389317446E-2</v>
      </c>
      <c r="M60" s="6">
        <v>1.7967917416162216E-2</v>
      </c>
      <c r="N60" s="6">
        <v>5.6926149932863268E-3</v>
      </c>
      <c r="O60" s="6">
        <v>4.3926993904971567E-2</v>
      </c>
      <c r="P60" s="6">
        <v>2.3606931018088417E-2</v>
      </c>
      <c r="Q60" s="6">
        <v>2.0319305585497105E-2</v>
      </c>
      <c r="R60" s="10">
        <v>1.4919315276077184E-2</v>
      </c>
    </row>
    <row r="61" spans="1:18" x14ac:dyDescent="0.35">
      <c r="A61" s="33">
        <v>2016</v>
      </c>
      <c r="B61" s="6">
        <v>1.2638775607604735E-2</v>
      </c>
      <c r="C61" s="6">
        <v>3.1943569818922768E-2</v>
      </c>
      <c r="D61" s="6">
        <v>2.2060078552767592E-2</v>
      </c>
      <c r="E61" s="6">
        <v>1.9586313506078312E-2</v>
      </c>
      <c r="F61" s="6">
        <v>-5.1238369998687361E-3</v>
      </c>
      <c r="G61" s="6">
        <v>2.9893902964065688E-2</v>
      </c>
      <c r="H61" s="6">
        <v>1.0902865360029601E-2</v>
      </c>
      <c r="I61" s="6">
        <v>1.2844543675427644E-2</v>
      </c>
      <c r="J61" s="6">
        <v>4.3199205102575799E-2</v>
      </c>
      <c r="K61" s="6">
        <v>2.1648039133689956E-2</v>
      </c>
      <c r="L61" s="6">
        <v>1.9557712829908702E-2</v>
      </c>
      <c r="M61" s="6">
        <v>1.9835361056146361E-2</v>
      </c>
      <c r="N61" s="6">
        <v>2.7526813826246332E-2</v>
      </c>
      <c r="O61" s="6">
        <v>2.049042557527514E-2</v>
      </c>
      <c r="P61" s="6">
        <v>2.0731085901022794E-2</v>
      </c>
      <c r="Q61" s="6">
        <v>1.8590556686566728E-2</v>
      </c>
      <c r="R61" s="10">
        <v>2.2299998678201548E-2</v>
      </c>
    </row>
    <row r="62" spans="1:18" x14ac:dyDescent="0.35">
      <c r="A62" s="33">
        <v>2017</v>
      </c>
      <c r="B62" s="6">
        <v>1.5985295720580162E-2</v>
      </c>
      <c r="C62" s="6">
        <v>2.7814095134999661E-2</v>
      </c>
      <c r="D62" s="6">
        <v>2.5687846503219092E-2</v>
      </c>
      <c r="E62" s="6">
        <v>8.7446443344109781E-2</v>
      </c>
      <c r="F62" s="6">
        <v>1.3042430413179318E-2</v>
      </c>
      <c r="G62" s="6">
        <v>2.9288568487704225E-2</v>
      </c>
      <c r="H62" s="6">
        <v>2.2643819864549997E-2</v>
      </c>
      <c r="I62" s="6">
        <v>1.6501927030156516E-2</v>
      </c>
      <c r="J62" s="6">
        <v>1.8215439891340779E-2</v>
      </c>
      <c r="K62" s="6">
        <v>2.879706955909711E-2</v>
      </c>
      <c r="L62" s="6">
        <v>2.3643093986715158E-2</v>
      </c>
      <c r="M62" s="6">
        <v>3.4846731330167913E-2</v>
      </c>
      <c r="N62" s="6">
        <v>3.1705554263779412E-2</v>
      </c>
      <c r="O62" s="6">
        <v>2.5361498247921332E-2</v>
      </c>
      <c r="P62" s="6">
        <v>2.9144506646582968E-2</v>
      </c>
      <c r="Q62" s="6">
        <v>2.5726875863311349E-2</v>
      </c>
      <c r="R62" s="10">
        <v>2.6019760046260387E-2</v>
      </c>
    </row>
    <row r="63" spans="1:18" x14ac:dyDescent="0.35">
      <c r="A63" s="33">
        <v>2018</v>
      </c>
      <c r="B63" s="6">
        <v>1.7797765523064335E-2</v>
      </c>
      <c r="C63" s="6">
        <v>2.1508173633841388E-2</v>
      </c>
      <c r="D63" s="6">
        <v>1.258508298721317E-2</v>
      </c>
      <c r="E63" s="6">
        <v>8.1671329746722421E-2</v>
      </c>
      <c r="F63" s="6">
        <v>1.5651521293801096E-2</v>
      </c>
      <c r="G63" s="6">
        <v>2.4024660500167272E-2</v>
      </c>
      <c r="H63" s="6">
        <v>1.7787547189627162E-2</v>
      </c>
      <c r="I63" s="6">
        <v>9.4001567966408572E-3</v>
      </c>
      <c r="J63" s="6">
        <v>3.1974304632513828E-2</v>
      </c>
      <c r="K63" s="6">
        <v>2.3290123194459333E-2</v>
      </c>
      <c r="L63" s="6">
        <v>2.5540314521337315E-2</v>
      </c>
      <c r="M63" s="6">
        <v>2.8053787803164809E-2</v>
      </c>
      <c r="N63" s="6">
        <v>1.284624532083356E-2</v>
      </c>
      <c r="O63" s="6">
        <v>1.9295202125006128E-2</v>
      </c>
      <c r="P63" s="6">
        <v>2.2493630540179055E-2</v>
      </c>
      <c r="Q63" s="6">
        <v>1.8747199021913019E-2</v>
      </c>
      <c r="R63" s="10">
        <v>1.267995232250712E-2</v>
      </c>
    </row>
    <row r="64" spans="1:18" x14ac:dyDescent="0.35">
      <c r="A64" s="33">
        <v>2019</v>
      </c>
      <c r="B64" s="6">
        <v>1.7711634662206599E-2</v>
      </c>
      <c r="C64" s="6">
        <v>2.8123087181376683E-2</v>
      </c>
      <c r="D64" s="6">
        <v>5.553243054817969E-3</v>
      </c>
      <c r="E64" s="6">
        <v>5.4249550275181413E-2</v>
      </c>
      <c r="F64" s="6">
        <v>1.8137347977118523E-2</v>
      </c>
      <c r="G64" s="6">
        <v>1.9281781303251755E-2</v>
      </c>
      <c r="H64" s="6">
        <v>1.4968220617482153E-2</v>
      </c>
      <c r="I64" s="6">
        <v>2.8434663000131977E-3</v>
      </c>
      <c r="J64" s="6">
        <v>2.2472855852059048E-2</v>
      </c>
      <c r="K64" s="6">
        <v>1.6555785352739605E-2</v>
      </c>
      <c r="L64" s="6">
        <v>1.4268649671661748E-2</v>
      </c>
      <c r="M64" s="6">
        <v>2.4292692569043872E-2</v>
      </c>
      <c r="N64" s="6">
        <v>1.268331019432356E-2</v>
      </c>
      <c r="O64" s="6">
        <v>1.3607435114050048E-2</v>
      </c>
      <c r="P64" s="6">
        <v>1.7121029025007672E-2</v>
      </c>
      <c r="Q64" s="6">
        <v>1.2972512640448741E-2</v>
      </c>
      <c r="R64" s="10">
        <v>5.5545088794566764E-3</v>
      </c>
    </row>
    <row r="65" spans="1:18" x14ac:dyDescent="0.35">
      <c r="A65" s="33">
        <v>2020</v>
      </c>
      <c r="B65" s="6">
        <v>-6.4853673201048956E-2</v>
      </c>
      <c r="C65" s="6">
        <v>-2.771570910626231E-2</v>
      </c>
      <c r="D65" s="6">
        <v>-5.0214313016947898E-2</v>
      </c>
      <c r="E65" s="6">
        <v>3.3444008673577663E-2</v>
      </c>
      <c r="F65" s="6">
        <v>-8.5823728393974008E-2</v>
      </c>
      <c r="G65" s="6">
        <v>-0.11472005401780905</v>
      </c>
      <c r="H65" s="6">
        <v>-8.4618740064186682E-2</v>
      </c>
      <c r="I65" s="6">
        <v>-9.2902464696117626E-2</v>
      </c>
      <c r="J65" s="6">
        <v>-1.3769580723757002E-2</v>
      </c>
      <c r="K65" s="6">
        <v>-3.8056137297771464E-2</v>
      </c>
      <c r="L65" s="6">
        <v>-6.8305743654144102E-2</v>
      </c>
      <c r="M65" s="6">
        <v>-7.8502228154957443E-2</v>
      </c>
      <c r="N65" s="6">
        <v>-2.8208128545236022E-2</v>
      </c>
      <c r="O65" s="6">
        <v>-2.8585005449155432E-2</v>
      </c>
      <c r="P65" s="6">
        <v>-6.3279831938674036E-2</v>
      </c>
      <c r="Q65" s="6">
        <v>-6.9461788439022953E-2</v>
      </c>
      <c r="R65" s="10">
        <v>-4.8965454498957402E-2</v>
      </c>
    </row>
    <row r="66" spans="1:18" x14ac:dyDescent="0.35">
      <c r="A66" s="33">
        <v>2021</v>
      </c>
      <c r="B66" s="11">
        <v>4.4389111817437765E-2</v>
      </c>
      <c r="C66" s="11">
        <v>2.8815553039309272E-2</v>
      </c>
      <c r="D66" s="11">
        <v>3.349266306067733E-2</v>
      </c>
      <c r="E66" s="11">
        <v>4.5128921039244929E-2</v>
      </c>
      <c r="F66" s="11">
        <v>4.0133330145666335E-2</v>
      </c>
      <c r="G66" s="11">
        <v>5.7142756914498882E-2</v>
      </c>
      <c r="H66" s="11">
        <v>5.5551069166736688E-2</v>
      </c>
      <c r="I66" s="11">
        <v>4.1233966115299836E-2</v>
      </c>
      <c r="J66" s="11">
        <v>4.4074930219085928E-2</v>
      </c>
      <c r="K66" s="11">
        <v>2.3114557299572347E-2</v>
      </c>
      <c r="L66" s="11">
        <v>3.3491240453638049E-2</v>
      </c>
      <c r="M66" s="11">
        <v>3.8721358143113171E-2</v>
      </c>
      <c r="N66" s="11">
        <v>2.6903496918571079E-2</v>
      </c>
      <c r="O66" s="11">
        <v>4.3421465834859063E-2</v>
      </c>
      <c r="P66" s="11">
        <v>4.1883987243522824E-2</v>
      </c>
      <c r="Q66" s="11">
        <v>4.2124725626385029E-2</v>
      </c>
      <c r="R66" s="12"/>
    </row>
    <row r="67" spans="1:18" x14ac:dyDescent="0.35">
      <c r="A67" s="33">
        <v>2022</v>
      </c>
      <c r="B67" s="11">
        <v>3.6096858274703436E-2</v>
      </c>
      <c r="C67" s="11">
        <v>3.4273758116804665E-2</v>
      </c>
      <c r="D67" s="11">
        <v>3.9750542688793189E-2</v>
      </c>
      <c r="E67" s="11">
        <v>4.8448656541299151E-2</v>
      </c>
      <c r="F67" s="11">
        <v>5.7601746441656054E-2</v>
      </c>
      <c r="G67" s="11">
        <v>6.5586015975093837E-2</v>
      </c>
      <c r="H67" s="11">
        <v>4.1253140059582805E-2</v>
      </c>
      <c r="I67" s="11">
        <v>4.2996830680038123E-2</v>
      </c>
      <c r="J67" s="11">
        <v>3.2629322060267363E-2</v>
      </c>
      <c r="K67" s="11">
        <v>3.5128397358965557E-2</v>
      </c>
      <c r="L67" s="11">
        <v>4.2005904548613415E-2</v>
      </c>
      <c r="M67" s="11">
        <v>4.9731200865013037E-2</v>
      </c>
      <c r="N67" s="11">
        <v>2.7469538348606548E-2</v>
      </c>
      <c r="O67" s="11">
        <v>3.2200130015155537E-2</v>
      </c>
      <c r="P67" s="11">
        <v>4.446041029034653E-2</v>
      </c>
      <c r="Q67" s="11">
        <v>4.4041101197489496E-2</v>
      </c>
      <c r="R67" s="1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3063-2617-4498-8161-7F682BC9F9A5}">
  <dimension ref="A1:T67"/>
  <sheetViews>
    <sheetView workbookViewId="0">
      <selection activeCell="A3" sqref="A3:XFD3"/>
    </sheetView>
  </sheetViews>
  <sheetFormatPr defaultColWidth="10.90625" defaultRowHeight="14.5" x14ac:dyDescent="0.35"/>
  <cols>
    <col min="1" max="1" width="12.7265625" style="31" customWidth="1"/>
    <col min="2" max="18" width="11" style="6" bestFit="1" customWidth="1"/>
    <col min="19" max="19" width="18.54296875" style="6" customWidth="1"/>
    <col min="20" max="16384" width="10.90625" style="6"/>
  </cols>
  <sheetData>
    <row r="1" spans="1:20" x14ac:dyDescent="0.35">
      <c r="A1" s="18">
        <f ca="1">_xlfn.SHEET()</f>
        <v>5</v>
      </c>
      <c r="B1" s="6" t="s">
        <v>77</v>
      </c>
    </row>
    <row r="2" spans="1:20" x14ac:dyDescent="0.35">
      <c r="A2" s="30" t="s">
        <v>82</v>
      </c>
      <c r="B2" s="6" t="s">
        <v>74</v>
      </c>
      <c r="C2" s="6" t="s">
        <v>18</v>
      </c>
      <c r="D2" s="6" t="s">
        <v>18</v>
      </c>
      <c r="E2" s="6" t="s">
        <v>18</v>
      </c>
      <c r="F2" s="6" t="s">
        <v>18</v>
      </c>
      <c r="G2" s="6" t="s">
        <v>18</v>
      </c>
      <c r="H2" s="6" t="s">
        <v>18</v>
      </c>
      <c r="I2" s="6" t="s">
        <v>18</v>
      </c>
      <c r="J2" s="6" t="s">
        <v>18</v>
      </c>
      <c r="K2" s="6" t="s">
        <v>18</v>
      </c>
      <c r="L2" s="6" t="s">
        <v>18</v>
      </c>
      <c r="M2" s="6" t="s">
        <v>18</v>
      </c>
      <c r="N2" s="6" t="s">
        <v>18</v>
      </c>
      <c r="O2" s="6" t="s">
        <v>18</v>
      </c>
      <c r="P2" s="6" t="s">
        <v>18</v>
      </c>
      <c r="Q2" s="6" t="s">
        <v>18</v>
      </c>
    </row>
    <row r="3" spans="1:20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20" x14ac:dyDescent="0.35">
      <c r="A4" s="30" t="s">
        <v>0</v>
      </c>
      <c r="B4" s="6" t="s">
        <v>3</v>
      </c>
      <c r="C4" s="6" t="s">
        <v>4</v>
      </c>
      <c r="D4" s="6" t="s">
        <v>5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</v>
      </c>
      <c r="Q4" s="6" t="s">
        <v>2</v>
      </c>
      <c r="R4" s="6" t="s">
        <v>6</v>
      </c>
    </row>
    <row r="5" spans="1:20" x14ac:dyDescent="0.35">
      <c r="A5" s="28">
        <v>1960</v>
      </c>
      <c r="B5" s="6">
        <v>2.2000000000000002E-2</v>
      </c>
      <c r="C5" s="8" t="s">
        <v>35</v>
      </c>
      <c r="D5" s="8" t="s">
        <v>35</v>
      </c>
      <c r="E5" s="6">
        <v>5.7000000000000002E-2</v>
      </c>
      <c r="F5" s="6">
        <v>5.7000000000000002E-2</v>
      </c>
      <c r="G5" s="6">
        <v>2.4E-2</v>
      </c>
      <c r="H5" s="6">
        <v>1.3999999999999999E-2</v>
      </c>
      <c r="I5" s="6">
        <v>5.3000000000000005E-2</v>
      </c>
      <c r="J5" s="6">
        <v>0</v>
      </c>
      <c r="K5" s="6">
        <v>8.0000000000000002E-3</v>
      </c>
      <c r="L5" s="6">
        <v>1.9E-2</v>
      </c>
      <c r="M5" s="6">
        <v>1.8000000000000002E-2</v>
      </c>
      <c r="N5" s="6">
        <v>1.3999999999999999E-2</v>
      </c>
      <c r="O5" s="6">
        <v>1.9E-2</v>
      </c>
      <c r="P5" s="8" t="s">
        <v>35</v>
      </c>
      <c r="Q5" s="8" t="s">
        <v>35</v>
      </c>
      <c r="R5" s="8" t="s">
        <v>35</v>
      </c>
    </row>
    <row r="6" spans="1:20" x14ac:dyDescent="0.35">
      <c r="A6" s="28">
        <v>1961</v>
      </c>
      <c r="B6" s="6">
        <v>1.8000000000000002E-2</v>
      </c>
      <c r="C6" s="8" t="s">
        <v>35</v>
      </c>
      <c r="D6" s="8" t="s">
        <v>35</v>
      </c>
      <c r="E6" s="6">
        <v>5.3000000000000005E-2</v>
      </c>
      <c r="F6" s="6">
        <v>5.5E-2</v>
      </c>
      <c r="G6" s="6">
        <v>2.4E-2</v>
      </c>
      <c r="H6" s="6">
        <v>1.2E-2</v>
      </c>
      <c r="I6" s="6">
        <v>4.8000000000000008E-2</v>
      </c>
      <c r="J6" s="6">
        <v>0</v>
      </c>
      <c r="K6" s="6">
        <v>6.000000000000001E-3</v>
      </c>
      <c r="L6" s="6">
        <v>1.3999999999999999E-2</v>
      </c>
      <c r="M6" s="6">
        <v>2.1000000000000001E-2</v>
      </c>
      <c r="N6" s="6">
        <v>1.1000000000000001E-2</v>
      </c>
      <c r="O6" s="6">
        <v>1.7000000000000001E-2</v>
      </c>
      <c r="P6" s="8" t="s">
        <v>35</v>
      </c>
      <c r="Q6" s="8" t="s">
        <v>35</v>
      </c>
      <c r="R6" s="8" t="s">
        <v>35</v>
      </c>
    </row>
    <row r="7" spans="1:20" x14ac:dyDescent="0.35">
      <c r="A7" s="28">
        <v>1962</v>
      </c>
      <c r="B7" s="6">
        <v>1.7000000000000001E-2</v>
      </c>
      <c r="C7" s="8" t="s">
        <v>35</v>
      </c>
      <c r="D7" s="17">
        <v>4.4836727061552204E-3</v>
      </c>
      <c r="E7" s="6">
        <v>5.2000000000000005E-2</v>
      </c>
      <c r="F7" s="6">
        <v>4.8000000000000008E-2</v>
      </c>
      <c r="G7" s="6">
        <v>1.6E-2</v>
      </c>
      <c r="H7" s="6">
        <v>1.3999999999999999E-2</v>
      </c>
      <c r="I7" s="6">
        <v>4.2999999999999997E-2</v>
      </c>
      <c r="J7" s="6">
        <v>0</v>
      </c>
      <c r="K7" s="6">
        <v>5.0000000000000001E-3</v>
      </c>
      <c r="L7" s="6">
        <v>1.4999999999999999E-2</v>
      </c>
      <c r="M7" s="6">
        <v>2.4E-2</v>
      </c>
      <c r="N7" s="6">
        <v>1.2E-2</v>
      </c>
      <c r="O7" s="6">
        <v>1.6E-2</v>
      </c>
      <c r="P7" s="8" t="s">
        <v>35</v>
      </c>
      <c r="Q7" s="8" t="s">
        <v>35</v>
      </c>
      <c r="R7" s="8" t="s">
        <v>35</v>
      </c>
      <c r="S7" s="16">
        <v>0.44836727061552201</v>
      </c>
      <c r="T7" s="6">
        <f>S7/100</f>
        <v>4.4836727061552204E-3</v>
      </c>
    </row>
    <row r="8" spans="1:20" x14ac:dyDescent="0.35">
      <c r="A8" s="28">
        <v>1963</v>
      </c>
      <c r="B8" s="6">
        <v>1.4999999999999999E-2</v>
      </c>
      <c r="C8" s="8" t="s">
        <v>35</v>
      </c>
      <c r="D8" s="17">
        <v>5.3585628055636504E-3</v>
      </c>
      <c r="E8" s="6">
        <v>5.4000000000000006E-2</v>
      </c>
      <c r="F8" s="6">
        <v>4.8000000000000008E-2</v>
      </c>
      <c r="G8" s="6">
        <v>0.02</v>
      </c>
      <c r="H8" s="6">
        <v>1.4999999999999999E-2</v>
      </c>
      <c r="I8" s="6">
        <v>3.6000000000000004E-2</v>
      </c>
      <c r="J8" s="6">
        <v>0</v>
      </c>
      <c r="K8" s="6">
        <v>6.000000000000001E-3</v>
      </c>
      <c r="L8" s="6">
        <v>1.6E-2</v>
      </c>
      <c r="M8" s="6">
        <v>2.4E-2</v>
      </c>
      <c r="N8" s="6">
        <v>1.3999999999999999E-2</v>
      </c>
      <c r="O8" s="6">
        <v>1.9E-2</v>
      </c>
      <c r="P8" s="8" t="s">
        <v>35</v>
      </c>
      <c r="Q8" s="8" t="s">
        <v>35</v>
      </c>
      <c r="R8" s="8" t="s">
        <v>35</v>
      </c>
      <c r="S8" s="16">
        <v>0.53585628055636503</v>
      </c>
      <c r="T8" s="6">
        <f t="shared" ref="T8:T64" si="0">S8/100</f>
        <v>5.3585628055636504E-3</v>
      </c>
    </row>
    <row r="9" spans="1:20" x14ac:dyDescent="0.35">
      <c r="A9" s="28">
        <v>1964</v>
      </c>
      <c r="B9" s="6">
        <v>1.3999999999999999E-2</v>
      </c>
      <c r="C9" s="6">
        <v>1.2E-2</v>
      </c>
      <c r="D9" s="17">
        <v>4.8909923049108997E-3</v>
      </c>
      <c r="E9" s="6">
        <v>5.2000000000000005E-2</v>
      </c>
      <c r="F9" s="6">
        <v>4.6000000000000013E-2</v>
      </c>
      <c r="G9" s="6">
        <v>2.7999999999999997E-2</v>
      </c>
      <c r="H9" s="6">
        <v>1.2E-2</v>
      </c>
      <c r="I9" s="6">
        <v>0.04</v>
      </c>
      <c r="J9" s="6">
        <v>0</v>
      </c>
      <c r="K9" s="6">
        <v>5.0000000000000001E-3</v>
      </c>
      <c r="L9" s="6">
        <v>1.4999999999999999E-2</v>
      </c>
      <c r="M9" s="6">
        <v>2.5000000000000001E-2</v>
      </c>
      <c r="N9" s="6">
        <v>1.3999999999999999E-2</v>
      </c>
      <c r="O9" s="6">
        <v>1.8000000000000002E-2</v>
      </c>
      <c r="P9" s="8" t="s">
        <v>35</v>
      </c>
      <c r="Q9" s="8" t="s">
        <v>35</v>
      </c>
      <c r="R9" s="8" t="s">
        <v>35</v>
      </c>
      <c r="S9" s="16">
        <v>0.48909923049109</v>
      </c>
      <c r="T9" s="6">
        <f t="shared" si="0"/>
        <v>4.8909923049108997E-3</v>
      </c>
    </row>
    <row r="10" spans="1:20" x14ac:dyDescent="0.35">
      <c r="A10" s="28">
        <v>1965</v>
      </c>
      <c r="B10" s="6">
        <v>1.6E-2</v>
      </c>
      <c r="C10" s="6">
        <v>9.0000000000000011E-3</v>
      </c>
      <c r="D10" s="17">
        <v>4.2443379839683902E-3</v>
      </c>
      <c r="E10" s="6">
        <v>0.05</v>
      </c>
      <c r="F10" s="6">
        <v>4.8000000000000008E-2</v>
      </c>
      <c r="G10" s="6">
        <v>2.6000000000000002E-2</v>
      </c>
      <c r="H10" s="6">
        <v>1.4999999999999999E-2</v>
      </c>
      <c r="I10" s="6">
        <v>0.05</v>
      </c>
      <c r="J10" s="6">
        <v>0</v>
      </c>
      <c r="K10" s="6">
        <v>6.000000000000001E-3</v>
      </c>
      <c r="L10" s="6">
        <v>1.4999999999999999E-2</v>
      </c>
      <c r="M10" s="6">
        <v>2.5000000000000001E-2</v>
      </c>
      <c r="N10" s="6">
        <v>1.3000000000000001E-2</v>
      </c>
      <c r="O10" s="6">
        <v>1.3000000000000001E-2</v>
      </c>
      <c r="P10" s="8" t="s">
        <v>35</v>
      </c>
      <c r="Q10" s="8" t="s">
        <v>35</v>
      </c>
      <c r="R10" s="8" t="s">
        <v>35</v>
      </c>
      <c r="S10" s="16">
        <v>0.42443379839683898</v>
      </c>
      <c r="T10" s="6">
        <f t="shared" si="0"/>
        <v>4.2443379839683902E-3</v>
      </c>
    </row>
    <row r="11" spans="1:20" x14ac:dyDescent="0.35">
      <c r="A11" s="28">
        <v>1966</v>
      </c>
      <c r="B11" s="6">
        <v>1.7000000000000001E-2</v>
      </c>
      <c r="C11" s="6">
        <v>1.1000000000000001E-2</v>
      </c>
      <c r="D11" s="17">
        <v>4.6583492195574998E-3</v>
      </c>
      <c r="E11" s="6">
        <v>5.1000000000000018E-2</v>
      </c>
      <c r="F11" s="6">
        <v>0.05</v>
      </c>
      <c r="G11" s="6">
        <v>2.2000000000000002E-2</v>
      </c>
      <c r="H11" s="6">
        <v>1.6E-2</v>
      </c>
      <c r="I11" s="6">
        <v>5.4000000000000006E-2</v>
      </c>
      <c r="J11" s="6">
        <v>0</v>
      </c>
      <c r="K11" s="6">
        <v>8.0000000000000002E-3</v>
      </c>
      <c r="L11" s="6">
        <v>1.3999999999999999E-2</v>
      </c>
      <c r="M11" s="6">
        <v>2.5000000000000001E-2</v>
      </c>
      <c r="N11" s="6">
        <v>1.3999999999999999E-2</v>
      </c>
      <c r="O11" s="6">
        <v>1.7000000000000001E-2</v>
      </c>
      <c r="P11" s="8" t="s">
        <v>35</v>
      </c>
      <c r="Q11" s="8" t="s">
        <v>35</v>
      </c>
      <c r="R11" s="8" t="s">
        <v>35</v>
      </c>
      <c r="S11" s="16">
        <v>0.46583492195574999</v>
      </c>
      <c r="T11" s="6">
        <f t="shared" si="0"/>
        <v>4.6583492195574998E-3</v>
      </c>
    </row>
    <row r="12" spans="1:20" x14ac:dyDescent="0.35">
      <c r="A12" s="28">
        <v>1967</v>
      </c>
      <c r="B12" s="6">
        <v>2.4E-2</v>
      </c>
      <c r="C12" s="6">
        <v>0.01</v>
      </c>
      <c r="D12" s="17">
        <v>1.3490856508249801E-2</v>
      </c>
      <c r="E12" s="6">
        <v>5.5E-2</v>
      </c>
      <c r="F12" s="6">
        <v>5.4000000000000006E-2</v>
      </c>
      <c r="G12" s="6">
        <v>0.03</v>
      </c>
      <c r="H12" s="6">
        <v>2.1000000000000001E-2</v>
      </c>
      <c r="I12" s="6">
        <v>0.05</v>
      </c>
      <c r="J12" s="6">
        <v>0</v>
      </c>
      <c r="K12" s="6">
        <v>1.7000000000000001E-2</v>
      </c>
      <c r="L12" s="6">
        <v>1.3999999999999999E-2</v>
      </c>
      <c r="M12" s="6">
        <v>2.5000000000000001E-2</v>
      </c>
      <c r="N12" s="6">
        <v>2.7000000000000003E-2</v>
      </c>
      <c r="O12" s="6">
        <v>2.4E-2</v>
      </c>
      <c r="P12" s="8" t="s">
        <v>35</v>
      </c>
      <c r="Q12" s="8" t="s">
        <v>35</v>
      </c>
      <c r="R12" s="8" t="s">
        <v>35</v>
      </c>
      <c r="S12" s="16">
        <v>1.34908565082498</v>
      </c>
      <c r="T12" s="6">
        <f t="shared" si="0"/>
        <v>1.3490856508249801E-2</v>
      </c>
    </row>
    <row r="13" spans="1:20" x14ac:dyDescent="0.35">
      <c r="A13" s="28">
        <v>1968</v>
      </c>
      <c r="B13" s="6">
        <v>2.7999999999999997E-2</v>
      </c>
      <c r="C13" s="6">
        <v>0.01</v>
      </c>
      <c r="D13" s="17">
        <v>9.5674473234041105E-3</v>
      </c>
      <c r="E13" s="6">
        <v>5.8000000000000017E-2</v>
      </c>
      <c r="F13" s="6">
        <v>5.6000000000000015E-2</v>
      </c>
      <c r="G13" s="6">
        <v>0.03</v>
      </c>
      <c r="H13" s="6">
        <v>2.6000000000000002E-2</v>
      </c>
      <c r="I13" s="6">
        <v>5.3000000000000005E-2</v>
      </c>
      <c r="J13" s="6">
        <v>0</v>
      </c>
      <c r="K13" s="6">
        <v>1.4999999999999999E-2</v>
      </c>
      <c r="L13" s="6">
        <v>1.6E-2</v>
      </c>
      <c r="M13" s="6">
        <v>2.6000000000000002E-2</v>
      </c>
      <c r="N13" s="6">
        <v>3.7000000000000005E-2</v>
      </c>
      <c r="O13" s="6">
        <v>2.5000000000000001E-2</v>
      </c>
      <c r="P13" s="8" t="s">
        <v>35</v>
      </c>
      <c r="Q13" s="8" t="s">
        <v>35</v>
      </c>
      <c r="R13" s="8" t="s">
        <v>35</v>
      </c>
      <c r="S13" s="16">
        <v>0.95674473234041102</v>
      </c>
      <c r="T13" s="6">
        <f t="shared" si="0"/>
        <v>9.5674473234041105E-3</v>
      </c>
    </row>
    <row r="14" spans="1:20" x14ac:dyDescent="0.35">
      <c r="A14" s="28">
        <v>1969</v>
      </c>
      <c r="B14" s="6">
        <v>2.2000000000000002E-2</v>
      </c>
      <c r="C14" s="6">
        <v>9.0000000000000011E-3</v>
      </c>
      <c r="D14" s="17">
        <v>5.2399885846643899E-3</v>
      </c>
      <c r="E14" s="6">
        <v>5.5E-2</v>
      </c>
      <c r="F14" s="6">
        <v>5.2000000000000005E-2</v>
      </c>
      <c r="G14" s="6">
        <v>2.5000000000000001E-2</v>
      </c>
      <c r="H14" s="6">
        <v>2.4E-2</v>
      </c>
      <c r="I14" s="6">
        <v>5.3000000000000005E-2</v>
      </c>
      <c r="J14" s="6">
        <v>0</v>
      </c>
      <c r="K14" s="6">
        <v>1.1000000000000001E-2</v>
      </c>
      <c r="L14" s="6">
        <v>1.6E-2</v>
      </c>
      <c r="M14" s="6">
        <v>2.6000000000000002E-2</v>
      </c>
      <c r="N14" s="6">
        <v>2.6000000000000002E-2</v>
      </c>
      <c r="O14" s="6">
        <v>2.1000000000000001E-2</v>
      </c>
      <c r="P14" s="8" t="s">
        <v>35</v>
      </c>
      <c r="Q14" s="8" t="s">
        <v>35</v>
      </c>
      <c r="R14" s="8" t="s">
        <v>35</v>
      </c>
      <c r="S14" s="16">
        <v>0.52399885846643901</v>
      </c>
      <c r="T14" s="6">
        <f t="shared" si="0"/>
        <v>5.2399885846643899E-3</v>
      </c>
    </row>
    <row r="15" spans="1:20" x14ac:dyDescent="0.35">
      <c r="A15" s="28">
        <v>1970</v>
      </c>
      <c r="B15" s="6">
        <v>1.8000000000000002E-2</v>
      </c>
      <c r="C15" s="6">
        <v>6.000000000000001E-3</v>
      </c>
      <c r="D15" s="17">
        <v>4.3155523663926595E-3</v>
      </c>
      <c r="E15" s="6">
        <v>6.3000000000000014E-2</v>
      </c>
      <c r="F15" s="6">
        <v>4.2000000000000003E-2</v>
      </c>
      <c r="G15" s="6">
        <v>2.6000000000000002E-2</v>
      </c>
      <c r="H15" s="6">
        <v>2.6000000000000002E-2</v>
      </c>
      <c r="I15" s="6">
        <v>5.1000000000000018E-2</v>
      </c>
      <c r="J15" s="6">
        <v>0</v>
      </c>
      <c r="K15" s="6">
        <v>0.01</v>
      </c>
      <c r="L15" s="6">
        <v>1.1000000000000001E-2</v>
      </c>
      <c r="M15" s="6">
        <v>2.6000000000000002E-2</v>
      </c>
      <c r="N15" s="6">
        <v>1.8000000000000002E-2</v>
      </c>
      <c r="O15" s="6">
        <v>1.9E-2</v>
      </c>
      <c r="P15" s="8" t="s">
        <v>35</v>
      </c>
      <c r="Q15" s="8" t="s">
        <v>35</v>
      </c>
      <c r="R15" s="8" t="s">
        <v>35</v>
      </c>
      <c r="S15" s="16">
        <v>0.43155523663926598</v>
      </c>
      <c r="T15" s="6">
        <f t="shared" si="0"/>
        <v>4.3155523663926595E-3</v>
      </c>
    </row>
    <row r="16" spans="1:20" x14ac:dyDescent="0.35">
      <c r="A16" s="28">
        <v>1971</v>
      </c>
      <c r="B16" s="6">
        <v>1.7000000000000001E-2</v>
      </c>
      <c r="C16" s="6">
        <v>9.0000000000000011E-3</v>
      </c>
      <c r="D16" s="17">
        <v>5.3306995642855501E-3</v>
      </c>
      <c r="E16" s="6">
        <v>0.06</v>
      </c>
      <c r="F16" s="6">
        <v>3.1E-2</v>
      </c>
      <c r="G16" s="6">
        <v>3.4000000000000009E-2</v>
      </c>
      <c r="H16" s="6">
        <v>0.03</v>
      </c>
      <c r="I16" s="6">
        <v>5.1000000000000018E-2</v>
      </c>
      <c r="J16" s="6">
        <v>0</v>
      </c>
      <c r="K16" s="6">
        <v>1.3000000000000001E-2</v>
      </c>
      <c r="L16" s="6">
        <v>0.01</v>
      </c>
      <c r="M16" s="6">
        <v>2.5000000000000001E-2</v>
      </c>
      <c r="N16" s="6">
        <v>2.1000000000000001E-2</v>
      </c>
      <c r="O16" s="6">
        <v>3.1E-2</v>
      </c>
      <c r="P16" s="8" t="s">
        <v>35</v>
      </c>
      <c r="Q16" s="8" t="s">
        <v>35</v>
      </c>
      <c r="R16" s="8" t="s">
        <v>35</v>
      </c>
      <c r="S16" s="16">
        <v>0.53306995642855504</v>
      </c>
      <c r="T16" s="6">
        <f t="shared" si="0"/>
        <v>5.3306995642855501E-3</v>
      </c>
    </row>
    <row r="17" spans="1:20" x14ac:dyDescent="0.35">
      <c r="A17" s="28">
        <v>1972</v>
      </c>
      <c r="B17" s="6">
        <v>2.2000000000000002E-2</v>
      </c>
      <c r="C17" s="6">
        <v>8.0000000000000002E-3</v>
      </c>
      <c r="D17" s="17">
        <v>7.0957531786517807E-3</v>
      </c>
      <c r="E17" s="6">
        <v>6.7000000000000004E-2</v>
      </c>
      <c r="F17" s="6">
        <v>2.1000000000000001E-2</v>
      </c>
      <c r="G17" s="6">
        <v>2.9000000000000008E-2</v>
      </c>
      <c r="H17" s="6">
        <v>3.2000000000000001E-2</v>
      </c>
      <c r="I17" s="6">
        <v>0.06</v>
      </c>
      <c r="J17" s="6">
        <v>0</v>
      </c>
      <c r="K17" s="6">
        <v>2.3E-2</v>
      </c>
      <c r="L17" s="6">
        <v>9.0000000000000011E-3</v>
      </c>
      <c r="M17" s="6">
        <v>2.5000000000000001E-2</v>
      </c>
      <c r="N17" s="6">
        <v>2.4E-2</v>
      </c>
      <c r="O17" s="6">
        <v>3.3000000000000002E-2</v>
      </c>
      <c r="P17" s="8" t="s">
        <v>35</v>
      </c>
      <c r="Q17" s="8" t="s">
        <v>35</v>
      </c>
      <c r="R17" s="8" t="s">
        <v>35</v>
      </c>
      <c r="S17" s="16">
        <v>0.70957531786517802</v>
      </c>
      <c r="T17" s="6">
        <f t="shared" si="0"/>
        <v>7.0957531786517807E-3</v>
      </c>
    </row>
    <row r="18" spans="1:20" x14ac:dyDescent="0.35">
      <c r="A18" s="28">
        <v>1973</v>
      </c>
      <c r="B18" s="6">
        <v>2.2000000000000002E-2</v>
      </c>
      <c r="C18" s="6">
        <v>7.0000000000000019E-3</v>
      </c>
      <c r="D18" s="17">
        <v>7.8136067545475987E-3</v>
      </c>
      <c r="E18" s="6">
        <v>6.2E-2</v>
      </c>
      <c r="F18" s="6">
        <v>0.02</v>
      </c>
      <c r="G18" s="6">
        <v>2.6000000000000002E-2</v>
      </c>
      <c r="H18" s="6">
        <v>3.2000000000000001E-2</v>
      </c>
      <c r="I18" s="6">
        <v>5.9000000000000004E-2</v>
      </c>
      <c r="J18" s="6">
        <v>0</v>
      </c>
      <c r="K18" s="6">
        <v>2.4E-2</v>
      </c>
      <c r="L18" s="6">
        <v>8.0000000000000002E-3</v>
      </c>
      <c r="M18" s="6">
        <v>2.6000000000000002E-2</v>
      </c>
      <c r="N18" s="6">
        <v>2.1000000000000001E-2</v>
      </c>
      <c r="O18" s="6">
        <v>3.1E-2</v>
      </c>
      <c r="P18" s="8" t="s">
        <v>35</v>
      </c>
      <c r="Q18" s="8" t="s">
        <v>35</v>
      </c>
      <c r="R18" s="8" t="s">
        <v>35</v>
      </c>
      <c r="S18" s="16">
        <v>0.78136067545475996</v>
      </c>
      <c r="T18" s="6">
        <f t="shared" si="0"/>
        <v>7.8136067545475987E-3</v>
      </c>
    </row>
    <row r="19" spans="1:20" x14ac:dyDescent="0.35">
      <c r="A19" s="28">
        <v>1974</v>
      </c>
      <c r="B19" s="6">
        <v>2.3E-2</v>
      </c>
      <c r="C19" s="6">
        <v>2.7999999999999997E-2</v>
      </c>
      <c r="D19" s="17">
        <v>1.6665237772752198E-2</v>
      </c>
      <c r="E19" s="6">
        <v>5.8000000000000017E-2</v>
      </c>
      <c r="F19" s="6">
        <v>2.1000000000000001E-2</v>
      </c>
      <c r="G19" s="6">
        <v>3.1E-2</v>
      </c>
      <c r="H19" s="6">
        <v>3.4000000000000009E-2</v>
      </c>
      <c r="I19" s="6">
        <v>0.05</v>
      </c>
      <c r="J19" s="6">
        <v>0</v>
      </c>
      <c r="K19" s="6">
        <v>2.9000000000000008E-2</v>
      </c>
      <c r="L19" s="6">
        <v>0.01</v>
      </c>
      <c r="M19" s="6">
        <v>1.7000000000000001E-2</v>
      </c>
      <c r="N19" s="6">
        <v>1.6E-2</v>
      </c>
      <c r="O19" s="6">
        <v>2.4E-2</v>
      </c>
      <c r="P19" s="8" t="s">
        <v>35</v>
      </c>
      <c r="Q19" s="8" t="s">
        <v>35</v>
      </c>
      <c r="R19" s="8" t="s">
        <v>35</v>
      </c>
      <c r="S19" s="16">
        <v>1.6665237772752199</v>
      </c>
      <c r="T19" s="6">
        <f t="shared" si="0"/>
        <v>1.6665237772752198E-2</v>
      </c>
    </row>
    <row r="20" spans="1:20" x14ac:dyDescent="0.35">
      <c r="A20" s="28">
        <v>1975</v>
      </c>
      <c r="B20" s="6">
        <v>4.2000000000000003E-2</v>
      </c>
      <c r="C20" s="6">
        <v>3.9000000000000007E-2</v>
      </c>
      <c r="D20" s="17">
        <v>3.1037509853059298E-2</v>
      </c>
      <c r="E20" s="6">
        <v>7.9000000000000001E-2</v>
      </c>
      <c r="F20" s="6">
        <v>2.3E-2</v>
      </c>
      <c r="G20" s="6">
        <v>4.4999999999999998E-2</v>
      </c>
      <c r="H20" s="6">
        <v>4.7E-2</v>
      </c>
      <c r="I20" s="6">
        <v>5.5E-2</v>
      </c>
      <c r="J20" s="6">
        <v>2E-3</v>
      </c>
      <c r="K20" s="6">
        <v>5.5E-2</v>
      </c>
      <c r="L20" s="6">
        <v>1.3000000000000001E-2</v>
      </c>
      <c r="M20" s="6">
        <v>4.4000000000000004E-2</v>
      </c>
      <c r="N20" s="6">
        <v>2.3E-2</v>
      </c>
      <c r="O20" s="6">
        <v>0.02</v>
      </c>
      <c r="P20" s="8" t="s">
        <v>35</v>
      </c>
      <c r="Q20" s="8" t="s">
        <v>35</v>
      </c>
      <c r="R20" s="8" t="s">
        <v>35</v>
      </c>
      <c r="S20" s="16">
        <v>3.10375098530593</v>
      </c>
      <c r="T20" s="6">
        <f t="shared" si="0"/>
        <v>3.1037509853059298E-2</v>
      </c>
    </row>
    <row r="21" spans="1:20" x14ac:dyDescent="0.35">
      <c r="A21" s="28">
        <v>1976</v>
      </c>
      <c r="B21" s="6">
        <v>5.5E-2</v>
      </c>
      <c r="C21" s="6">
        <v>5.1000000000000018E-2</v>
      </c>
      <c r="D21" s="17">
        <v>3.0906832246702001E-2</v>
      </c>
      <c r="E21" s="6">
        <v>9.8000000000000004E-2</v>
      </c>
      <c r="F21" s="6">
        <v>1.9E-2</v>
      </c>
      <c r="G21" s="6">
        <v>4.9000000000000002E-2</v>
      </c>
      <c r="H21" s="6">
        <v>5.2000000000000005E-2</v>
      </c>
      <c r="I21" s="6">
        <v>6.2E-2</v>
      </c>
      <c r="J21" s="6">
        <v>3.0000000000000001E-3</v>
      </c>
      <c r="K21" s="6">
        <v>5.8000000000000017E-2</v>
      </c>
      <c r="L21" s="6">
        <v>1.3999999999999999E-2</v>
      </c>
      <c r="M21" s="6">
        <v>6.2E-2</v>
      </c>
      <c r="N21" s="6">
        <v>3.9000000000000007E-2</v>
      </c>
      <c r="O21" s="6">
        <v>1.9E-2</v>
      </c>
      <c r="P21" s="8" t="s">
        <v>35</v>
      </c>
      <c r="Q21" s="8" t="s">
        <v>35</v>
      </c>
      <c r="R21" s="8" t="s">
        <v>35</v>
      </c>
      <c r="S21" s="16">
        <v>3.0906832246702001</v>
      </c>
      <c r="T21" s="6">
        <f t="shared" si="0"/>
        <v>3.0906832246702001E-2</v>
      </c>
    </row>
    <row r="22" spans="1:20" x14ac:dyDescent="0.35">
      <c r="A22" s="28">
        <v>1977</v>
      </c>
      <c r="B22" s="6">
        <v>6.3000000000000014E-2</v>
      </c>
      <c r="C22" s="6">
        <v>5.9000000000000004E-2</v>
      </c>
      <c r="D22" s="17">
        <v>3.0090559661266402E-2</v>
      </c>
      <c r="E22" s="6">
        <v>9.7000000000000017E-2</v>
      </c>
      <c r="F22" s="6">
        <v>1.7000000000000001E-2</v>
      </c>
      <c r="G22" s="6">
        <v>5.3000000000000005E-2</v>
      </c>
      <c r="H22" s="6">
        <v>5.8000000000000017E-2</v>
      </c>
      <c r="I22" s="6">
        <v>6.7000000000000004E-2</v>
      </c>
      <c r="J22" s="6">
        <v>5.0000000000000001E-3</v>
      </c>
      <c r="K22" s="6">
        <v>5.6000000000000015E-2</v>
      </c>
      <c r="L22" s="6">
        <v>1.4999999999999999E-2</v>
      </c>
      <c r="M22" s="6">
        <v>7.2000000000000008E-2</v>
      </c>
      <c r="N22" s="6">
        <v>5.9000000000000004E-2</v>
      </c>
      <c r="O22" s="6">
        <v>2.2000000000000002E-2</v>
      </c>
      <c r="P22" s="8" t="s">
        <v>35</v>
      </c>
      <c r="Q22" s="8" t="s">
        <v>35</v>
      </c>
      <c r="R22" s="8" t="s">
        <v>35</v>
      </c>
      <c r="S22" s="16">
        <v>3.0090559661266401</v>
      </c>
      <c r="T22" s="6">
        <f t="shared" si="0"/>
        <v>3.0090559661266402E-2</v>
      </c>
    </row>
    <row r="23" spans="1:20" x14ac:dyDescent="0.35">
      <c r="A23" s="28">
        <v>1978</v>
      </c>
      <c r="B23" s="6">
        <v>6.8000000000000019E-2</v>
      </c>
      <c r="C23" s="6">
        <v>6.8000000000000019E-2</v>
      </c>
      <c r="D23" s="17">
        <v>2.8898379042057599E-2</v>
      </c>
      <c r="E23" s="6">
        <v>0.09</v>
      </c>
      <c r="F23" s="6">
        <v>1.8000000000000002E-2</v>
      </c>
      <c r="G23" s="6">
        <v>7.0999999999999994E-2</v>
      </c>
      <c r="H23" s="6">
        <v>6.0999999999999999E-2</v>
      </c>
      <c r="I23" s="6">
        <v>6.7000000000000004E-2</v>
      </c>
      <c r="J23" s="6">
        <v>1.2E-2</v>
      </c>
      <c r="K23" s="6">
        <v>5.6000000000000015E-2</v>
      </c>
      <c r="L23" s="6">
        <v>1.4999999999999999E-2</v>
      </c>
      <c r="M23" s="6">
        <v>7.6999999999999999E-2</v>
      </c>
      <c r="N23" s="6">
        <v>7.3000000000000009E-2</v>
      </c>
      <c r="O23" s="6">
        <v>2.7999999999999997E-2</v>
      </c>
      <c r="P23" s="8" t="s">
        <v>35</v>
      </c>
      <c r="Q23" s="8" t="s">
        <v>35</v>
      </c>
      <c r="R23" s="8" t="s">
        <v>35</v>
      </c>
      <c r="S23" s="16">
        <v>2.88983790420576</v>
      </c>
      <c r="T23" s="6">
        <f t="shared" si="0"/>
        <v>2.8898379042057599E-2</v>
      </c>
    </row>
    <row r="24" spans="1:20" x14ac:dyDescent="0.35">
      <c r="A24" s="28">
        <v>1979</v>
      </c>
      <c r="B24" s="6">
        <v>7.0000000000000007E-2</v>
      </c>
      <c r="C24" s="6">
        <v>0.05</v>
      </c>
      <c r="D24" s="17">
        <v>2.52800404317387E-2</v>
      </c>
      <c r="E24" s="6">
        <v>7.8000000000000014E-2</v>
      </c>
      <c r="F24" s="6">
        <v>1.9E-2</v>
      </c>
      <c r="G24" s="6">
        <v>8.8000000000000009E-2</v>
      </c>
      <c r="H24" s="6">
        <v>6.9000000000000006E-2</v>
      </c>
      <c r="I24" s="6">
        <v>7.2000000000000008E-2</v>
      </c>
      <c r="J24" s="6">
        <v>2.4E-2</v>
      </c>
      <c r="K24" s="6">
        <v>5.7000000000000002E-2</v>
      </c>
      <c r="L24" s="6">
        <v>1.3999999999999999E-2</v>
      </c>
      <c r="M24" s="6">
        <v>7.5999999999999998E-2</v>
      </c>
      <c r="N24" s="6">
        <v>0.06</v>
      </c>
      <c r="O24" s="6">
        <v>2.6000000000000002E-2</v>
      </c>
      <c r="P24" s="8" t="s">
        <v>35</v>
      </c>
      <c r="Q24" s="8" t="s">
        <v>35</v>
      </c>
      <c r="R24" s="8" t="s">
        <v>35</v>
      </c>
      <c r="S24" s="16">
        <v>2.52800404317387</v>
      </c>
      <c r="T24" s="6">
        <f t="shared" si="0"/>
        <v>2.52800404317387E-2</v>
      </c>
    </row>
    <row r="25" spans="1:20" x14ac:dyDescent="0.35">
      <c r="A25" s="28">
        <v>1980</v>
      </c>
      <c r="B25" s="6">
        <v>7.400000000000001E-2</v>
      </c>
      <c r="C25" s="6">
        <v>5.5E-2</v>
      </c>
      <c r="D25" s="17">
        <v>2.4693146360077297E-2</v>
      </c>
      <c r="E25" s="6">
        <v>0.08</v>
      </c>
      <c r="F25" s="6">
        <v>2.7000000000000003E-2</v>
      </c>
      <c r="G25" s="6">
        <v>0.11699999999999999</v>
      </c>
      <c r="H25" s="6">
        <v>7.400000000000001E-2</v>
      </c>
      <c r="I25" s="6">
        <v>7.0999999999999994E-2</v>
      </c>
      <c r="J25" s="6">
        <v>2.4E-2</v>
      </c>
      <c r="K25" s="6">
        <v>6.4000000000000001E-2</v>
      </c>
      <c r="L25" s="6">
        <v>1.8000000000000002E-2</v>
      </c>
      <c r="M25" s="6">
        <v>7.2000000000000008E-2</v>
      </c>
      <c r="N25" s="6">
        <v>4.7E-2</v>
      </c>
      <c r="O25" s="6">
        <v>2.5000000000000001E-2</v>
      </c>
      <c r="P25" s="8" t="s">
        <v>35</v>
      </c>
      <c r="Q25" s="8" t="s">
        <v>35</v>
      </c>
      <c r="R25" s="8" t="s">
        <v>35</v>
      </c>
      <c r="S25" s="16">
        <v>2.4693146360077298</v>
      </c>
      <c r="T25" s="6">
        <f t="shared" si="0"/>
        <v>2.4693146360077297E-2</v>
      </c>
    </row>
    <row r="26" spans="1:20" x14ac:dyDescent="0.35">
      <c r="A26" s="28">
        <v>1981</v>
      </c>
      <c r="B26" s="6">
        <v>9.6000000000000016E-2</v>
      </c>
      <c r="C26" s="6">
        <v>8.7000000000000008E-2</v>
      </c>
      <c r="D26" s="17">
        <v>3.4878846740122295E-2</v>
      </c>
      <c r="E26" s="6">
        <v>0.10800000000000001</v>
      </c>
      <c r="F26" s="6">
        <v>0.04</v>
      </c>
      <c r="G26" s="6">
        <v>0.14599999999999999</v>
      </c>
      <c r="H26" s="6">
        <v>8.5999999999999993E-2</v>
      </c>
      <c r="I26" s="6">
        <v>7.400000000000001E-2</v>
      </c>
      <c r="J26" s="6">
        <v>2.4E-2</v>
      </c>
      <c r="K26" s="6">
        <v>8.900000000000001E-2</v>
      </c>
      <c r="L26" s="6">
        <v>2.6000000000000002E-2</v>
      </c>
      <c r="M26" s="6">
        <v>6.8000000000000019E-2</v>
      </c>
      <c r="N26" s="6">
        <v>4.9000000000000002E-2</v>
      </c>
      <c r="O26" s="6">
        <v>3.2000000000000001E-2</v>
      </c>
      <c r="P26" s="8" t="s">
        <v>35</v>
      </c>
      <c r="Q26" s="8" t="s">
        <v>35</v>
      </c>
      <c r="R26" s="8" t="s">
        <v>35</v>
      </c>
      <c r="S26" s="16">
        <v>3.4878846740122298</v>
      </c>
      <c r="T26" s="6">
        <f t="shared" si="0"/>
        <v>3.4878846740122295E-2</v>
      </c>
    </row>
    <row r="27" spans="1:20" x14ac:dyDescent="0.35">
      <c r="A27" s="28">
        <v>1982</v>
      </c>
      <c r="B27" s="6">
        <v>0.114</v>
      </c>
      <c r="C27" s="6">
        <v>9.4E-2</v>
      </c>
      <c r="D27" s="17">
        <v>4.9836045349019802E-2</v>
      </c>
      <c r="E27" s="6">
        <v>0.125</v>
      </c>
      <c r="F27" s="6">
        <v>5.8000000000000017E-2</v>
      </c>
      <c r="G27" s="6">
        <v>0.16600000000000001</v>
      </c>
      <c r="H27" s="6">
        <v>9.4E-2</v>
      </c>
      <c r="I27" s="6">
        <v>0.08</v>
      </c>
      <c r="J27" s="6">
        <v>2.4E-2</v>
      </c>
      <c r="K27" s="6">
        <v>0.12</v>
      </c>
      <c r="L27" s="6">
        <v>3.1E-2</v>
      </c>
      <c r="M27" s="6">
        <v>6.6000000000000003E-2</v>
      </c>
      <c r="N27" s="6">
        <v>5.4000000000000006E-2</v>
      </c>
      <c r="O27" s="6">
        <v>0.04</v>
      </c>
      <c r="P27" s="8" t="s">
        <v>35</v>
      </c>
      <c r="Q27" s="8" t="s">
        <v>35</v>
      </c>
      <c r="R27" s="8" t="s">
        <v>35</v>
      </c>
      <c r="S27" s="16">
        <v>4.9836045349019802</v>
      </c>
      <c r="T27" s="6">
        <f t="shared" si="0"/>
        <v>4.9836045349019802E-2</v>
      </c>
    </row>
    <row r="28" spans="1:20" x14ac:dyDescent="0.35">
      <c r="A28" s="28">
        <v>1983</v>
      </c>
      <c r="B28" s="6">
        <v>0.11</v>
      </c>
      <c r="C28" s="6">
        <v>0.09</v>
      </c>
      <c r="D28" s="15">
        <v>6.4500000000000002E-2</v>
      </c>
      <c r="E28" s="6">
        <v>0.13900000000000001</v>
      </c>
      <c r="F28" s="6">
        <v>7.0999999999999994E-2</v>
      </c>
      <c r="G28" s="6">
        <v>0.14699999999999999</v>
      </c>
      <c r="H28" s="6">
        <v>8.8000000000000009E-2</v>
      </c>
      <c r="I28" s="6">
        <v>7.4999999999999997E-2</v>
      </c>
      <c r="J28" s="6">
        <v>3.4000000000000009E-2</v>
      </c>
      <c r="K28" s="6">
        <v>9.7000000000000017E-2</v>
      </c>
      <c r="L28" s="6">
        <v>3.2000000000000001E-2</v>
      </c>
      <c r="M28" s="6">
        <v>8.2000000000000017E-2</v>
      </c>
      <c r="N28" s="6">
        <v>5.5E-2</v>
      </c>
      <c r="O28" s="6">
        <v>4.4000000000000004E-2</v>
      </c>
      <c r="P28" s="8" t="s">
        <v>35</v>
      </c>
      <c r="Q28" s="8" t="s">
        <v>35</v>
      </c>
      <c r="R28" s="6">
        <v>6.4500000000000002E-2</v>
      </c>
      <c r="S28" s="16">
        <v>6.1313796181216498</v>
      </c>
      <c r="T28" s="6">
        <f t="shared" si="0"/>
        <v>6.1313796181216497E-2</v>
      </c>
    </row>
    <row r="29" spans="1:20" x14ac:dyDescent="0.35">
      <c r="A29" s="28">
        <v>1984</v>
      </c>
      <c r="B29" s="6">
        <v>0.10800000000000001</v>
      </c>
      <c r="C29" s="6">
        <v>7.9000000000000001E-2</v>
      </c>
      <c r="D29" s="15">
        <v>6.6699999999999995E-2</v>
      </c>
      <c r="E29" s="6">
        <v>0.155</v>
      </c>
      <c r="F29" s="6">
        <v>7.2000000000000008E-2</v>
      </c>
      <c r="G29" s="6">
        <v>0.16699999999999998</v>
      </c>
      <c r="H29" s="6">
        <v>8.4000000000000005E-2</v>
      </c>
      <c r="I29" s="6">
        <v>7.9000000000000001E-2</v>
      </c>
      <c r="J29" s="6">
        <v>0.03</v>
      </c>
      <c r="K29" s="6">
        <v>9.3000000000000013E-2</v>
      </c>
      <c r="L29" s="6">
        <v>3.3000000000000002E-2</v>
      </c>
      <c r="M29" s="6">
        <v>9.6000000000000016E-2</v>
      </c>
      <c r="N29" s="6">
        <v>5.2000000000000005E-2</v>
      </c>
      <c r="O29" s="6">
        <v>3.9000000000000007E-2</v>
      </c>
      <c r="P29" s="8" t="s">
        <v>35</v>
      </c>
      <c r="Q29" s="8" t="s">
        <v>35</v>
      </c>
      <c r="R29" s="6">
        <v>6.6699999999999995E-2</v>
      </c>
      <c r="S29" s="16">
        <v>6.1394213543412901</v>
      </c>
      <c r="T29" s="6">
        <f t="shared" si="0"/>
        <v>6.1394213543412901E-2</v>
      </c>
    </row>
    <row r="30" spans="1:20" x14ac:dyDescent="0.35">
      <c r="A30" s="28">
        <v>1985</v>
      </c>
      <c r="B30" s="6">
        <v>0.10099999999999999</v>
      </c>
      <c r="C30" s="6">
        <v>6.7000000000000004E-2</v>
      </c>
      <c r="D30" s="15">
        <v>6.8699999999999997E-2</v>
      </c>
      <c r="E30" s="6">
        <v>0.16800000000000001</v>
      </c>
      <c r="F30" s="6">
        <v>7.0000000000000007E-2</v>
      </c>
      <c r="G30" s="6">
        <v>0.17800000000000002</v>
      </c>
      <c r="H30" s="6">
        <v>8.7000000000000008E-2</v>
      </c>
      <c r="I30" s="6">
        <v>8.2000000000000017E-2</v>
      </c>
      <c r="J30" s="6">
        <v>2.9000000000000008E-2</v>
      </c>
      <c r="K30" s="6">
        <v>8.4000000000000005E-2</v>
      </c>
      <c r="L30" s="6">
        <v>3.6000000000000004E-2</v>
      </c>
      <c r="M30" s="6">
        <v>9.8000000000000004E-2</v>
      </c>
      <c r="N30" s="6">
        <v>4.9000000000000002E-2</v>
      </c>
      <c r="O30" s="6">
        <v>3.6000000000000004E-2</v>
      </c>
      <c r="P30" s="8" t="s">
        <v>35</v>
      </c>
      <c r="Q30" s="8" t="s">
        <v>35</v>
      </c>
      <c r="R30" s="6">
        <v>6.8699999999999997E-2</v>
      </c>
      <c r="S30" s="16">
        <v>6.1933431231674803</v>
      </c>
      <c r="T30" s="6">
        <f t="shared" si="0"/>
        <v>6.1933431231674801E-2</v>
      </c>
    </row>
    <row r="31" spans="1:20" x14ac:dyDescent="0.35">
      <c r="A31" s="28">
        <v>1986</v>
      </c>
      <c r="B31" s="6">
        <v>0.1</v>
      </c>
      <c r="C31" s="6">
        <v>0.05</v>
      </c>
      <c r="D31" s="15">
        <v>6.6100000000000006E-2</v>
      </c>
      <c r="E31" s="6">
        <v>0.16800000000000001</v>
      </c>
      <c r="F31" s="6">
        <v>6.6000000000000003E-2</v>
      </c>
      <c r="G31" s="6">
        <v>0.17399999999999999</v>
      </c>
      <c r="H31" s="6">
        <v>8.900000000000001E-2</v>
      </c>
      <c r="I31" s="6">
        <v>8.900000000000001E-2</v>
      </c>
      <c r="J31" s="6">
        <v>2.6000000000000002E-2</v>
      </c>
      <c r="K31" s="6">
        <v>7.5999999999999998E-2</v>
      </c>
      <c r="L31" s="6">
        <v>3.7999999999999999E-2</v>
      </c>
      <c r="M31" s="6">
        <v>9.5000000000000001E-2</v>
      </c>
      <c r="N31" s="6">
        <v>5.2000000000000005E-2</v>
      </c>
      <c r="O31" s="6">
        <v>3.4000000000000009E-2</v>
      </c>
      <c r="P31" s="8" t="s">
        <v>35</v>
      </c>
      <c r="Q31" s="8" t="s">
        <v>35</v>
      </c>
      <c r="R31" s="6">
        <v>6.6100000000000006E-2</v>
      </c>
      <c r="S31" s="16">
        <v>5.9295485289894998</v>
      </c>
      <c r="T31" s="6">
        <f t="shared" si="0"/>
        <v>5.9295485289894999E-2</v>
      </c>
    </row>
    <row r="32" spans="1:20" x14ac:dyDescent="0.35">
      <c r="A32" s="28">
        <v>1987</v>
      </c>
      <c r="B32" s="6">
        <v>9.8000000000000004E-2</v>
      </c>
      <c r="C32" s="6">
        <v>0.05</v>
      </c>
      <c r="D32" s="15">
        <v>6.8199999999999997E-2</v>
      </c>
      <c r="E32" s="6">
        <v>0.16600000000000001</v>
      </c>
      <c r="F32" s="6">
        <v>6.7000000000000004E-2</v>
      </c>
      <c r="G32" s="6">
        <v>0.19699999999999998</v>
      </c>
      <c r="H32" s="6">
        <v>8.900000000000001E-2</v>
      </c>
      <c r="I32" s="6">
        <v>9.6000000000000016E-2</v>
      </c>
      <c r="J32" s="6">
        <v>2.5000000000000001E-2</v>
      </c>
      <c r="K32" s="6">
        <v>7.4999999999999997E-2</v>
      </c>
      <c r="L32" s="6">
        <v>3.7000000000000005E-2</v>
      </c>
      <c r="M32" s="6">
        <v>0.08</v>
      </c>
      <c r="N32" s="6">
        <v>4.8000000000000008E-2</v>
      </c>
      <c r="O32" s="6">
        <v>2.9000000000000008E-2</v>
      </c>
      <c r="P32" s="8" t="s">
        <v>35</v>
      </c>
      <c r="Q32" s="8" t="s">
        <v>35</v>
      </c>
      <c r="R32" s="6">
        <v>6.8199999999999997E-2</v>
      </c>
      <c r="S32" s="16">
        <v>5.8916807376697804</v>
      </c>
      <c r="T32" s="6">
        <f t="shared" si="0"/>
        <v>5.8916807376697806E-2</v>
      </c>
    </row>
    <row r="33" spans="1:20" x14ac:dyDescent="0.35">
      <c r="A33" s="28">
        <v>1988</v>
      </c>
      <c r="B33" s="6">
        <v>8.8000000000000009E-2</v>
      </c>
      <c r="C33" s="6">
        <v>5.7000000000000002E-2</v>
      </c>
      <c r="D33" s="15">
        <v>6.3200000000000006E-2</v>
      </c>
      <c r="E33" s="6">
        <v>0.16200000000000001</v>
      </c>
      <c r="F33" s="6">
        <v>6.8000000000000019E-2</v>
      </c>
      <c r="G33" s="6">
        <v>0.187</v>
      </c>
      <c r="H33" s="6">
        <v>8.5000000000000006E-2</v>
      </c>
      <c r="I33" s="6">
        <v>9.7000000000000017E-2</v>
      </c>
      <c r="J33" s="6">
        <v>0.02</v>
      </c>
      <c r="K33" s="6">
        <v>7.400000000000001E-2</v>
      </c>
      <c r="L33" s="6">
        <v>3.5000000000000003E-2</v>
      </c>
      <c r="M33" s="6">
        <v>6.7000000000000004E-2</v>
      </c>
      <c r="N33" s="6">
        <v>4.2000000000000003E-2</v>
      </c>
      <c r="O33" s="6">
        <v>2.5000000000000001E-2</v>
      </c>
      <c r="P33" s="8" t="s">
        <v>35</v>
      </c>
      <c r="Q33" s="8" t="s">
        <v>35</v>
      </c>
      <c r="R33" s="6">
        <v>6.3200000000000006E-2</v>
      </c>
      <c r="S33" s="16">
        <v>5.8789852267388998</v>
      </c>
      <c r="T33" s="6">
        <f t="shared" si="0"/>
        <v>5.8789852267388996E-2</v>
      </c>
    </row>
    <row r="34" spans="1:20" x14ac:dyDescent="0.35">
      <c r="A34" s="28">
        <v>1989</v>
      </c>
      <c r="B34" s="6">
        <v>7.400000000000001E-2</v>
      </c>
      <c r="C34" s="6">
        <v>6.8000000000000019E-2</v>
      </c>
      <c r="D34" s="15">
        <v>5.7099999999999998E-2</v>
      </c>
      <c r="E34" s="6">
        <v>0.14699999999999999</v>
      </c>
      <c r="F34" s="6">
        <v>6.7000000000000004E-2</v>
      </c>
      <c r="G34" s="6">
        <v>0.16500000000000001</v>
      </c>
      <c r="H34" s="6">
        <v>8.1000000000000003E-2</v>
      </c>
      <c r="I34" s="6">
        <v>9.7000000000000017E-2</v>
      </c>
      <c r="J34" s="6">
        <v>1.8000000000000002E-2</v>
      </c>
      <c r="K34" s="6">
        <v>6.7000000000000004E-2</v>
      </c>
      <c r="L34" s="6">
        <v>3.2000000000000001E-2</v>
      </c>
      <c r="M34" s="6">
        <v>0.06</v>
      </c>
      <c r="N34" s="6">
        <v>3.1E-2</v>
      </c>
      <c r="O34" s="6">
        <v>2.2000000000000002E-2</v>
      </c>
      <c r="P34" s="8" t="s">
        <v>35</v>
      </c>
      <c r="Q34" s="8" t="s">
        <v>35</v>
      </c>
      <c r="R34" s="6">
        <v>5.7099999999999998E-2</v>
      </c>
      <c r="S34" s="16">
        <v>5.3115169837127301</v>
      </c>
      <c r="T34" s="6">
        <f t="shared" si="0"/>
        <v>5.3115169837127302E-2</v>
      </c>
    </row>
    <row r="35" spans="1:20" x14ac:dyDescent="0.35">
      <c r="A35" s="28">
        <v>1990</v>
      </c>
      <c r="B35" s="6">
        <v>6.6000000000000003E-2</v>
      </c>
      <c r="C35" s="6">
        <v>7.2000000000000008E-2</v>
      </c>
      <c r="D35" s="15">
        <v>4.8899999999999999E-2</v>
      </c>
      <c r="E35" s="6">
        <v>0.13400000000000001</v>
      </c>
      <c r="F35" s="6">
        <v>6.4000000000000001E-2</v>
      </c>
      <c r="G35" s="6">
        <v>0.155</v>
      </c>
      <c r="H35" s="6">
        <v>7.9000000000000001E-2</v>
      </c>
      <c r="I35" s="6">
        <v>8.900000000000001E-2</v>
      </c>
      <c r="J35" s="6">
        <v>1.7000000000000001E-2</v>
      </c>
      <c r="K35" s="6">
        <v>6.0999999999999999E-2</v>
      </c>
      <c r="L35" s="6">
        <v>3.4000000000000009E-2</v>
      </c>
      <c r="M35" s="6">
        <v>5.6000000000000015E-2</v>
      </c>
      <c r="N35" s="6">
        <v>3.2000000000000001E-2</v>
      </c>
      <c r="O35" s="6">
        <v>2.4E-2</v>
      </c>
      <c r="P35" s="8" t="s">
        <v>35</v>
      </c>
      <c r="Q35" s="8" t="s">
        <v>35</v>
      </c>
      <c r="R35" s="6">
        <v>4.8899999999999999E-2</v>
      </c>
      <c r="S35" s="16">
        <v>4.8173370544729597</v>
      </c>
      <c r="T35" s="6">
        <f t="shared" si="0"/>
        <v>4.8173370544729595E-2</v>
      </c>
    </row>
    <row r="36" spans="1:20" x14ac:dyDescent="0.35">
      <c r="A36" s="28">
        <v>1991</v>
      </c>
      <c r="B36" s="6">
        <v>6.4000000000000001E-2</v>
      </c>
      <c r="C36" s="6">
        <v>7.9000000000000001E-2</v>
      </c>
      <c r="D36" s="6">
        <v>5.6000000000000015E-2</v>
      </c>
      <c r="E36" s="6">
        <v>0.14699999999999999</v>
      </c>
      <c r="F36" s="6">
        <v>7.0999999999999994E-2</v>
      </c>
      <c r="G36" s="6">
        <v>0.155</v>
      </c>
      <c r="H36" s="6">
        <v>8.1000000000000003E-2</v>
      </c>
      <c r="I36" s="6">
        <v>8.5000000000000006E-2</v>
      </c>
      <c r="J36" s="6">
        <v>1.6E-2</v>
      </c>
      <c r="K36" s="6">
        <v>5.7000000000000002E-2</v>
      </c>
      <c r="L36" s="6">
        <v>3.6000000000000004E-2</v>
      </c>
      <c r="M36" s="6">
        <v>0.05</v>
      </c>
      <c r="N36" s="6">
        <v>6.6000000000000003E-2</v>
      </c>
      <c r="O36" s="6">
        <v>3.9000000000000007E-2</v>
      </c>
      <c r="P36" s="8" t="s">
        <v>35</v>
      </c>
      <c r="Q36" s="8" t="s">
        <v>35</v>
      </c>
      <c r="R36" s="6">
        <v>5.3200000000000004E-2</v>
      </c>
      <c r="S36" s="16">
        <v>5.5692153672445697</v>
      </c>
      <c r="T36" s="6">
        <f t="shared" si="0"/>
        <v>5.5692153672445698E-2</v>
      </c>
    </row>
    <row r="37" spans="1:20" x14ac:dyDescent="0.35">
      <c r="A37" s="28">
        <v>1992</v>
      </c>
      <c r="B37" s="6">
        <v>7.0999999999999994E-2</v>
      </c>
      <c r="C37" s="6">
        <v>8.5999999999999993E-2</v>
      </c>
      <c r="D37" s="6">
        <v>6.6000000000000003E-2</v>
      </c>
      <c r="E37" s="6">
        <v>0.154</v>
      </c>
      <c r="F37" s="6">
        <v>7.9000000000000001E-2</v>
      </c>
      <c r="G37" s="6">
        <v>0.17</v>
      </c>
      <c r="H37" s="6">
        <v>0.09</v>
      </c>
      <c r="I37" s="6">
        <v>8.8000000000000009E-2</v>
      </c>
      <c r="J37" s="6">
        <v>2.1000000000000001E-2</v>
      </c>
      <c r="K37" s="6">
        <v>5.7000000000000002E-2</v>
      </c>
      <c r="L37" s="6">
        <v>3.6000000000000004E-2</v>
      </c>
      <c r="M37" s="6">
        <v>0.05</v>
      </c>
      <c r="N37" s="6">
        <v>0.11699999999999999</v>
      </c>
      <c r="O37" s="6">
        <v>6.5000000000000002E-2</v>
      </c>
      <c r="P37" s="8" t="s">
        <v>35</v>
      </c>
      <c r="Q37" s="8" t="s">
        <v>35</v>
      </c>
      <c r="R37" s="6">
        <v>6.3200000000000006E-2</v>
      </c>
      <c r="S37" s="16">
        <v>6.6211249176835603</v>
      </c>
      <c r="T37" s="6">
        <f t="shared" si="0"/>
        <v>6.6211249176835602E-2</v>
      </c>
    </row>
    <row r="38" spans="1:20" x14ac:dyDescent="0.35">
      <c r="A38" s="28">
        <v>1993</v>
      </c>
      <c r="B38" s="6">
        <v>8.5000000000000006E-2</v>
      </c>
      <c r="C38" s="6">
        <v>0.10300000000000001</v>
      </c>
      <c r="D38" s="6">
        <v>7.9000000000000001E-2</v>
      </c>
      <c r="E38" s="6">
        <v>0.155</v>
      </c>
      <c r="F38" s="6">
        <v>8.8000000000000009E-2</v>
      </c>
      <c r="G38" s="6">
        <v>0.22600000000000001</v>
      </c>
      <c r="H38" s="6">
        <v>0.10099999999999999</v>
      </c>
      <c r="I38" s="6">
        <v>0.10099999999999999</v>
      </c>
      <c r="J38" s="6">
        <v>2.6000000000000002E-2</v>
      </c>
      <c r="K38" s="6">
        <v>6.5000000000000002E-2</v>
      </c>
      <c r="L38" s="6">
        <v>0.04</v>
      </c>
      <c r="M38" s="6">
        <v>5.7000000000000002E-2</v>
      </c>
      <c r="N38" s="6">
        <v>0.16300000000000001</v>
      </c>
      <c r="O38" s="6">
        <v>0.10199999999999999</v>
      </c>
      <c r="P38" s="8" t="s">
        <v>35</v>
      </c>
      <c r="Q38" s="8" t="s">
        <v>35</v>
      </c>
      <c r="R38" s="6">
        <v>7.6799999999999993E-2</v>
      </c>
      <c r="S38" s="16">
        <v>7.8694134569650398</v>
      </c>
      <c r="T38" s="6">
        <f t="shared" si="0"/>
        <v>7.8694134569650395E-2</v>
      </c>
    </row>
    <row r="39" spans="1:20" x14ac:dyDescent="0.35">
      <c r="A39" s="28">
        <v>1994</v>
      </c>
      <c r="B39" s="6">
        <v>9.5000000000000001E-2</v>
      </c>
      <c r="C39" s="6">
        <v>8.3000000000000004E-2</v>
      </c>
      <c r="D39" s="6">
        <v>8.5999999999999993E-2</v>
      </c>
      <c r="E39" s="6">
        <v>0.14199999999999999</v>
      </c>
      <c r="F39" s="6">
        <v>9.0999999999999998E-2</v>
      </c>
      <c r="G39" s="6">
        <v>0.24100000000000002</v>
      </c>
      <c r="H39" s="6">
        <v>0.10400000000000001</v>
      </c>
      <c r="I39" s="6">
        <v>0.109</v>
      </c>
      <c r="J39" s="6">
        <v>3.1E-2</v>
      </c>
      <c r="K39" s="6">
        <v>7.2000000000000008E-2</v>
      </c>
      <c r="L39" s="6">
        <v>4.2999999999999997E-2</v>
      </c>
      <c r="M39" s="6">
        <v>7.0000000000000007E-2</v>
      </c>
      <c r="N39" s="6">
        <v>0.16600000000000001</v>
      </c>
      <c r="O39" s="6">
        <v>0.106</v>
      </c>
      <c r="P39" s="8" t="s">
        <v>35</v>
      </c>
      <c r="Q39" s="8" t="s">
        <v>35</v>
      </c>
      <c r="R39" s="6">
        <v>8.7300000000000003E-2</v>
      </c>
      <c r="S39" s="16">
        <v>8.4011364943945104</v>
      </c>
      <c r="T39" s="6">
        <f t="shared" si="0"/>
        <v>8.4011364943945108E-2</v>
      </c>
    </row>
    <row r="40" spans="1:20" x14ac:dyDescent="0.35">
      <c r="A40" s="28">
        <v>1995</v>
      </c>
      <c r="B40" s="6">
        <v>9.5000000000000001E-2</v>
      </c>
      <c r="C40" s="6">
        <v>7.3000000000000009E-2</v>
      </c>
      <c r="D40" s="6">
        <v>8.4000000000000005E-2</v>
      </c>
      <c r="E40" s="6">
        <v>0.121</v>
      </c>
      <c r="F40" s="6">
        <v>9.4E-2</v>
      </c>
      <c r="G40" s="6">
        <v>0.22899999999999998</v>
      </c>
      <c r="H40" s="6">
        <v>0.10199999999999999</v>
      </c>
      <c r="I40" s="6">
        <v>0.114</v>
      </c>
      <c r="J40" s="6">
        <v>2.9000000000000008E-2</v>
      </c>
      <c r="K40" s="6">
        <v>7.0999999999999994E-2</v>
      </c>
      <c r="L40" s="6">
        <v>4.2000000000000003E-2</v>
      </c>
      <c r="M40" s="6">
        <v>7.400000000000001E-2</v>
      </c>
      <c r="N40" s="6">
        <v>0.154</v>
      </c>
      <c r="O40" s="6">
        <v>0.1</v>
      </c>
      <c r="P40" s="8" t="s">
        <v>35</v>
      </c>
      <c r="Q40" s="8" t="s">
        <v>35</v>
      </c>
      <c r="R40" s="6">
        <v>8.1600000000000006E-2</v>
      </c>
      <c r="S40" s="16">
        <v>8.1264542249119707</v>
      </c>
      <c r="T40" s="6">
        <f t="shared" si="0"/>
        <v>8.1264542249119706E-2</v>
      </c>
    </row>
    <row r="41" spans="1:20" x14ac:dyDescent="0.35">
      <c r="A41" s="28">
        <v>1996</v>
      </c>
      <c r="B41" s="6">
        <v>9.5000000000000001E-2</v>
      </c>
      <c r="C41" s="6">
        <v>6.8000000000000019E-2</v>
      </c>
      <c r="D41" s="6">
        <v>9.0999999999999998E-2</v>
      </c>
      <c r="E41" s="6">
        <v>0.11599999999999999</v>
      </c>
      <c r="F41" s="6">
        <v>9.8000000000000004E-2</v>
      </c>
      <c r="G41" s="6">
        <v>0.221</v>
      </c>
      <c r="H41" s="6">
        <v>0.105</v>
      </c>
      <c r="I41" s="6">
        <v>0.11699999999999999</v>
      </c>
      <c r="J41" s="6">
        <v>2.9000000000000008E-2</v>
      </c>
      <c r="K41" s="6">
        <v>6.4000000000000001E-2</v>
      </c>
      <c r="L41" s="6">
        <v>4.6000000000000013E-2</v>
      </c>
      <c r="M41" s="6">
        <v>7.400000000000001E-2</v>
      </c>
      <c r="N41" s="6">
        <v>0.13900000000000001</v>
      </c>
      <c r="O41" s="6">
        <v>0.107</v>
      </c>
      <c r="P41" s="8" t="s">
        <v>35</v>
      </c>
      <c r="Q41" s="8" t="s">
        <v>35</v>
      </c>
      <c r="R41" s="6">
        <v>8.8200000000000001E-2</v>
      </c>
      <c r="S41" s="16">
        <v>8.8630400837178698</v>
      </c>
      <c r="T41" s="6">
        <f t="shared" si="0"/>
        <v>8.8630400837178699E-2</v>
      </c>
    </row>
    <row r="42" spans="1:20" x14ac:dyDescent="0.35">
      <c r="A42" s="28">
        <v>1997</v>
      </c>
      <c r="B42" s="6">
        <v>9.3000000000000013E-2</v>
      </c>
      <c r="C42" s="6">
        <v>5.7000000000000002E-2</v>
      </c>
      <c r="D42" s="6">
        <v>9.9000000000000005E-2</v>
      </c>
      <c r="E42" s="6">
        <v>9.9000000000000005E-2</v>
      </c>
      <c r="F42" s="6">
        <v>0.10199999999999999</v>
      </c>
      <c r="G42" s="6">
        <v>0.20600000000000002</v>
      </c>
      <c r="H42" s="6">
        <v>0.107</v>
      </c>
      <c r="I42" s="6">
        <v>0.11699999999999999</v>
      </c>
      <c r="J42" s="6">
        <v>2.5000000000000001E-2</v>
      </c>
      <c r="K42" s="6">
        <v>5.5E-2</v>
      </c>
      <c r="L42" s="6">
        <v>4.6000000000000013E-2</v>
      </c>
      <c r="M42" s="6">
        <v>6.9000000000000006E-2</v>
      </c>
      <c r="N42" s="6">
        <v>0.13100000000000001</v>
      </c>
      <c r="O42" s="6">
        <v>0.11</v>
      </c>
      <c r="P42" s="8" t="s">
        <v>35</v>
      </c>
      <c r="Q42" s="6">
        <v>0.115</v>
      </c>
      <c r="R42" s="6">
        <v>9.8599999999999993E-2</v>
      </c>
      <c r="S42" s="16">
        <v>9.8171075487376402</v>
      </c>
      <c r="T42" s="6">
        <f t="shared" si="0"/>
        <v>9.81710754873764E-2</v>
      </c>
    </row>
    <row r="43" spans="1:20" x14ac:dyDescent="0.35">
      <c r="A43" s="28">
        <v>1998</v>
      </c>
      <c r="B43" s="6">
        <v>9.3000000000000013E-2</v>
      </c>
      <c r="C43" s="6">
        <v>5.4000000000000006E-2</v>
      </c>
      <c r="D43" s="6">
        <v>9.6000000000000016E-2</v>
      </c>
      <c r="E43" s="6">
        <v>7.8000000000000014E-2</v>
      </c>
      <c r="F43" s="6">
        <v>0.11199999999999999</v>
      </c>
      <c r="G43" s="6">
        <v>0.18600000000000003</v>
      </c>
      <c r="H43" s="6">
        <v>0.10300000000000001</v>
      </c>
      <c r="I43" s="6">
        <v>0.11900000000000001</v>
      </c>
      <c r="J43" s="6">
        <v>2.6000000000000002E-2</v>
      </c>
      <c r="K43" s="6">
        <v>4.4000000000000004E-2</v>
      </c>
      <c r="L43" s="6">
        <v>4.4000000000000004E-2</v>
      </c>
      <c r="M43" s="6">
        <v>5.1000000000000018E-2</v>
      </c>
      <c r="N43" s="6">
        <v>0.114</v>
      </c>
      <c r="O43" s="6">
        <v>9.3000000000000013E-2</v>
      </c>
      <c r="P43" s="8" t="s">
        <v>35</v>
      </c>
      <c r="Q43" s="6">
        <v>0.11</v>
      </c>
      <c r="R43" s="6">
        <v>9.7899999999999987E-2</v>
      </c>
      <c r="S43" s="16">
        <v>9.2017046178844204</v>
      </c>
      <c r="T43" s="6">
        <f t="shared" si="0"/>
        <v>9.2017046178844208E-2</v>
      </c>
    </row>
    <row r="44" spans="1:20" x14ac:dyDescent="0.35">
      <c r="A44" s="28">
        <v>1999</v>
      </c>
      <c r="B44" s="6">
        <v>8.5999999999999993E-2</v>
      </c>
      <c r="C44" s="6">
        <v>5.6000000000000015E-2</v>
      </c>
      <c r="D44" s="6">
        <v>8.7000000000000008E-2</v>
      </c>
      <c r="E44" s="6">
        <v>5.9000000000000004E-2</v>
      </c>
      <c r="F44" s="6">
        <v>0.121</v>
      </c>
      <c r="G44" s="6">
        <v>0.157</v>
      </c>
      <c r="H44" s="6">
        <v>0.1</v>
      </c>
      <c r="I44" s="6">
        <v>0.114</v>
      </c>
      <c r="J44" s="6">
        <v>2.4E-2</v>
      </c>
      <c r="K44" s="6">
        <v>3.6000000000000004E-2</v>
      </c>
      <c r="L44" s="6">
        <v>3.7000000000000005E-2</v>
      </c>
      <c r="M44" s="6">
        <v>4.6000000000000013E-2</v>
      </c>
      <c r="N44" s="6">
        <v>0.10199999999999999</v>
      </c>
      <c r="O44" s="6">
        <v>7.9000000000000001E-2</v>
      </c>
      <c r="P44" s="8" t="s">
        <v>35</v>
      </c>
      <c r="Q44" s="6">
        <v>0.10199999999999999</v>
      </c>
      <c r="R44" s="6">
        <v>8.8599999999999998E-2</v>
      </c>
      <c r="S44" s="16">
        <v>8.4145727720864407</v>
      </c>
      <c r="T44" s="6">
        <f t="shared" si="0"/>
        <v>8.4145727720864413E-2</v>
      </c>
    </row>
    <row r="45" spans="1:20" x14ac:dyDescent="0.35">
      <c r="A45" s="28">
        <v>2000</v>
      </c>
      <c r="B45" s="6">
        <v>7.0000000000000007E-2</v>
      </c>
      <c r="C45" s="6">
        <v>4.6000000000000013E-2</v>
      </c>
      <c r="D45" s="6">
        <v>7.9000000000000001E-2</v>
      </c>
      <c r="E45" s="6">
        <v>4.4999999999999998E-2</v>
      </c>
      <c r="F45" s="6">
        <v>0.114</v>
      </c>
      <c r="G45" s="6">
        <v>0.13900000000000001</v>
      </c>
      <c r="H45" s="6">
        <v>8.5999999999999993E-2</v>
      </c>
      <c r="I45" s="6">
        <v>0.106</v>
      </c>
      <c r="J45" s="6">
        <v>2.4E-2</v>
      </c>
      <c r="K45" s="6">
        <v>2.9000000000000008E-2</v>
      </c>
      <c r="L45" s="6">
        <v>3.5000000000000003E-2</v>
      </c>
      <c r="M45" s="6">
        <v>4.1000000000000016E-2</v>
      </c>
      <c r="N45" s="6">
        <v>9.8000000000000004E-2</v>
      </c>
      <c r="O45" s="6">
        <v>6.7000000000000004E-2</v>
      </c>
      <c r="P45" s="6">
        <v>9.7000000000000017E-2</v>
      </c>
      <c r="Q45" s="6">
        <v>9.2000000000000012E-2</v>
      </c>
      <c r="R45" s="6">
        <v>7.9199999999999993E-2</v>
      </c>
      <c r="S45" s="16">
        <v>7.7555781473502403</v>
      </c>
      <c r="T45" s="6">
        <f t="shared" si="0"/>
        <v>7.7555781473502408E-2</v>
      </c>
    </row>
    <row r="46" spans="1:20" x14ac:dyDescent="0.35">
      <c r="A46" s="28">
        <v>2001</v>
      </c>
      <c r="B46" s="6">
        <v>6.6000000000000003E-2</v>
      </c>
      <c r="C46" s="6">
        <v>4.6000000000000013E-2</v>
      </c>
      <c r="D46" s="6">
        <v>0.08</v>
      </c>
      <c r="E46" s="6">
        <v>4.2000000000000003E-2</v>
      </c>
      <c r="F46" s="6">
        <v>0.10800000000000001</v>
      </c>
      <c r="G46" s="6">
        <v>0.106</v>
      </c>
      <c r="H46" s="6">
        <v>7.8000000000000014E-2</v>
      </c>
      <c r="I46" s="6">
        <v>9.6000000000000016E-2</v>
      </c>
      <c r="J46" s="6">
        <v>2.3E-2</v>
      </c>
      <c r="K46" s="6">
        <v>2.3E-2</v>
      </c>
      <c r="L46" s="6">
        <v>3.6000000000000004E-2</v>
      </c>
      <c r="M46" s="6">
        <v>4.1000000000000016E-2</v>
      </c>
      <c r="N46" s="6">
        <v>9.0999999999999998E-2</v>
      </c>
      <c r="O46" s="6">
        <v>4.9000000000000002E-2</v>
      </c>
      <c r="P46" s="6">
        <v>9.3000000000000013E-2</v>
      </c>
      <c r="Q46" s="6">
        <v>8.4000000000000005E-2</v>
      </c>
      <c r="R46" s="6">
        <v>7.7699999999999991E-2</v>
      </c>
      <c r="S46" s="16">
        <v>7.83603080785947</v>
      </c>
      <c r="T46" s="6">
        <f t="shared" si="0"/>
        <v>7.8360308078594704E-2</v>
      </c>
    </row>
    <row r="47" spans="1:20" x14ac:dyDescent="0.35">
      <c r="A47" s="28">
        <v>2002</v>
      </c>
      <c r="B47" s="6">
        <v>7.4999999999999997E-2</v>
      </c>
      <c r="C47" s="6">
        <v>4.6000000000000013E-2</v>
      </c>
      <c r="D47" s="6">
        <v>8.8000000000000009E-2</v>
      </c>
      <c r="E47" s="6">
        <v>4.7E-2</v>
      </c>
      <c r="F47" s="6">
        <v>0.10400000000000001</v>
      </c>
      <c r="G47" s="6">
        <v>0.115</v>
      </c>
      <c r="H47" s="6">
        <v>7.9000000000000001E-2</v>
      </c>
      <c r="I47" s="6">
        <v>0.09</v>
      </c>
      <c r="J47" s="6">
        <v>2.9000000000000008E-2</v>
      </c>
      <c r="K47" s="6">
        <v>2.7999999999999997E-2</v>
      </c>
      <c r="L47" s="6">
        <v>0.04</v>
      </c>
      <c r="M47" s="6">
        <v>5.1000000000000018E-2</v>
      </c>
      <c r="N47" s="6">
        <v>9.0999999999999998E-2</v>
      </c>
      <c r="O47" s="6">
        <v>5.1000000000000018E-2</v>
      </c>
      <c r="P47" s="6">
        <v>9.6000000000000016E-2</v>
      </c>
      <c r="Q47" s="6">
        <v>8.5999999999999993E-2</v>
      </c>
      <c r="R47" s="6">
        <v>8.48E-2</v>
      </c>
      <c r="S47" s="16">
        <v>8.6538625094616606</v>
      </c>
      <c r="T47" s="6">
        <f t="shared" si="0"/>
        <v>8.65386250946166E-2</v>
      </c>
    </row>
    <row r="48" spans="1:20" x14ac:dyDescent="0.35">
      <c r="A48" s="28">
        <v>2003</v>
      </c>
      <c r="B48" s="6">
        <v>8.2000000000000017E-2</v>
      </c>
      <c r="C48" s="6">
        <v>5.4000000000000006E-2</v>
      </c>
      <c r="D48" s="6">
        <v>9.9000000000000005E-2</v>
      </c>
      <c r="E48" s="6">
        <v>4.8000000000000008E-2</v>
      </c>
      <c r="F48" s="6">
        <v>9.8000000000000004E-2</v>
      </c>
      <c r="G48" s="6">
        <v>0.115</v>
      </c>
      <c r="H48" s="6">
        <v>8.5000000000000006E-2</v>
      </c>
      <c r="I48" s="6">
        <v>8.7000000000000008E-2</v>
      </c>
      <c r="J48" s="6">
        <v>3.7000000000000005E-2</v>
      </c>
      <c r="K48" s="6">
        <v>3.7000000000000005E-2</v>
      </c>
      <c r="L48" s="6">
        <v>4.2999999999999997E-2</v>
      </c>
      <c r="M48" s="6">
        <v>6.4000000000000001E-2</v>
      </c>
      <c r="N48" s="6">
        <v>0.09</v>
      </c>
      <c r="O48" s="6">
        <v>5.7000000000000002E-2</v>
      </c>
      <c r="P48" s="6">
        <v>9.7000000000000017E-2</v>
      </c>
      <c r="Q48" s="6">
        <v>0.09</v>
      </c>
      <c r="R48" s="6">
        <v>9.7799999999999998E-2</v>
      </c>
      <c r="S48" s="16">
        <v>9.6370828219770193</v>
      </c>
      <c r="T48" s="6">
        <f t="shared" si="0"/>
        <v>9.6370828219770194E-2</v>
      </c>
    </row>
    <row r="49" spans="1:20" x14ac:dyDescent="0.35">
      <c r="A49" s="28">
        <v>2004</v>
      </c>
      <c r="B49" s="6">
        <v>8.4000000000000005E-2</v>
      </c>
      <c r="C49" s="6">
        <v>5.5E-2</v>
      </c>
      <c r="D49" s="6">
        <v>0.109</v>
      </c>
      <c r="E49" s="6">
        <v>4.7E-2</v>
      </c>
      <c r="F49" s="6">
        <v>0.106</v>
      </c>
      <c r="G49" s="6">
        <v>0.11</v>
      </c>
      <c r="H49" s="6">
        <v>8.900000000000001E-2</v>
      </c>
      <c r="I49" s="6">
        <v>0.08</v>
      </c>
      <c r="J49" s="6">
        <v>5.1000000000000018E-2</v>
      </c>
      <c r="K49" s="6">
        <v>4.6000000000000013E-2</v>
      </c>
      <c r="L49" s="6">
        <v>5.5E-2</v>
      </c>
      <c r="M49" s="6">
        <v>6.7000000000000004E-2</v>
      </c>
      <c r="N49" s="6">
        <v>8.8000000000000009E-2</v>
      </c>
      <c r="O49" s="6">
        <v>6.5000000000000002E-2</v>
      </c>
      <c r="P49" s="6">
        <v>9.9000000000000005E-2</v>
      </c>
      <c r="Q49" s="6">
        <v>9.2000000000000012E-2</v>
      </c>
      <c r="R49" s="6">
        <v>0.10730000000000001</v>
      </c>
      <c r="S49" s="16">
        <v>9.7936864376651993</v>
      </c>
      <c r="T49" s="6">
        <f t="shared" si="0"/>
        <v>9.7936864376652E-2</v>
      </c>
    </row>
    <row r="50" spans="1:20" x14ac:dyDescent="0.35">
      <c r="A50" s="28">
        <v>2005</v>
      </c>
      <c r="B50" s="6">
        <v>8.5000000000000006E-2</v>
      </c>
      <c r="C50" s="6">
        <v>4.8000000000000008E-2</v>
      </c>
      <c r="D50" s="6">
        <v>0.11199999999999999</v>
      </c>
      <c r="E50" s="6">
        <v>4.6000000000000013E-2</v>
      </c>
      <c r="F50" s="6">
        <v>0.1</v>
      </c>
      <c r="G50" s="6">
        <v>9.2000000000000012E-2</v>
      </c>
      <c r="H50" s="6">
        <v>8.900000000000001E-2</v>
      </c>
      <c r="I50" s="6">
        <v>7.6999999999999999E-2</v>
      </c>
      <c r="J50" s="6">
        <v>4.4999999999999998E-2</v>
      </c>
      <c r="K50" s="6">
        <v>5.9000000000000004E-2</v>
      </c>
      <c r="L50" s="6">
        <v>5.6000000000000015E-2</v>
      </c>
      <c r="M50" s="6">
        <v>7.6999999999999999E-2</v>
      </c>
      <c r="N50" s="6">
        <v>8.4000000000000005E-2</v>
      </c>
      <c r="O50" s="6">
        <v>7.4999999999999997E-2</v>
      </c>
      <c r="P50" s="6">
        <v>9.6000000000000016E-2</v>
      </c>
      <c r="Q50" s="6">
        <v>0.09</v>
      </c>
      <c r="R50" s="6">
        <v>0.11169999999999999</v>
      </c>
      <c r="S50" s="16">
        <v>11.167817580956299</v>
      </c>
      <c r="T50" s="6">
        <f t="shared" si="0"/>
        <v>0.11167817580956299</v>
      </c>
    </row>
    <row r="51" spans="1:20" x14ac:dyDescent="0.35">
      <c r="A51" s="28">
        <v>2006</v>
      </c>
      <c r="B51" s="6">
        <v>8.3000000000000004E-2</v>
      </c>
      <c r="C51" s="6">
        <v>3.9000000000000007E-2</v>
      </c>
      <c r="D51" s="6">
        <v>0.10300000000000001</v>
      </c>
      <c r="E51" s="6">
        <v>4.8000000000000008E-2</v>
      </c>
      <c r="F51" s="6">
        <v>0.09</v>
      </c>
      <c r="G51" s="6">
        <v>8.5000000000000006E-2</v>
      </c>
      <c r="H51" s="6">
        <v>8.8000000000000009E-2</v>
      </c>
      <c r="I51" s="6">
        <v>6.8000000000000019E-2</v>
      </c>
      <c r="J51" s="6">
        <v>4.7E-2</v>
      </c>
      <c r="K51" s="6">
        <v>0.05</v>
      </c>
      <c r="L51" s="6">
        <v>5.3000000000000005E-2</v>
      </c>
      <c r="M51" s="6">
        <v>7.8000000000000014E-2</v>
      </c>
      <c r="N51" s="6">
        <v>7.6999999999999999E-2</v>
      </c>
      <c r="O51" s="6">
        <v>7.0999999999999994E-2</v>
      </c>
      <c r="P51" s="6">
        <v>8.5999999999999993E-2</v>
      </c>
      <c r="Q51" s="6">
        <v>8.3000000000000004E-2</v>
      </c>
      <c r="R51" s="6">
        <v>0.10249999999999999</v>
      </c>
      <c r="S51" s="16">
        <v>10.2527716526221</v>
      </c>
      <c r="T51" s="6">
        <f t="shared" si="0"/>
        <v>0.102527716526221</v>
      </c>
    </row>
    <row r="52" spans="1:20" x14ac:dyDescent="0.35">
      <c r="A52" s="28">
        <v>2007</v>
      </c>
      <c r="B52" s="6">
        <v>7.4999999999999997E-2</v>
      </c>
      <c r="C52" s="6">
        <v>3.7999999999999999E-2</v>
      </c>
      <c r="D52" s="6">
        <v>8.7000000000000008E-2</v>
      </c>
      <c r="E52" s="6">
        <v>0.05</v>
      </c>
      <c r="F52" s="6">
        <v>8.4000000000000005E-2</v>
      </c>
      <c r="G52" s="6">
        <v>8.2000000000000017E-2</v>
      </c>
      <c r="H52" s="6">
        <v>0.08</v>
      </c>
      <c r="I52" s="6">
        <v>6.0999999999999999E-2</v>
      </c>
      <c r="J52" s="6">
        <v>4.1000000000000016E-2</v>
      </c>
      <c r="K52" s="6">
        <v>4.2000000000000003E-2</v>
      </c>
      <c r="L52" s="6">
        <v>4.9000000000000002E-2</v>
      </c>
      <c r="M52" s="6">
        <v>8.1000000000000003E-2</v>
      </c>
      <c r="N52" s="6">
        <v>6.9000000000000006E-2</v>
      </c>
      <c r="O52" s="6">
        <v>6.2E-2</v>
      </c>
      <c r="P52" s="6">
        <v>7.4999999999999997E-2</v>
      </c>
      <c r="Q52" s="6">
        <v>7.4999999999999997E-2</v>
      </c>
      <c r="R52" s="6">
        <v>8.6599999999999996E-2</v>
      </c>
      <c r="S52" s="16">
        <v>8.6615943495914092</v>
      </c>
      <c r="T52" s="6">
        <f t="shared" si="0"/>
        <v>8.6615943495914088E-2</v>
      </c>
    </row>
    <row r="53" spans="1:20" x14ac:dyDescent="0.35">
      <c r="A53" s="28">
        <v>2008</v>
      </c>
      <c r="B53" s="6">
        <v>7.0000000000000007E-2</v>
      </c>
      <c r="C53" s="6">
        <v>3.7000000000000005E-2</v>
      </c>
      <c r="D53" s="6">
        <v>7.4999999999999997E-2</v>
      </c>
      <c r="E53" s="6">
        <v>6.8000000000000019E-2</v>
      </c>
      <c r="F53" s="6">
        <v>7.8000000000000014E-2</v>
      </c>
      <c r="G53" s="6">
        <v>0.113</v>
      </c>
      <c r="H53" s="6">
        <v>7.400000000000001E-2</v>
      </c>
      <c r="I53" s="6">
        <v>6.7000000000000004E-2</v>
      </c>
      <c r="J53" s="6">
        <v>5.1000000000000018E-2</v>
      </c>
      <c r="K53" s="6">
        <v>3.7000000000000005E-2</v>
      </c>
      <c r="L53" s="6">
        <v>4.1000000000000016E-2</v>
      </c>
      <c r="M53" s="6">
        <v>7.6999999999999999E-2</v>
      </c>
      <c r="N53" s="6">
        <v>6.4000000000000001E-2</v>
      </c>
      <c r="O53" s="6">
        <v>6.2E-2</v>
      </c>
      <c r="P53" s="6">
        <v>7.2000000000000008E-2</v>
      </c>
      <c r="Q53" s="6">
        <v>7.4999999999999997E-2</v>
      </c>
      <c r="R53" s="6">
        <v>7.5199999999999989E-2</v>
      </c>
      <c r="S53" s="16">
        <v>7.5278750584935796</v>
      </c>
      <c r="T53" s="6">
        <f t="shared" si="0"/>
        <v>7.52787505849358E-2</v>
      </c>
    </row>
    <row r="54" spans="1:20" x14ac:dyDescent="0.35">
      <c r="A54" s="28">
        <v>2009</v>
      </c>
      <c r="B54" s="6">
        <v>7.9000000000000001E-2</v>
      </c>
      <c r="C54" s="6">
        <v>6.4000000000000001E-2</v>
      </c>
      <c r="D54" s="6">
        <v>7.8000000000000014E-2</v>
      </c>
      <c r="E54" s="6">
        <v>0.126</v>
      </c>
      <c r="F54" s="6">
        <v>9.6000000000000016E-2</v>
      </c>
      <c r="G54" s="6">
        <v>0.17899999999999999</v>
      </c>
      <c r="H54" s="6">
        <v>9.0999999999999998E-2</v>
      </c>
      <c r="I54" s="6">
        <v>7.8000000000000014E-2</v>
      </c>
      <c r="J54" s="6">
        <v>5.1000000000000018E-2</v>
      </c>
      <c r="K54" s="6">
        <v>4.4000000000000004E-2</v>
      </c>
      <c r="L54" s="6">
        <v>5.3000000000000005E-2</v>
      </c>
      <c r="M54" s="6">
        <v>9.6000000000000016E-2</v>
      </c>
      <c r="N54" s="6">
        <v>8.2000000000000017E-2</v>
      </c>
      <c r="O54" s="6">
        <v>8.4000000000000005E-2</v>
      </c>
      <c r="P54" s="6">
        <v>9.0999999999999998E-2</v>
      </c>
      <c r="Q54" s="6">
        <v>9.6000000000000016E-2</v>
      </c>
      <c r="R54" s="6">
        <v>7.7399999999999997E-2</v>
      </c>
      <c r="S54" s="16">
        <v>7.7432345594287399</v>
      </c>
      <c r="T54" s="6">
        <f t="shared" si="0"/>
        <v>7.7432345594287397E-2</v>
      </c>
    </row>
    <row r="55" spans="1:20" x14ac:dyDescent="0.35">
      <c r="A55" s="28">
        <v>2010</v>
      </c>
      <c r="B55" s="6">
        <v>8.3000000000000004E-2</v>
      </c>
      <c r="C55" s="6">
        <v>7.6999999999999999E-2</v>
      </c>
      <c r="D55" s="6">
        <v>7.0000000000000007E-2</v>
      </c>
      <c r="E55" s="6">
        <v>0.14599999999999999</v>
      </c>
      <c r="F55" s="6">
        <v>0.127</v>
      </c>
      <c r="G55" s="6">
        <v>0.19899999999999998</v>
      </c>
      <c r="H55" s="6">
        <v>9.3000000000000013E-2</v>
      </c>
      <c r="I55" s="6">
        <v>8.4000000000000005E-2</v>
      </c>
      <c r="J55" s="6">
        <v>4.4000000000000004E-2</v>
      </c>
      <c r="K55" s="6">
        <v>0.05</v>
      </c>
      <c r="L55" s="6">
        <v>4.8000000000000008E-2</v>
      </c>
      <c r="M55" s="6">
        <v>0.11</v>
      </c>
      <c r="N55" s="6">
        <v>8.4000000000000005E-2</v>
      </c>
      <c r="O55" s="6">
        <v>8.5999999999999993E-2</v>
      </c>
      <c r="P55" s="6">
        <v>9.8000000000000004E-2</v>
      </c>
      <c r="Q55" s="6">
        <v>0.10099999999999999</v>
      </c>
      <c r="R55" s="6">
        <v>6.9699999999999998E-2</v>
      </c>
      <c r="S55" s="16">
        <v>6.9678229698536596</v>
      </c>
      <c r="T55" s="6">
        <f t="shared" si="0"/>
        <v>6.9678229698536598E-2</v>
      </c>
    </row>
    <row r="56" spans="1:20" x14ac:dyDescent="0.35">
      <c r="A56" s="28">
        <v>2011</v>
      </c>
      <c r="B56" s="6">
        <v>7.2000000000000008E-2</v>
      </c>
      <c r="C56" s="6">
        <v>7.8000000000000014E-2</v>
      </c>
      <c r="D56" s="6">
        <v>5.8000000000000017E-2</v>
      </c>
      <c r="E56" s="6">
        <v>0.154</v>
      </c>
      <c r="F56" s="6">
        <v>0.17899999999999999</v>
      </c>
      <c r="G56" s="6">
        <v>0.214</v>
      </c>
      <c r="H56" s="6">
        <v>9.2000000000000012E-2</v>
      </c>
      <c r="I56" s="6">
        <v>8.4000000000000005E-2</v>
      </c>
      <c r="J56" s="6">
        <v>4.9000000000000002E-2</v>
      </c>
      <c r="K56" s="6">
        <v>0.05</v>
      </c>
      <c r="L56" s="6">
        <v>4.6000000000000013E-2</v>
      </c>
      <c r="M56" s="6">
        <v>0.129</v>
      </c>
      <c r="N56" s="6">
        <v>7.8000000000000014E-2</v>
      </c>
      <c r="O56" s="6">
        <v>7.8000000000000014E-2</v>
      </c>
      <c r="P56" s="6">
        <v>9.9000000000000005E-2</v>
      </c>
      <c r="Q56" s="6">
        <v>0.10199999999999999</v>
      </c>
      <c r="R56" s="6">
        <v>5.8200000000000002E-2</v>
      </c>
      <c r="S56" s="16">
        <v>5.8276237566548597</v>
      </c>
      <c r="T56" s="6">
        <f t="shared" si="0"/>
        <v>5.8276237566548594E-2</v>
      </c>
    </row>
    <row r="57" spans="1:20" x14ac:dyDescent="0.35">
      <c r="A57" s="28">
        <v>2012</v>
      </c>
      <c r="B57" s="6">
        <v>7.5999999999999998E-2</v>
      </c>
      <c r="C57" s="6">
        <v>7.8000000000000014E-2</v>
      </c>
      <c r="D57" s="6">
        <v>5.4000000000000006E-2</v>
      </c>
      <c r="E57" s="6">
        <v>0.155</v>
      </c>
      <c r="F57" s="6">
        <v>0.245</v>
      </c>
      <c r="G57" s="6">
        <v>0.248</v>
      </c>
      <c r="H57" s="6">
        <v>9.8000000000000004E-2</v>
      </c>
      <c r="I57" s="6">
        <v>0.107</v>
      </c>
      <c r="J57" s="6">
        <v>5.1000000000000018E-2</v>
      </c>
      <c r="K57" s="6">
        <v>5.8000000000000017E-2</v>
      </c>
      <c r="L57" s="6">
        <v>4.9000000000000002E-2</v>
      </c>
      <c r="M57" s="6">
        <v>0.158</v>
      </c>
      <c r="N57" s="6">
        <v>7.6999999999999999E-2</v>
      </c>
      <c r="O57" s="6">
        <v>0.08</v>
      </c>
      <c r="P57" s="6">
        <v>0.10800000000000001</v>
      </c>
      <c r="Q57" s="6">
        <v>0.113</v>
      </c>
      <c r="R57" s="6">
        <v>5.3800000000000001E-2</v>
      </c>
      <c r="S57" s="16">
        <v>5.3808298872137197</v>
      </c>
      <c r="T57" s="6">
        <f t="shared" si="0"/>
        <v>5.38082988721372E-2</v>
      </c>
    </row>
    <row r="58" spans="1:20" x14ac:dyDescent="0.35">
      <c r="A58" s="28">
        <v>2013</v>
      </c>
      <c r="B58" s="6">
        <v>8.4000000000000005E-2</v>
      </c>
      <c r="C58" s="6">
        <v>7.400000000000001E-2</v>
      </c>
      <c r="D58" s="6">
        <v>5.2000000000000005E-2</v>
      </c>
      <c r="E58" s="6">
        <v>0.13800000000000001</v>
      </c>
      <c r="F58" s="6">
        <v>0.27500000000000002</v>
      </c>
      <c r="G58" s="6">
        <v>0.26100000000000001</v>
      </c>
      <c r="H58" s="6">
        <v>0.10300000000000001</v>
      </c>
      <c r="I58" s="6">
        <v>0.122</v>
      </c>
      <c r="J58" s="6">
        <v>5.9000000000000004E-2</v>
      </c>
      <c r="K58" s="6">
        <v>7.3000000000000009E-2</v>
      </c>
      <c r="L58" s="6">
        <v>5.4000000000000006E-2</v>
      </c>
      <c r="M58" s="6">
        <v>0.16399999999999998</v>
      </c>
      <c r="N58" s="6">
        <v>8.2000000000000017E-2</v>
      </c>
      <c r="O58" s="6">
        <v>8.1000000000000003E-2</v>
      </c>
      <c r="P58" s="6">
        <v>0.114</v>
      </c>
      <c r="Q58" s="6">
        <v>0.12</v>
      </c>
      <c r="R58" s="6">
        <v>5.2300000000000006E-2</v>
      </c>
      <c r="S58" s="16">
        <v>5.23217011019468</v>
      </c>
      <c r="T58" s="6">
        <f t="shared" si="0"/>
        <v>5.2321701101946803E-2</v>
      </c>
    </row>
    <row r="59" spans="1:20" x14ac:dyDescent="0.35">
      <c r="A59" s="28">
        <v>2014</v>
      </c>
      <c r="B59" s="6">
        <v>8.5000000000000006E-2</v>
      </c>
      <c r="C59" s="6">
        <v>6.9000000000000006E-2</v>
      </c>
      <c r="D59" s="6">
        <v>0.05</v>
      </c>
      <c r="E59" s="6">
        <v>0.11900000000000001</v>
      </c>
      <c r="F59" s="6">
        <v>0.26500000000000001</v>
      </c>
      <c r="G59" s="6">
        <v>0.245</v>
      </c>
      <c r="H59" s="6">
        <v>0.10300000000000001</v>
      </c>
      <c r="I59" s="6">
        <v>0.127</v>
      </c>
      <c r="J59" s="6">
        <v>5.9000000000000004E-2</v>
      </c>
      <c r="K59" s="6">
        <v>7.400000000000001E-2</v>
      </c>
      <c r="L59" s="6">
        <v>5.6000000000000015E-2</v>
      </c>
      <c r="M59" s="6">
        <v>0.14099999999999999</v>
      </c>
      <c r="N59" s="6">
        <v>8.7000000000000008E-2</v>
      </c>
      <c r="O59" s="6">
        <v>0.08</v>
      </c>
      <c r="P59" s="6">
        <v>0.10800000000000001</v>
      </c>
      <c r="Q59" s="6">
        <v>0.11599999999999999</v>
      </c>
      <c r="R59" s="6">
        <v>4.9800000000000004E-2</v>
      </c>
      <c r="S59" s="16">
        <v>4.9818030496522603</v>
      </c>
      <c r="T59" s="6">
        <f t="shared" si="0"/>
        <v>4.98180304965226E-2</v>
      </c>
    </row>
    <row r="60" spans="1:20" x14ac:dyDescent="0.35">
      <c r="A60" s="28">
        <v>2015</v>
      </c>
      <c r="B60" s="6">
        <v>8.5000000000000006E-2</v>
      </c>
      <c r="C60" s="6">
        <v>6.3000000000000014E-2</v>
      </c>
      <c r="D60" s="6">
        <v>4.6000000000000013E-2</v>
      </c>
      <c r="E60" s="6">
        <v>0.1</v>
      </c>
      <c r="F60" s="6">
        <v>0.249</v>
      </c>
      <c r="G60" s="6">
        <v>0.221</v>
      </c>
      <c r="H60" s="6">
        <v>0.10400000000000001</v>
      </c>
      <c r="I60" s="6">
        <v>0.11900000000000001</v>
      </c>
      <c r="J60" s="6">
        <v>6.7000000000000004E-2</v>
      </c>
      <c r="K60" s="6">
        <v>6.9000000000000006E-2</v>
      </c>
      <c r="L60" s="6">
        <v>5.7000000000000002E-2</v>
      </c>
      <c r="M60" s="6">
        <v>0.126</v>
      </c>
      <c r="N60" s="6">
        <v>9.4E-2</v>
      </c>
      <c r="O60" s="6">
        <v>7.400000000000001E-2</v>
      </c>
      <c r="P60" s="6">
        <v>0.1</v>
      </c>
      <c r="Q60" s="6">
        <v>0.10800000000000001</v>
      </c>
      <c r="R60" s="6">
        <v>4.6199999999999998E-2</v>
      </c>
      <c r="S60" s="16">
        <v>4.6251904008510802</v>
      </c>
      <c r="T60" s="6">
        <f t="shared" si="0"/>
        <v>4.62519040085108E-2</v>
      </c>
    </row>
    <row r="61" spans="1:20" x14ac:dyDescent="0.35">
      <c r="A61" s="28">
        <v>2016</v>
      </c>
      <c r="B61" s="6">
        <v>7.8000000000000014E-2</v>
      </c>
      <c r="C61" s="6">
        <v>0.06</v>
      </c>
      <c r="D61" s="6">
        <v>4.1000000000000016E-2</v>
      </c>
      <c r="E61" s="6">
        <v>8.4000000000000005E-2</v>
      </c>
      <c r="F61" s="6">
        <v>0.23600000000000002</v>
      </c>
      <c r="G61" s="6">
        <v>0.19600000000000001</v>
      </c>
      <c r="H61" s="6">
        <v>0.10099999999999999</v>
      </c>
      <c r="I61" s="6">
        <v>0.11699999999999999</v>
      </c>
      <c r="J61" s="6">
        <v>6.3000000000000014E-2</v>
      </c>
      <c r="K61" s="6">
        <v>0.06</v>
      </c>
      <c r="L61" s="6">
        <v>0.06</v>
      </c>
      <c r="M61" s="6">
        <v>0.11199999999999999</v>
      </c>
      <c r="N61" s="6">
        <v>8.8000000000000009E-2</v>
      </c>
      <c r="O61" s="6">
        <v>7.0000000000000007E-2</v>
      </c>
      <c r="P61" s="6">
        <v>9.0999999999999998E-2</v>
      </c>
      <c r="Q61" s="6">
        <v>0.1</v>
      </c>
      <c r="R61" s="6">
        <v>4.1200000000000001E-2</v>
      </c>
      <c r="S61" s="16">
        <v>4.1229442955810001</v>
      </c>
      <c r="T61" s="6">
        <f t="shared" si="0"/>
        <v>4.1229442955809999E-2</v>
      </c>
    </row>
    <row r="62" spans="1:20" x14ac:dyDescent="0.35">
      <c r="A62" s="28">
        <v>2017</v>
      </c>
      <c r="B62" s="6">
        <v>7.0999999999999994E-2</v>
      </c>
      <c r="C62" s="6">
        <v>5.8000000000000017E-2</v>
      </c>
      <c r="D62" s="6">
        <v>3.7999999999999999E-2</v>
      </c>
      <c r="E62" s="6">
        <v>6.7000000000000004E-2</v>
      </c>
      <c r="F62" s="6">
        <v>0.215</v>
      </c>
      <c r="G62" s="6">
        <v>0.17199999999999999</v>
      </c>
      <c r="H62" s="6">
        <v>9.4E-2</v>
      </c>
      <c r="I62" s="6">
        <v>0.11199999999999999</v>
      </c>
      <c r="J62" s="6">
        <v>5.5E-2</v>
      </c>
      <c r="K62" s="6">
        <v>4.9000000000000002E-2</v>
      </c>
      <c r="L62" s="6">
        <v>5.5E-2</v>
      </c>
      <c r="M62" s="6">
        <v>0.09</v>
      </c>
      <c r="N62" s="6">
        <v>8.5999999999999993E-2</v>
      </c>
      <c r="O62" s="6">
        <v>6.7000000000000004E-2</v>
      </c>
      <c r="P62" s="6">
        <v>8.1000000000000003E-2</v>
      </c>
      <c r="Q62" s="6">
        <v>0.09</v>
      </c>
      <c r="R62" s="6">
        <v>3.7499999999999999E-2</v>
      </c>
      <c r="S62" s="16">
        <v>3.7468176576258698</v>
      </c>
      <c r="T62" s="6">
        <f t="shared" si="0"/>
        <v>3.7468176576258699E-2</v>
      </c>
    </row>
    <row r="63" spans="1:20" x14ac:dyDescent="0.35">
      <c r="A63" s="28">
        <v>2018</v>
      </c>
      <c r="B63" s="6">
        <v>0.06</v>
      </c>
      <c r="C63" s="6">
        <v>5.1000000000000018E-2</v>
      </c>
      <c r="D63" s="6">
        <v>3.4000000000000009E-2</v>
      </c>
      <c r="E63" s="6">
        <v>5.8000000000000017E-2</v>
      </c>
      <c r="F63" s="6">
        <v>0.193</v>
      </c>
      <c r="G63" s="6">
        <v>0.153</v>
      </c>
      <c r="H63" s="6">
        <v>0.09</v>
      </c>
      <c r="I63" s="6">
        <v>0.106</v>
      </c>
      <c r="J63" s="6">
        <v>5.6000000000000015E-2</v>
      </c>
      <c r="K63" s="6">
        <v>3.7999999999999999E-2</v>
      </c>
      <c r="L63" s="6">
        <v>4.9000000000000002E-2</v>
      </c>
      <c r="M63" s="6">
        <v>7.0999999999999994E-2</v>
      </c>
      <c r="N63" s="6">
        <v>7.400000000000001E-2</v>
      </c>
      <c r="O63" s="6">
        <v>6.4000000000000001E-2</v>
      </c>
      <c r="P63" s="6">
        <v>7.2000000000000008E-2</v>
      </c>
      <c r="Q63" s="6">
        <v>8.1000000000000003E-2</v>
      </c>
      <c r="R63" s="6">
        <v>3.3799999999999997E-2</v>
      </c>
      <c r="S63" s="16">
        <v>3.3842214642042499</v>
      </c>
      <c r="T63" s="6">
        <f t="shared" si="0"/>
        <v>3.3842214642042498E-2</v>
      </c>
    </row>
    <row r="64" spans="1:20" x14ac:dyDescent="0.35">
      <c r="A64" s="28">
        <v>2019</v>
      </c>
      <c r="B64" s="6">
        <v>5.4000000000000006E-2</v>
      </c>
      <c r="C64" s="6">
        <v>0.05</v>
      </c>
      <c r="D64" s="6">
        <v>3.1E-2</v>
      </c>
      <c r="E64" s="6">
        <v>0.05</v>
      </c>
      <c r="F64" s="6">
        <v>0.17300000000000001</v>
      </c>
      <c r="G64" s="6">
        <v>0.14099999999999999</v>
      </c>
      <c r="H64" s="6">
        <v>8.4000000000000005E-2</v>
      </c>
      <c r="I64" s="6">
        <v>0.1</v>
      </c>
      <c r="J64" s="6">
        <v>5.6000000000000015E-2</v>
      </c>
      <c r="K64" s="6">
        <v>3.4000000000000009E-2</v>
      </c>
      <c r="L64" s="6">
        <v>4.4999999999999998E-2</v>
      </c>
      <c r="M64" s="6">
        <v>6.5000000000000002E-2</v>
      </c>
      <c r="N64" s="6">
        <v>6.7000000000000004E-2</v>
      </c>
      <c r="O64" s="6">
        <v>6.8000000000000019E-2</v>
      </c>
      <c r="P64" s="6">
        <v>6.7000000000000004E-2</v>
      </c>
      <c r="Q64" s="6">
        <v>7.4999999999999997E-2</v>
      </c>
      <c r="R64" s="6">
        <v>3.1400000000000004E-2</v>
      </c>
      <c r="S64" s="16">
        <v>3.1367886140612402</v>
      </c>
      <c r="T64" s="6">
        <f t="shared" si="0"/>
        <v>3.1367886140612401E-2</v>
      </c>
    </row>
    <row r="65" spans="1:18" x14ac:dyDescent="0.35">
      <c r="A65" s="28">
        <v>2020</v>
      </c>
      <c r="B65" s="6">
        <v>5.6000000000000015E-2</v>
      </c>
      <c r="C65" s="6">
        <v>5.6000000000000015E-2</v>
      </c>
      <c r="D65" s="6">
        <v>3.7999999999999999E-2</v>
      </c>
      <c r="E65" s="6">
        <v>5.7000000000000002E-2</v>
      </c>
      <c r="F65" s="6">
        <v>0.16300000000000001</v>
      </c>
      <c r="G65" s="6">
        <v>0.155</v>
      </c>
      <c r="H65" s="6">
        <v>0.08</v>
      </c>
      <c r="I65" s="6">
        <v>9.2000000000000012E-2</v>
      </c>
      <c r="J65" s="6">
        <v>6.8000000000000019E-2</v>
      </c>
      <c r="K65" s="6">
        <v>3.7999999999999999E-2</v>
      </c>
      <c r="L65" s="6">
        <v>5.4000000000000006E-2</v>
      </c>
      <c r="M65" s="6">
        <v>6.9000000000000006E-2</v>
      </c>
      <c r="N65" s="6">
        <v>7.8000000000000014E-2</v>
      </c>
      <c r="O65" s="6">
        <v>8.3000000000000004E-2</v>
      </c>
      <c r="P65" s="6">
        <v>7.0999999999999994E-2</v>
      </c>
      <c r="Q65" s="6">
        <v>7.8000000000000014E-2</v>
      </c>
      <c r="R65" s="6">
        <v>3.8100000000000002E-2</v>
      </c>
    </row>
    <row r="66" spans="1:18" x14ac:dyDescent="0.35">
      <c r="A66" s="28">
        <v>2021</v>
      </c>
      <c r="B66" s="6">
        <v>6.7000000000000004E-2</v>
      </c>
      <c r="C66" s="6">
        <v>5.5E-2</v>
      </c>
      <c r="D66" s="6">
        <v>4.1000000000000016E-2</v>
      </c>
      <c r="E66" s="6">
        <v>0.107</v>
      </c>
      <c r="F66" s="6">
        <v>0.16300000000000001</v>
      </c>
      <c r="G66" s="6">
        <v>0.157</v>
      </c>
      <c r="H66" s="6">
        <v>9.0999999999999998E-2</v>
      </c>
      <c r="I66" s="6">
        <v>0.10199999999999999</v>
      </c>
      <c r="J66" s="6">
        <v>7.400000000000001E-2</v>
      </c>
      <c r="K66" s="6">
        <v>4.2999999999999997E-2</v>
      </c>
      <c r="L66" s="6">
        <v>0.05</v>
      </c>
      <c r="M66" s="6">
        <v>6.8000000000000019E-2</v>
      </c>
      <c r="N66" s="6">
        <v>7.5999999999999998E-2</v>
      </c>
      <c r="O66" s="6">
        <v>8.2000000000000017E-2</v>
      </c>
      <c r="P66" s="6">
        <v>7.5999999999999998E-2</v>
      </c>
      <c r="Q66" s="6">
        <v>8.4000000000000005E-2</v>
      </c>
      <c r="R66" s="7"/>
    </row>
    <row r="67" spans="1:18" x14ac:dyDescent="0.35">
      <c r="A67" s="28">
        <v>2022</v>
      </c>
      <c r="B67" s="6">
        <v>6.5000000000000002E-2</v>
      </c>
      <c r="C67" s="6">
        <v>5.2000000000000005E-2</v>
      </c>
      <c r="D67" s="6">
        <v>3.4000000000000009E-2</v>
      </c>
      <c r="E67" s="6">
        <v>8.1000000000000003E-2</v>
      </c>
      <c r="F67" s="6">
        <v>0.161</v>
      </c>
      <c r="G67" s="6">
        <v>0.14400000000000002</v>
      </c>
      <c r="H67" s="6">
        <v>8.7000000000000008E-2</v>
      </c>
      <c r="I67" s="6">
        <v>9.9000000000000005E-2</v>
      </c>
      <c r="J67" s="6">
        <v>7.3000000000000009E-2</v>
      </c>
      <c r="K67" s="6">
        <v>4.4000000000000004E-2</v>
      </c>
      <c r="L67" s="6">
        <v>4.8000000000000008E-2</v>
      </c>
      <c r="M67" s="6">
        <v>6.5000000000000002E-2</v>
      </c>
      <c r="N67" s="6">
        <v>7.2000000000000008E-2</v>
      </c>
      <c r="O67" s="6">
        <v>7.4999999999999997E-2</v>
      </c>
      <c r="P67" s="6">
        <v>7.0000000000000007E-2</v>
      </c>
      <c r="Q67" s="6">
        <v>7.8000000000000014E-2</v>
      </c>
      <c r="R6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8747-6EC0-425C-B923-A6D83900C1AA}">
  <dimension ref="A1:Q67"/>
  <sheetViews>
    <sheetView workbookViewId="0">
      <selection activeCell="A2" sqref="A2"/>
    </sheetView>
  </sheetViews>
  <sheetFormatPr defaultColWidth="10.90625" defaultRowHeight="14.5" x14ac:dyDescent="0.35"/>
  <cols>
    <col min="1" max="1" width="14.54296875" style="29" customWidth="1"/>
    <col min="2" max="16384" width="10.90625" style="4"/>
  </cols>
  <sheetData>
    <row r="1" spans="1:17" x14ac:dyDescent="0.35">
      <c r="A1" s="18">
        <f ca="1">_xlfn.SHEET()</f>
        <v>6</v>
      </c>
      <c r="B1" s="4" t="s">
        <v>76</v>
      </c>
    </row>
    <row r="2" spans="1:17" x14ac:dyDescent="0.35">
      <c r="A2" s="26" t="s">
        <v>81</v>
      </c>
      <c r="B2" s="4" t="s">
        <v>75</v>
      </c>
      <c r="C2" s="4" t="s">
        <v>19</v>
      </c>
      <c r="D2" s="4" t="s">
        <v>19</v>
      </c>
      <c r="E2" s="4" t="s">
        <v>19</v>
      </c>
      <c r="F2" s="4" t="s">
        <v>19</v>
      </c>
      <c r="G2" s="4" t="s">
        <v>19</v>
      </c>
      <c r="H2" s="4" t="s">
        <v>19</v>
      </c>
      <c r="I2" s="4" t="s">
        <v>19</v>
      </c>
      <c r="J2" s="4" t="s">
        <v>19</v>
      </c>
      <c r="K2" s="4" t="s">
        <v>19</v>
      </c>
      <c r="L2" s="4" t="s">
        <v>19</v>
      </c>
      <c r="M2" s="4" t="s">
        <v>19</v>
      </c>
      <c r="N2" s="4" t="s">
        <v>19</v>
      </c>
      <c r="O2" s="4" t="s">
        <v>19</v>
      </c>
      <c r="P2" s="4" t="s">
        <v>19</v>
      </c>
      <c r="Q2" s="4" t="s">
        <v>19</v>
      </c>
    </row>
    <row r="3" spans="1:17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7" x14ac:dyDescent="0.35">
      <c r="A4" s="26" t="s">
        <v>36</v>
      </c>
      <c r="B4" s="4" t="s">
        <v>3</v>
      </c>
      <c r="C4" s="4" t="s">
        <v>4</v>
      </c>
      <c r="D4" s="4" t="s">
        <v>5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</v>
      </c>
      <c r="Q4" s="4" t="s">
        <v>2</v>
      </c>
    </row>
    <row r="5" spans="1:17" x14ac:dyDescent="0.35">
      <c r="A5" s="28">
        <v>1960</v>
      </c>
      <c r="B5" s="5" t="s">
        <v>35</v>
      </c>
      <c r="C5" s="5" t="s">
        <v>35</v>
      </c>
      <c r="D5" s="5" t="s">
        <v>35</v>
      </c>
      <c r="E5" s="5" t="s">
        <v>35</v>
      </c>
      <c r="F5" s="5" t="s">
        <v>35</v>
      </c>
      <c r="G5" s="5" t="s">
        <v>35</v>
      </c>
      <c r="H5" s="5" t="s">
        <v>35</v>
      </c>
      <c r="I5" s="5" t="s">
        <v>35</v>
      </c>
      <c r="J5" s="5" t="s">
        <v>35</v>
      </c>
      <c r="K5" s="5" t="s">
        <v>35</v>
      </c>
      <c r="L5" s="5" t="s">
        <v>35</v>
      </c>
      <c r="M5" s="5" t="s">
        <v>35</v>
      </c>
      <c r="N5" s="5" t="s">
        <v>35</v>
      </c>
      <c r="O5" s="5" t="s">
        <v>35</v>
      </c>
      <c r="P5" s="5" t="s">
        <v>35</v>
      </c>
      <c r="Q5" s="5" t="s">
        <v>35</v>
      </c>
    </row>
    <row r="6" spans="1:17" x14ac:dyDescent="0.35">
      <c r="A6" s="28">
        <v>1961</v>
      </c>
      <c r="B6" s="5" t="s">
        <v>35</v>
      </c>
      <c r="C6" s="5" t="s">
        <v>35</v>
      </c>
      <c r="D6" s="5" t="s">
        <v>35</v>
      </c>
      <c r="E6" s="5" t="s">
        <v>35</v>
      </c>
      <c r="F6" s="5" t="s">
        <v>35</v>
      </c>
      <c r="G6" s="5" t="s">
        <v>35</v>
      </c>
      <c r="H6" s="5" t="s">
        <v>35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</row>
    <row r="7" spans="1:17" x14ac:dyDescent="0.35">
      <c r="A7" s="28">
        <v>1962</v>
      </c>
      <c r="B7" s="5" t="s">
        <v>35</v>
      </c>
      <c r="C7" s="5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 t="s">
        <v>35</v>
      </c>
      <c r="I7" s="5" t="s">
        <v>35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 t="s">
        <v>35</v>
      </c>
      <c r="P7" s="5" t="s">
        <v>35</v>
      </c>
      <c r="Q7" s="5" t="s">
        <v>35</v>
      </c>
    </row>
    <row r="8" spans="1:17" x14ac:dyDescent="0.35">
      <c r="A8" s="28">
        <v>1963</v>
      </c>
      <c r="B8" s="5" t="s">
        <v>35</v>
      </c>
      <c r="C8" s="5" t="s">
        <v>35</v>
      </c>
      <c r="D8" s="5" t="s">
        <v>35</v>
      </c>
      <c r="E8" s="5" t="s">
        <v>35</v>
      </c>
      <c r="F8" s="5" t="s">
        <v>35</v>
      </c>
      <c r="G8" s="5" t="s">
        <v>35</v>
      </c>
      <c r="H8" s="5" t="s">
        <v>35</v>
      </c>
      <c r="I8" s="5" t="s">
        <v>35</v>
      </c>
      <c r="J8" s="5" t="s">
        <v>35</v>
      </c>
      <c r="K8" s="5" t="s">
        <v>35</v>
      </c>
      <c r="L8" s="5" t="s">
        <v>35</v>
      </c>
      <c r="M8" s="5" t="s">
        <v>35</v>
      </c>
      <c r="N8" s="5" t="s">
        <v>35</v>
      </c>
      <c r="O8" s="5" t="s">
        <v>35</v>
      </c>
      <c r="P8" s="5" t="s">
        <v>35</v>
      </c>
      <c r="Q8" s="5" t="s">
        <v>35</v>
      </c>
    </row>
    <row r="9" spans="1:17" x14ac:dyDescent="0.35">
      <c r="A9" s="28">
        <v>1964</v>
      </c>
      <c r="B9" s="5" t="s">
        <v>35</v>
      </c>
      <c r="C9" s="5" t="s">
        <v>35</v>
      </c>
      <c r="D9" s="5" t="s">
        <v>35</v>
      </c>
      <c r="E9" s="5" t="s">
        <v>35</v>
      </c>
      <c r="F9" s="5" t="s">
        <v>35</v>
      </c>
      <c r="G9" s="5" t="s">
        <v>35</v>
      </c>
      <c r="H9" s="5" t="s">
        <v>35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 t="s">
        <v>35</v>
      </c>
      <c r="O9" s="5" t="s">
        <v>35</v>
      </c>
      <c r="P9" s="5" t="s">
        <v>35</v>
      </c>
      <c r="Q9" s="5" t="s">
        <v>35</v>
      </c>
    </row>
    <row r="10" spans="1:17" x14ac:dyDescent="0.35">
      <c r="A10" s="28">
        <v>1965</v>
      </c>
      <c r="B10" s="4">
        <v>1.6E-2</v>
      </c>
      <c r="C10" s="4">
        <v>1.2E-2</v>
      </c>
      <c r="D10" s="4">
        <v>5.0000000000000001E-3</v>
      </c>
      <c r="E10" s="4">
        <v>0.05</v>
      </c>
      <c r="F10" s="4">
        <v>2.4E-2</v>
      </c>
      <c r="G10" s="4">
        <v>5.6000000000000015E-2</v>
      </c>
      <c r="H10" s="4">
        <v>2.1000000000000001E-2</v>
      </c>
      <c r="I10" s="4">
        <v>4.6000000000000013E-2</v>
      </c>
      <c r="J10" s="5" t="s">
        <v>35</v>
      </c>
      <c r="K10" s="4">
        <v>1E-3</v>
      </c>
      <c r="L10" s="4">
        <v>1.3000000000000001E-2</v>
      </c>
      <c r="M10" s="4">
        <v>2.3E-2</v>
      </c>
      <c r="N10" s="4">
        <v>1.3999999999999999E-2</v>
      </c>
      <c r="O10" s="4">
        <v>1.1000000000000001E-2</v>
      </c>
      <c r="P10" s="5" t="s">
        <v>35</v>
      </c>
      <c r="Q10" s="5" t="s">
        <v>35</v>
      </c>
    </row>
    <row r="11" spans="1:17" x14ac:dyDescent="0.35">
      <c r="A11" s="28">
        <v>1966</v>
      </c>
      <c r="B11" s="4">
        <v>1.6E-2</v>
      </c>
      <c r="C11" s="4">
        <v>1.2E-2</v>
      </c>
      <c r="D11" s="4">
        <v>5.0000000000000001E-3</v>
      </c>
      <c r="E11" s="4">
        <v>5.2000000000000005E-2</v>
      </c>
      <c r="F11" s="4">
        <v>2.4E-2</v>
      </c>
      <c r="G11" s="4">
        <v>5.7000000000000002E-2</v>
      </c>
      <c r="H11" s="4">
        <v>2.2000000000000002E-2</v>
      </c>
      <c r="I11" s="4">
        <v>4.6000000000000013E-2</v>
      </c>
      <c r="J11" s="5" t="s">
        <v>35</v>
      </c>
      <c r="K11" s="4">
        <v>1E-3</v>
      </c>
      <c r="L11" s="4">
        <v>1.2E-2</v>
      </c>
      <c r="M11" s="4">
        <v>2.2000000000000002E-2</v>
      </c>
      <c r="N11" s="4">
        <v>1.3999999999999999E-2</v>
      </c>
      <c r="O11" s="4">
        <v>1.2E-2</v>
      </c>
      <c r="P11" s="5" t="s">
        <v>35</v>
      </c>
      <c r="Q11" s="5" t="s">
        <v>35</v>
      </c>
    </row>
    <row r="12" spans="1:17" x14ac:dyDescent="0.35">
      <c r="A12" s="28">
        <v>1967</v>
      </c>
      <c r="B12" s="4">
        <v>1.7000000000000001E-2</v>
      </c>
      <c r="C12" s="4">
        <v>1.3999999999999999E-2</v>
      </c>
      <c r="D12" s="4">
        <v>6.000000000000001E-3</v>
      </c>
      <c r="E12" s="4">
        <v>5.4000000000000006E-2</v>
      </c>
      <c r="F12" s="4">
        <v>2.4E-2</v>
      </c>
      <c r="G12" s="4">
        <v>0.06</v>
      </c>
      <c r="H12" s="4">
        <v>2.4E-2</v>
      </c>
      <c r="I12" s="4">
        <v>4.7E-2</v>
      </c>
      <c r="J12" s="5" t="s">
        <v>35</v>
      </c>
      <c r="K12" s="4">
        <v>1E-3</v>
      </c>
      <c r="L12" s="4">
        <v>1.2E-2</v>
      </c>
      <c r="M12" s="4">
        <v>2.2000000000000002E-2</v>
      </c>
      <c r="N12" s="4">
        <v>1.3999999999999999E-2</v>
      </c>
      <c r="O12" s="4">
        <v>1.3000000000000001E-2</v>
      </c>
      <c r="P12" s="5" t="s">
        <v>35</v>
      </c>
      <c r="Q12" s="5" t="s">
        <v>35</v>
      </c>
    </row>
    <row r="13" spans="1:17" x14ac:dyDescent="0.35">
      <c r="A13" s="28">
        <v>1968</v>
      </c>
      <c r="B13" s="4">
        <v>0.02</v>
      </c>
      <c r="C13" s="4">
        <v>1.6E-2</v>
      </c>
      <c r="D13" s="4">
        <v>7.0000000000000019E-3</v>
      </c>
      <c r="E13" s="4">
        <v>5.6000000000000015E-2</v>
      </c>
      <c r="F13" s="4">
        <v>2.5000000000000001E-2</v>
      </c>
      <c r="G13" s="4">
        <v>0.06</v>
      </c>
      <c r="H13" s="4">
        <v>2.6000000000000002E-2</v>
      </c>
      <c r="I13" s="4">
        <v>0.05</v>
      </c>
      <c r="J13" s="5" t="s">
        <v>35</v>
      </c>
      <c r="K13" s="4">
        <v>6.000000000000001E-3</v>
      </c>
      <c r="L13" s="4">
        <v>1.2E-2</v>
      </c>
      <c r="M13" s="4">
        <v>2.2000000000000002E-2</v>
      </c>
      <c r="N13" s="4">
        <v>1.4999999999999999E-2</v>
      </c>
      <c r="O13" s="4">
        <v>1.3999999999999999E-2</v>
      </c>
      <c r="P13" s="5" t="s">
        <v>35</v>
      </c>
      <c r="Q13" s="5" t="s">
        <v>35</v>
      </c>
    </row>
    <row r="14" spans="1:17" x14ac:dyDescent="0.35">
      <c r="A14" s="28">
        <v>1969</v>
      </c>
      <c r="B14" s="4">
        <v>2.1000000000000001E-2</v>
      </c>
      <c r="C14" s="4">
        <v>1.9E-2</v>
      </c>
      <c r="D14" s="4">
        <v>8.0000000000000002E-3</v>
      </c>
      <c r="E14" s="4">
        <v>5.8000000000000017E-2</v>
      </c>
      <c r="F14" s="4">
        <v>2.6000000000000002E-2</v>
      </c>
      <c r="G14" s="4">
        <v>5.9000000000000004E-2</v>
      </c>
      <c r="H14" s="4">
        <v>2.7999999999999997E-2</v>
      </c>
      <c r="I14" s="4">
        <v>0.05</v>
      </c>
      <c r="J14" s="5" t="s">
        <v>35</v>
      </c>
      <c r="K14" s="4">
        <v>0.01</v>
      </c>
      <c r="L14" s="4">
        <v>1.1000000000000001E-2</v>
      </c>
      <c r="M14" s="4">
        <v>2.3E-2</v>
      </c>
      <c r="N14" s="4">
        <v>1.3000000000000001E-2</v>
      </c>
      <c r="O14" s="4">
        <v>1.3999999999999999E-2</v>
      </c>
      <c r="P14" s="5" t="s">
        <v>35</v>
      </c>
      <c r="Q14" s="5" t="s">
        <v>35</v>
      </c>
    </row>
    <row r="15" spans="1:17" x14ac:dyDescent="0.35">
      <c r="A15" s="28">
        <v>1970</v>
      </c>
      <c r="B15" s="4">
        <v>2.4E-2</v>
      </c>
      <c r="C15" s="4">
        <v>2.1000000000000001E-2</v>
      </c>
      <c r="D15" s="4">
        <v>9.0000000000000011E-3</v>
      </c>
      <c r="E15" s="4">
        <v>5.9000000000000004E-2</v>
      </c>
      <c r="F15" s="4">
        <v>2.6000000000000002E-2</v>
      </c>
      <c r="G15" s="4">
        <v>0.06</v>
      </c>
      <c r="H15" s="4">
        <v>0.03</v>
      </c>
      <c r="I15" s="4">
        <v>5.3000000000000005E-2</v>
      </c>
      <c r="J15" s="5" t="s">
        <v>35</v>
      </c>
      <c r="K15" s="4">
        <v>1.3999999999999999E-2</v>
      </c>
      <c r="L15" s="4">
        <v>0.01</v>
      </c>
      <c r="M15" s="4">
        <v>2.4E-2</v>
      </c>
      <c r="N15" s="4">
        <v>1.3999999999999999E-2</v>
      </c>
      <c r="O15" s="4">
        <v>1.4999999999999999E-2</v>
      </c>
      <c r="P15" s="5" t="s">
        <v>35</v>
      </c>
      <c r="Q15" s="5" t="s">
        <v>35</v>
      </c>
    </row>
    <row r="16" spans="1:17" x14ac:dyDescent="0.35">
      <c r="A16" s="28">
        <v>1971</v>
      </c>
      <c r="B16" s="4">
        <v>2.6000000000000002E-2</v>
      </c>
      <c r="C16" s="4">
        <v>2.4E-2</v>
      </c>
      <c r="D16" s="4">
        <v>0.01</v>
      </c>
      <c r="E16" s="4">
        <v>6.0999999999999999E-2</v>
      </c>
      <c r="F16" s="4">
        <v>2.7000000000000003E-2</v>
      </c>
      <c r="G16" s="4">
        <v>6.4000000000000001E-2</v>
      </c>
      <c r="H16" s="4">
        <v>3.3000000000000002E-2</v>
      </c>
      <c r="I16" s="4">
        <v>5.4000000000000006E-2</v>
      </c>
      <c r="J16" s="5" t="s">
        <v>35</v>
      </c>
      <c r="K16" s="4">
        <v>1.9E-2</v>
      </c>
      <c r="L16" s="4">
        <v>0.01</v>
      </c>
      <c r="M16" s="4">
        <v>2.6000000000000002E-2</v>
      </c>
      <c r="N16" s="4">
        <v>1.7000000000000001E-2</v>
      </c>
      <c r="O16" s="4">
        <v>1.6E-2</v>
      </c>
      <c r="P16" s="5" t="s">
        <v>35</v>
      </c>
      <c r="Q16" s="5" t="s">
        <v>35</v>
      </c>
    </row>
    <row r="17" spans="1:17" x14ac:dyDescent="0.35">
      <c r="A17" s="28">
        <v>1972</v>
      </c>
      <c r="B17" s="4">
        <v>0.03</v>
      </c>
      <c r="C17" s="4">
        <v>2.7000000000000003E-2</v>
      </c>
      <c r="D17" s="4">
        <v>1.2E-2</v>
      </c>
      <c r="E17" s="4">
        <v>6.4000000000000001E-2</v>
      </c>
      <c r="F17" s="4">
        <v>2.7999999999999997E-2</v>
      </c>
      <c r="G17" s="4">
        <v>6.5000000000000002E-2</v>
      </c>
      <c r="H17" s="4">
        <v>3.6000000000000004E-2</v>
      </c>
      <c r="I17" s="4">
        <v>5.7000000000000002E-2</v>
      </c>
      <c r="J17" s="4">
        <v>1E-3</v>
      </c>
      <c r="K17" s="4">
        <v>2.4E-2</v>
      </c>
      <c r="L17" s="4">
        <v>9.0000000000000011E-3</v>
      </c>
      <c r="M17" s="4">
        <v>0.03</v>
      </c>
      <c r="N17" s="4">
        <v>0.02</v>
      </c>
      <c r="O17" s="4">
        <v>1.7000000000000001E-2</v>
      </c>
      <c r="P17" s="5" t="s">
        <v>35</v>
      </c>
      <c r="Q17" s="5" t="s">
        <v>35</v>
      </c>
    </row>
    <row r="18" spans="1:17" x14ac:dyDescent="0.35">
      <c r="A18" s="28">
        <v>1973</v>
      </c>
      <c r="B18" s="4">
        <v>3.3000000000000002E-2</v>
      </c>
      <c r="C18" s="4">
        <v>2.9000000000000008E-2</v>
      </c>
      <c r="D18" s="4">
        <v>1.3999999999999999E-2</v>
      </c>
      <c r="E18" s="4">
        <v>6.7000000000000004E-2</v>
      </c>
      <c r="F18" s="4">
        <v>2.9000000000000008E-2</v>
      </c>
      <c r="G18" s="4">
        <v>6.8000000000000019E-2</v>
      </c>
      <c r="H18" s="4">
        <v>0.04</v>
      </c>
      <c r="I18" s="4">
        <v>5.9000000000000004E-2</v>
      </c>
      <c r="J18" s="4">
        <v>2E-3</v>
      </c>
      <c r="K18" s="4">
        <v>2.7000000000000003E-2</v>
      </c>
      <c r="L18" s="4">
        <v>9.0000000000000011E-3</v>
      </c>
      <c r="M18" s="4">
        <v>3.5000000000000003E-2</v>
      </c>
      <c r="N18" s="4">
        <v>2.2000000000000002E-2</v>
      </c>
      <c r="O18" s="4">
        <v>1.7000000000000001E-2</v>
      </c>
      <c r="P18" s="5" t="s">
        <v>35</v>
      </c>
      <c r="Q18" s="5" t="s">
        <v>35</v>
      </c>
    </row>
    <row r="19" spans="1:17" x14ac:dyDescent="0.35">
      <c r="A19" s="28">
        <v>1974</v>
      </c>
      <c r="B19" s="4">
        <v>3.7000000000000005E-2</v>
      </c>
      <c r="C19" s="4">
        <v>3.4000000000000009E-2</v>
      </c>
      <c r="D19" s="4">
        <v>1.6E-2</v>
      </c>
      <c r="E19" s="4">
        <v>7.0999999999999994E-2</v>
      </c>
      <c r="F19" s="4">
        <v>0.03</v>
      </c>
      <c r="G19" s="4">
        <v>7.0999999999999994E-2</v>
      </c>
      <c r="H19" s="4">
        <v>4.4000000000000004E-2</v>
      </c>
      <c r="I19" s="4">
        <v>5.8000000000000017E-2</v>
      </c>
      <c r="J19" s="4">
        <v>3.0000000000000001E-3</v>
      </c>
      <c r="K19" s="4">
        <v>0.03</v>
      </c>
      <c r="L19" s="4">
        <v>9.0000000000000011E-3</v>
      </c>
      <c r="M19" s="4">
        <v>3.7999999999999999E-2</v>
      </c>
      <c r="N19" s="4">
        <v>2.6000000000000002E-2</v>
      </c>
      <c r="O19" s="4">
        <v>1.8000000000000002E-2</v>
      </c>
      <c r="P19" s="5" t="s">
        <v>35</v>
      </c>
      <c r="Q19" s="5" t="s">
        <v>35</v>
      </c>
    </row>
    <row r="20" spans="1:17" x14ac:dyDescent="0.35">
      <c r="A20" s="28">
        <v>1975</v>
      </c>
      <c r="B20" s="4">
        <v>4.2000000000000003E-2</v>
      </c>
      <c r="C20" s="4">
        <v>3.7000000000000005E-2</v>
      </c>
      <c r="D20" s="4">
        <v>0.02</v>
      </c>
      <c r="E20" s="4">
        <v>7.5999999999999998E-2</v>
      </c>
      <c r="F20" s="4">
        <v>3.1E-2</v>
      </c>
      <c r="G20" s="4">
        <v>7.8000000000000014E-2</v>
      </c>
      <c r="H20" s="4">
        <v>4.8000000000000008E-2</v>
      </c>
      <c r="I20" s="4">
        <v>6.0999999999999999E-2</v>
      </c>
      <c r="J20" s="4">
        <v>4.0000000000000001E-3</v>
      </c>
      <c r="K20" s="4">
        <v>3.7999999999999999E-2</v>
      </c>
      <c r="L20" s="4">
        <v>0.01</v>
      </c>
      <c r="M20" s="4">
        <v>4.7E-2</v>
      </c>
      <c r="N20" s="4">
        <v>3.1E-2</v>
      </c>
      <c r="O20" s="4">
        <v>1.8000000000000002E-2</v>
      </c>
      <c r="P20" s="5" t="s">
        <v>35</v>
      </c>
      <c r="Q20" s="5" t="s">
        <v>35</v>
      </c>
    </row>
    <row r="21" spans="1:17" x14ac:dyDescent="0.35">
      <c r="A21" s="28">
        <v>1976</v>
      </c>
      <c r="B21" s="4">
        <v>4.8000000000000008E-2</v>
      </c>
      <c r="C21" s="4">
        <v>0.04</v>
      </c>
      <c r="D21" s="4">
        <v>2.4E-2</v>
      </c>
      <c r="E21" s="4">
        <v>8.1000000000000003E-2</v>
      </c>
      <c r="F21" s="4">
        <v>3.3000000000000002E-2</v>
      </c>
      <c r="G21" s="4">
        <v>8.3000000000000004E-2</v>
      </c>
      <c r="H21" s="4">
        <v>5.2000000000000005E-2</v>
      </c>
      <c r="I21" s="4">
        <v>6.5000000000000002E-2</v>
      </c>
      <c r="J21" s="4">
        <v>6.000000000000001E-3</v>
      </c>
      <c r="K21" s="4">
        <v>4.1000000000000016E-2</v>
      </c>
      <c r="L21" s="4">
        <v>0.01</v>
      </c>
      <c r="M21" s="4">
        <v>5.3000000000000005E-2</v>
      </c>
      <c r="N21" s="4">
        <v>3.6000000000000004E-2</v>
      </c>
      <c r="O21" s="4">
        <v>1.8000000000000002E-2</v>
      </c>
      <c r="P21" s="5" t="s">
        <v>35</v>
      </c>
      <c r="Q21" s="5" t="s">
        <v>35</v>
      </c>
    </row>
    <row r="22" spans="1:17" x14ac:dyDescent="0.35">
      <c r="A22" s="28">
        <v>1977</v>
      </c>
      <c r="B22" s="4">
        <v>5.5E-2</v>
      </c>
      <c r="C22" s="4">
        <v>4.4000000000000004E-2</v>
      </c>
      <c r="D22" s="4">
        <v>2.7999999999999997E-2</v>
      </c>
      <c r="E22" s="4">
        <v>8.5000000000000006E-2</v>
      </c>
      <c r="F22" s="4">
        <v>3.4000000000000009E-2</v>
      </c>
      <c r="G22" s="4">
        <v>8.7000000000000008E-2</v>
      </c>
      <c r="H22" s="4">
        <v>5.6000000000000015E-2</v>
      </c>
      <c r="I22" s="4">
        <v>6.7000000000000004E-2</v>
      </c>
      <c r="J22" s="4">
        <v>8.0000000000000002E-3</v>
      </c>
      <c r="K22" s="4">
        <v>4.6000000000000013E-2</v>
      </c>
      <c r="L22" s="4">
        <v>1.2E-2</v>
      </c>
      <c r="M22" s="4">
        <v>5.8000000000000017E-2</v>
      </c>
      <c r="N22" s="4">
        <v>4.1000000000000016E-2</v>
      </c>
      <c r="O22" s="4">
        <v>1.8000000000000002E-2</v>
      </c>
      <c r="P22" s="5" t="s">
        <v>35</v>
      </c>
      <c r="Q22" s="5" t="s">
        <v>35</v>
      </c>
    </row>
    <row r="23" spans="1:17" x14ac:dyDescent="0.35">
      <c r="A23" s="28">
        <v>1978</v>
      </c>
      <c r="B23" s="4">
        <v>6.2E-2</v>
      </c>
      <c r="C23" s="4">
        <v>4.7E-2</v>
      </c>
      <c r="D23" s="4">
        <v>3.3000000000000002E-2</v>
      </c>
      <c r="E23" s="4">
        <v>8.8000000000000009E-2</v>
      </c>
      <c r="F23" s="4">
        <v>3.6000000000000004E-2</v>
      </c>
      <c r="G23" s="4">
        <v>9.5000000000000001E-2</v>
      </c>
      <c r="H23" s="4">
        <v>5.9000000000000004E-2</v>
      </c>
      <c r="I23" s="4">
        <v>6.5000000000000002E-2</v>
      </c>
      <c r="J23" s="4">
        <v>1.1000000000000001E-2</v>
      </c>
      <c r="K23" s="4">
        <v>5.2000000000000005E-2</v>
      </c>
      <c r="L23" s="4">
        <v>1.3000000000000001E-2</v>
      </c>
      <c r="M23" s="4">
        <v>6.2E-2</v>
      </c>
      <c r="N23" s="4">
        <v>4.4000000000000004E-2</v>
      </c>
      <c r="O23" s="4">
        <v>1.8000000000000002E-2</v>
      </c>
      <c r="P23" s="5" t="s">
        <v>35</v>
      </c>
      <c r="Q23" s="5" t="s">
        <v>35</v>
      </c>
    </row>
    <row r="24" spans="1:17" x14ac:dyDescent="0.35">
      <c r="A24" s="28">
        <v>1979</v>
      </c>
      <c r="B24" s="4">
        <v>7.0000000000000007E-2</v>
      </c>
      <c r="C24" s="4">
        <v>4.9000000000000002E-2</v>
      </c>
      <c r="D24" s="4">
        <v>3.7999999999999999E-2</v>
      </c>
      <c r="E24" s="4">
        <v>9.3000000000000013E-2</v>
      </c>
      <c r="F24" s="4">
        <v>3.7999999999999999E-2</v>
      </c>
      <c r="G24" s="4">
        <v>0.10099999999999999</v>
      </c>
      <c r="H24" s="4">
        <v>6.3000000000000014E-2</v>
      </c>
      <c r="I24" s="4">
        <v>6.9000000000000006E-2</v>
      </c>
      <c r="J24" s="4">
        <v>1.3000000000000001E-2</v>
      </c>
      <c r="K24" s="4">
        <v>5.9000000000000004E-2</v>
      </c>
      <c r="L24" s="4">
        <v>1.4999999999999999E-2</v>
      </c>
      <c r="M24" s="4">
        <v>6.5000000000000002E-2</v>
      </c>
      <c r="N24" s="4">
        <v>4.4000000000000004E-2</v>
      </c>
      <c r="O24" s="4">
        <v>1.7000000000000001E-2</v>
      </c>
      <c r="P24" s="5" t="s">
        <v>35</v>
      </c>
      <c r="Q24" s="5" t="s">
        <v>35</v>
      </c>
    </row>
    <row r="25" spans="1:17" x14ac:dyDescent="0.35">
      <c r="A25" s="28">
        <v>1980</v>
      </c>
      <c r="B25" s="4">
        <v>7.6999999999999999E-2</v>
      </c>
      <c r="C25" s="4">
        <v>5.2000000000000005E-2</v>
      </c>
      <c r="D25" s="4">
        <v>4.2999999999999997E-2</v>
      </c>
      <c r="E25" s="4">
        <v>0.1</v>
      </c>
      <c r="F25" s="4">
        <v>0.04</v>
      </c>
      <c r="G25" s="4">
        <v>0.109</v>
      </c>
      <c r="H25" s="4">
        <v>6.6000000000000003E-2</v>
      </c>
      <c r="I25" s="4">
        <v>6.9000000000000006E-2</v>
      </c>
      <c r="J25" s="4">
        <v>1.6E-2</v>
      </c>
      <c r="K25" s="4">
        <v>6.4000000000000001E-2</v>
      </c>
      <c r="L25" s="4">
        <v>1.8000000000000002E-2</v>
      </c>
      <c r="M25" s="4">
        <v>6.9000000000000006E-2</v>
      </c>
      <c r="N25" s="4">
        <v>4.4000000000000004E-2</v>
      </c>
      <c r="O25" s="4">
        <v>1.6E-2</v>
      </c>
      <c r="P25" s="5" t="s">
        <v>35</v>
      </c>
      <c r="Q25" s="5" t="s">
        <v>35</v>
      </c>
    </row>
    <row r="26" spans="1:17" x14ac:dyDescent="0.35">
      <c r="A26" s="28">
        <v>1981</v>
      </c>
      <c r="B26" s="4">
        <v>8.4000000000000005E-2</v>
      </c>
      <c r="C26" s="4">
        <v>5.5E-2</v>
      </c>
      <c r="D26" s="4">
        <v>4.9000000000000002E-2</v>
      </c>
      <c r="E26" s="4">
        <v>0.111</v>
      </c>
      <c r="F26" s="4">
        <v>4.2000000000000003E-2</v>
      </c>
      <c r="G26" s="4">
        <v>0.11800000000000001</v>
      </c>
      <c r="H26" s="4">
        <v>6.9000000000000006E-2</v>
      </c>
      <c r="I26" s="4">
        <v>7.3000000000000009E-2</v>
      </c>
      <c r="J26" s="4">
        <v>1.8000000000000002E-2</v>
      </c>
      <c r="K26" s="4">
        <v>7.0999999999999994E-2</v>
      </c>
      <c r="L26" s="4">
        <v>2.1000000000000001E-2</v>
      </c>
      <c r="M26" s="4">
        <v>7.0999999999999994E-2</v>
      </c>
      <c r="N26" s="4">
        <v>4.6000000000000013E-2</v>
      </c>
      <c r="O26" s="4">
        <v>1.7000000000000001E-2</v>
      </c>
      <c r="P26" s="5" t="s">
        <v>35</v>
      </c>
      <c r="Q26" s="5" t="s">
        <v>35</v>
      </c>
    </row>
    <row r="27" spans="1:17" x14ac:dyDescent="0.35">
      <c r="A27" s="28">
        <v>1982</v>
      </c>
      <c r="B27" s="4">
        <v>0.09</v>
      </c>
      <c r="C27" s="4">
        <v>5.7000000000000002E-2</v>
      </c>
      <c r="D27" s="4">
        <v>5.5E-2</v>
      </c>
      <c r="E27" s="4">
        <v>0.124</v>
      </c>
      <c r="F27" s="4">
        <v>4.4000000000000004E-2</v>
      </c>
      <c r="G27" s="4">
        <v>0.127</v>
      </c>
      <c r="H27" s="4">
        <v>7.2000000000000008E-2</v>
      </c>
      <c r="I27" s="4">
        <v>7.4999999999999997E-2</v>
      </c>
      <c r="J27" s="4">
        <v>1.9E-2</v>
      </c>
      <c r="K27" s="4">
        <v>0.08</v>
      </c>
      <c r="L27" s="4">
        <v>2.3E-2</v>
      </c>
      <c r="M27" s="4">
        <v>7.3000000000000009E-2</v>
      </c>
      <c r="N27" s="4">
        <v>4.4999999999999998E-2</v>
      </c>
      <c r="O27" s="4">
        <v>1.7000000000000001E-2</v>
      </c>
      <c r="P27" s="5" t="s">
        <v>35</v>
      </c>
      <c r="Q27" s="5" t="s">
        <v>35</v>
      </c>
    </row>
    <row r="28" spans="1:17" x14ac:dyDescent="0.35">
      <c r="A28" s="28">
        <v>1983</v>
      </c>
      <c r="B28" s="4">
        <v>9.2000000000000012E-2</v>
      </c>
      <c r="C28" s="4">
        <v>5.9000000000000004E-2</v>
      </c>
      <c r="D28" s="4">
        <v>0.06</v>
      </c>
      <c r="E28" s="4">
        <v>0.13699999999999998</v>
      </c>
      <c r="F28" s="4">
        <v>4.7E-2</v>
      </c>
      <c r="G28" s="4">
        <v>0.129</v>
      </c>
      <c r="H28" s="4">
        <v>7.4999999999999997E-2</v>
      </c>
      <c r="I28" s="4">
        <v>7.3000000000000009E-2</v>
      </c>
      <c r="J28" s="4">
        <v>1.9E-2</v>
      </c>
      <c r="K28" s="4">
        <v>7.4999999999999997E-2</v>
      </c>
      <c r="L28" s="4">
        <v>2.5000000000000001E-2</v>
      </c>
      <c r="M28" s="4">
        <v>7.5999999999999998E-2</v>
      </c>
      <c r="N28" s="4">
        <v>4.2999999999999997E-2</v>
      </c>
      <c r="O28" s="4">
        <v>1.8000000000000002E-2</v>
      </c>
      <c r="P28" s="5" t="s">
        <v>35</v>
      </c>
      <c r="Q28" s="5" t="s">
        <v>35</v>
      </c>
    </row>
    <row r="29" spans="1:17" x14ac:dyDescent="0.35">
      <c r="A29" s="28">
        <v>1984</v>
      </c>
      <c r="B29" s="4">
        <v>9.4E-2</v>
      </c>
      <c r="C29" s="4">
        <v>0.06</v>
      </c>
      <c r="D29" s="4">
        <v>6.3000000000000014E-2</v>
      </c>
      <c r="E29" s="4">
        <v>0.14800000000000002</v>
      </c>
      <c r="F29" s="4">
        <v>4.9000000000000002E-2</v>
      </c>
      <c r="G29" s="4">
        <v>0.13900000000000001</v>
      </c>
      <c r="H29" s="4">
        <v>7.6999999999999999E-2</v>
      </c>
      <c r="I29" s="4">
        <v>7.4999999999999997E-2</v>
      </c>
      <c r="J29" s="4">
        <v>1.9E-2</v>
      </c>
      <c r="K29" s="4">
        <v>7.6999999999999999E-2</v>
      </c>
      <c r="L29" s="4">
        <v>2.7000000000000003E-2</v>
      </c>
      <c r="M29" s="4">
        <v>7.6999999999999999E-2</v>
      </c>
      <c r="N29" s="4">
        <v>4.1000000000000016E-2</v>
      </c>
      <c r="O29" s="4">
        <v>1.9E-2</v>
      </c>
      <c r="P29" s="5" t="s">
        <v>35</v>
      </c>
      <c r="Q29" s="5" t="s">
        <v>35</v>
      </c>
    </row>
    <row r="30" spans="1:17" x14ac:dyDescent="0.35">
      <c r="A30" s="28">
        <v>1985</v>
      </c>
      <c r="B30" s="4">
        <v>9.4E-2</v>
      </c>
      <c r="C30" s="4">
        <v>6.0999999999999999E-2</v>
      </c>
      <c r="D30" s="4">
        <v>6.7000000000000004E-2</v>
      </c>
      <c r="E30" s="4">
        <v>0.157</v>
      </c>
      <c r="F30" s="4">
        <v>5.2000000000000005E-2</v>
      </c>
      <c r="G30" s="4">
        <v>0.14800000000000002</v>
      </c>
      <c r="H30" s="4">
        <v>7.9000000000000001E-2</v>
      </c>
      <c r="I30" s="4">
        <v>7.5999999999999998E-2</v>
      </c>
      <c r="J30" s="4">
        <v>1.9E-2</v>
      </c>
      <c r="K30" s="4">
        <v>7.5999999999999998E-2</v>
      </c>
      <c r="L30" s="4">
        <v>2.9000000000000008E-2</v>
      </c>
      <c r="M30" s="4">
        <v>7.6999999999999999E-2</v>
      </c>
      <c r="N30" s="4">
        <v>3.9000000000000007E-2</v>
      </c>
      <c r="O30" s="4">
        <v>2.1000000000000001E-2</v>
      </c>
      <c r="P30" s="5" t="s">
        <v>35</v>
      </c>
      <c r="Q30" s="5" t="s">
        <v>35</v>
      </c>
    </row>
    <row r="31" spans="1:17" x14ac:dyDescent="0.35">
      <c r="A31" s="28">
        <v>1986</v>
      </c>
      <c r="B31" s="4">
        <v>9.3000000000000013E-2</v>
      </c>
      <c r="C31" s="4">
        <v>6.0999999999999999E-2</v>
      </c>
      <c r="D31" s="4">
        <v>6.9000000000000006E-2</v>
      </c>
      <c r="E31" s="4">
        <v>0.161</v>
      </c>
      <c r="F31" s="4">
        <v>5.5E-2</v>
      </c>
      <c r="G31" s="4">
        <v>0.153</v>
      </c>
      <c r="H31" s="4">
        <v>8.1000000000000003E-2</v>
      </c>
      <c r="I31" s="4">
        <v>7.8000000000000014E-2</v>
      </c>
      <c r="J31" s="4">
        <v>1.8000000000000002E-2</v>
      </c>
      <c r="K31" s="4">
        <v>7.400000000000001E-2</v>
      </c>
      <c r="L31" s="4">
        <v>3.1E-2</v>
      </c>
      <c r="M31" s="4">
        <v>7.5999999999999998E-2</v>
      </c>
      <c r="N31" s="4">
        <v>0.04</v>
      </c>
      <c r="O31" s="4">
        <v>2.4E-2</v>
      </c>
      <c r="P31" s="5" t="s">
        <v>35</v>
      </c>
      <c r="Q31" s="5" t="s">
        <v>35</v>
      </c>
    </row>
    <row r="32" spans="1:17" x14ac:dyDescent="0.35">
      <c r="A32" s="28">
        <v>1987</v>
      </c>
      <c r="B32" s="4">
        <v>9.0999999999999998E-2</v>
      </c>
      <c r="C32" s="4">
        <v>6.2E-2</v>
      </c>
      <c r="D32" s="4">
        <v>7.0000000000000007E-2</v>
      </c>
      <c r="E32" s="4">
        <v>0.16200000000000001</v>
      </c>
      <c r="F32" s="4">
        <v>5.8000000000000017E-2</v>
      </c>
      <c r="G32" s="4">
        <v>0.16500000000000001</v>
      </c>
      <c r="H32" s="4">
        <v>8.2000000000000017E-2</v>
      </c>
      <c r="I32" s="4">
        <v>8.2000000000000017E-2</v>
      </c>
      <c r="J32" s="4">
        <v>1.8000000000000002E-2</v>
      </c>
      <c r="K32" s="4">
        <v>7.3000000000000009E-2</v>
      </c>
      <c r="L32" s="4">
        <v>3.2000000000000001E-2</v>
      </c>
      <c r="M32" s="4">
        <v>7.2000000000000008E-2</v>
      </c>
      <c r="N32" s="4">
        <v>4.2000000000000003E-2</v>
      </c>
      <c r="O32" s="4">
        <v>2.7000000000000003E-2</v>
      </c>
      <c r="P32" s="5" t="s">
        <v>35</v>
      </c>
      <c r="Q32" s="5" t="s">
        <v>35</v>
      </c>
    </row>
    <row r="33" spans="1:17" x14ac:dyDescent="0.35">
      <c r="A33" s="28">
        <v>1988</v>
      </c>
      <c r="B33" s="4">
        <v>8.900000000000001E-2</v>
      </c>
      <c r="C33" s="4">
        <v>6.3000000000000014E-2</v>
      </c>
      <c r="D33" s="4">
        <v>7.0999999999999994E-2</v>
      </c>
      <c r="E33" s="4">
        <v>0.16</v>
      </c>
      <c r="F33" s="4">
        <v>6.0999999999999999E-2</v>
      </c>
      <c r="G33" s="4">
        <v>0.17</v>
      </c>
      <c r="H33" s="4">
        <v>8.4000000000000005E-2</v>
      </c>
      <c r="I33" s="4">
        <v>8.3000000000000004E-2</v>
      </c>
      <c r="J33" s="4">
        <v>1.8000000000000002E-2</v>
      </c>
      <c r="K33" s="4">
        <v>7.2000000000000008E-2</v>
      </c>
      <c r="L33" s="4">
        <v>3.3000000000000002E-2</v>
      </c>
      <c r="M33" s="4">
        <v>6.9000000000000006E-2</v>
      </c>
      <c r="N33" s="4">
        <v>4.6000000000000013E-2</v>
      </c>
      <c r="O33" s="4">
        <v>3.1E-2</v>
      </c>
      <c r="P33" s="5" t="s">
        <v>35</v>
      </c>
      <c r="Q33" s="5" t="s">
        <v>35</v>
      </c>
    </row>
    <row r="34" spans="1:17" x14ac:dyDescent="0.35">
      <c r="A34" s="28">
        <v>1989</v>
      </c>
      <c r="B34" s="4">
        <v>8.5999999999999993E-2</v>
      </c>
      <c r="C34" s="4">
        <v>6.4000000000000001E-2</v>
      </c>
      <c r="D34" s="4">
        <v>7.2000000000000008E-2</v>
      </c>
      <c r="E34" s="4">
        <v>0.156</v>
      </c>
      <c r="F34" s="4">
        <v>6.5000000000000002E-2</v>
      </c>
      <c r="G34" s="4">
        <v>0.17300000000000001</v>
      </c>
      <c r="H34" s="4">
        <v>8.5000000000000006E-2</v>
      </c>
      <c r="I34" s="4">
        <v>8.5000000000000006E-2</v>
      </c>
      <c r="J34" s="4">
        <v>1.8000000000000002E-2</v>
      </c>
      <c r="K34" s="4">
        <v>6.9000000000000006E-2</v>
      </c>
      <c r="L34" s="4">
        <v>3.3000000000000002E-2</v>
      </c>
      <c r="M34" s="4">
        <v>6.6000000000000003E-2</v>
      </c>
      <c r="N34" s="4">
        <v>5.3000000000000005E-2</v>
      </c>
      <c r="O34" s="4">
        <v>3.6000000000000004E-2</v>
      </c>
      <c r="P34" s="5" t="s">
        <v>35</v>
      </c>
      <c r="Q34" s="5" t="s">
        <v>35</v>
      </c>
    </row>
    <row r="35" spans="1:17" x14ac:dyDescent="0.35">
      <c r="A35" s="28">
        <v>1990</v>
      </c>
      <c r="B35" s="4">
        <v>8.4000000000000005E-2</v>
      </c>
      <c r="C35" s="4">
        <v>6.4000000000000001E-2</v>
      </c>
      <c r="D35" s="4">
        <v>7.2000000000000008E-2</v>
      </c>
      <c r="E35" s="4">
        <v>0.153</v>
      </c>
      <c r="F35" s="4">
        <v>6.8000000000000019E-2</v>
      </c>
      <c r="G35" s="4">
        <v>0.17699999999999999</v>
      </c>
      <c r="H35" s="4">
        <v>8.5999999999999993E-2</v>
      </c>
      <c r="I35" s="4">
        <v>8.5000000000000006E-2</v>
      </c>
      <c r="J35" s="4">
        <v>1.9E-2</v>
      </c>
      <c r="K35" s="4">
        <v>6.6000000000000003E-2</v>
      </c>
      <c r="L35" s="4">
        <v>3.4000000000000009E-2</v>
      </c>
      <c r="M35" s="4">
        <v>6.4000000000000001E-2</v>
      </c>
      <c r="N35" s="4">
        <v>6.3000000000000014E-2</v>
      </c>
      <c r="O35" s="4">
        <v>4.1000000000000016E-2</v>
      </c>
      <c r="P35" s="5" t="s">
        <v>35</v>
      </c>
      <c r="Q35" s="5" t="s">
        <v>35</v>
      </c>
    </row>
    <row r="36" spans="1:17" x14ac:dyDescent="0.35">
      <c r="A36" s="28">
        <v>1991</v>
      </c>
      <c r="B36" s="4">
        <v>8.2000000000000017E-2</v>
      </c>
      <c r="C36" s="4">
        <v>6.4000000000000001E-2</v>
      </c>
      <c r="D36" s="4">
        <v>7.3000000000000009E-2</v>
      </c>
      <c r="E36" s="4">
        <v>0.151</v>
      </c>
      <c r="F36" s="4">
        <v>7.0999999999999994E-2</v>
      </c>
      <c r="G36" s="4">
        <v>0.18</v>
      </c>
      <c r="H36" s="4">
        <v>8.7000000000000008E-2</v>
      </c>
      <c r="I36" s="4">
        <v>8.5000000000000006E-2</v>
      </c>
      <c r="J36" s="4">
        <v>1.9E-2</v>
      </c>
      <c r="K36" s="4">
        <v>6.3000000000000014E-2</v>
      </c>
      <c r="L36" s="4">
        <v>3.5000000000000003E-2</v>
      </c>
      <c r="M36" s="4">
        <v>6.2E-2</v>
      </c>
      <c r="N36" s="4">
        <v>0.08</v>
      </c>
      <c r="O36" s="4">
        <v>4.7E-2</v>
      </c>
      <c r="P36" s="5" t="s">
        <v>35</v>
      </c>
      <c r="Q36" s="5" t="s">
        <v>35</v>
      </c>
    </row>
    <row r="37" spans="1:17" x14ac:dyDescent="0.35">
      <c r="A37" s="28">
        <v>1992</v>
      </c>
      <c r="B37" s="4">
        <v>8.1000000000000003E-2</v>
      </c>
      <c r="C37" s="4">
        <v>6.4000000000000001E-2</v>
      </c>
      <c r="D37" s="4">
        <v>7.400000000000001E-2</v>
      </c>
      <c r="E37" s="4">
        <v>0.14800000000000002</v>
      </c>
      <c r="F37" s="4">
        <v>7.4999999999999997E-2</v>
      </c>
      <c r="G37" s="4">
        <v>0.182</v>
      </c>
      <c r="H37" s="4">
        <v>8.900000000000001E-2</v>
      </c>
      <c r="I37" s="4">
        <v>8.5999999999999993E-2</v>
      </c>
      <c r="J37" s="4">
        <v>1.9E-2</v>
      </c>
      <c r="K37" s="4">
        <v>0.06</v>
      </c>
      <c r="L37" s="4">
        <v>3.5000000000000003E-2</v>
      </c>
      <c r="M37" s="4">
        <v>0.06</v>
      </c>
      <c r="N37" s="4">
        <v>9.7000000000000017E-2</v>
      </c>
      <c r="O37" s="4">
        <v>5.4000000000000006E-2</v>
      </c>
      <c r="P37" s="5" t="s">
        <v>35</v>
      </c>
      <c r="Q37" s="5" t="s">
        <v>35</v>
      </c>
    </row>
    <row r="38" spans="1:17" x14ac:dyDescent="0.35">
      <c r="A38" s="28">
        <v>1993</v>
      </c>
      <c r="B38" s="4">
        <v>8.1000000000000003E-2</v>
      </c>
      <c r="C38" s="4">
        <v>6.4000000000000001E-2</v>
      </c>
      <c r="D38" s="4">
        <v>7.5999999999999998E-2</v>
      </c>
      <c r="E38" s="4">
        <v>0.14300000000000002</v>
      </c>
      <c r="F38" s="4">
        <v>7.8000000000000014E-2</v>
      </c>
      <c r="G38" s="4">
        <v>0.19</v>
      </c>
      <c r="H38" s="4">
        <v>0.09</v>
      </c>
      <c r="I38" s="4">
        <v>0.09</v>
      </c>
      <c r="J38" s="4">
        <v>0.02</v>
      </c>
      <c r="K38" s="4">
        <v>5.8000000000000017E-2</v>
      </c>
      <c r="L38" s="4">
        <v>3.6000000000000004E-2</v>
      </c>
      <c r="M38" s="4">
        <v>5.9000000000000004E-2</v>
      </c>
      <c r="N38" s="4">
        <v>0.114</v>
      </c>
      <c r="O38" s="4">
        <v>6.0999999999999999E-2</v>
      </c>
      <c r="P38" s="5" t="s">
        <v>35</v>
      </c>
      <c r="Q38" s="5" t="s">
        <v>35</v>
      </c>
    </row>
    <row r="39" spans="1:17" x14ac:dyDescent="0.35">
      <c r="A39" s="28">
        <v>1994</v>
      </c>
      <c r="B39" s="4">
        <v>8.2000000000000017E-2</v>
      </c>
      <c r="C39" s="4">
        <v>6.2E-2</v>
      </c>
      <c r="D39" s="4">
        <v>7.8000000000000014E-2</v>
      </c>
      <c r="E39" s="4">
        <v>0.13500000000000001</v>
      </c>
      <c r="F39" s="4">
        <v>8.2000000000000017E-2</v>
      </c>
      <c r="G39" s="4">
        <v>0.18899999999999997</v>
      </c>
      <c r="H39" s="4">
        <v>9.0999999999999998E-2</v>
      </c>
      <c r="I39" s="4">
        <v>9.0999999999999998E-2</v>
      </c>
      <c r="J39" s="4">
        <v>2.1000000000000001E-2</v>
      </c>
      <c r="K39" s="4">
        <v>5.6000000000000015E-2</v>
      </c>
      <c r="L39" s="4">
        <v>3.7000000000000005E-2</v>
      </c>
      <c r="M39" s="4">
        <v>5.9000000000000004E-2</v>
      </c>
      <c r="N39" s="4">
        <v>0.122</v>
      </c>
      <c r="O39" s="4">
        <v>6.5000000000000002E-2</v>
      </c>
      <c r="P39" s="5" t="s">
        <v>35</v>
      </c>
      <c r="Q39" s="5" t="s">
        <v>35</v>
      </c>
    </row>
    <row r="40" spans="1:17" x14ac:dyDescent="0.35">
      <c r="A40" s="28">
        <v>1995</v>
      </c>
      <c r="B40" s="4">
        <v>8.2000000000000017E-2</v>
      </c>
      <c r="C40" s="4">
        <v>6.0999999999999999E-2</v>
      </c>
      <c r="D40" s="4">
        <v>0.08</v>
      </c>
      <c r="E40" s="4">
        <v>0.12300000000000001</v>
      </c>
      <c r="F40" s="4">
        <v>8.5999999999999993E-2</v>
      </c>
      <c r="G40" s="4">
        <v>0.183</v>
      </c>
      <c r="H40" s="4">
        <v>9.0999999999999998E-2</v>
      </c>
      <c r="I40" s="4">
        <v>9.2000000000000012E-2</v>
      </c>
      <c r="J40" s="4">
        <v>2.2000000000000002E-2</v>
      </c>
      <c r="K40" s="4">
        <v>5.3000000000000005E-2</v>
      </c>
      <c r="L40" s="4">
        <v>3.7000000000000005E-2</v>
      </c>
      <c r="M40" s="4">
        <v>5.8000000000000017E-2</v>
      </c>
      <c r="N40" s="4">
        <v>0.127</v>
      </c>
      <c r="O40" s="4">
        <v>6.8000000000000019E-2</v>
      </c>
      <c r="P40" s="5" t="s">
        <v>35</v>
      </c>
      <c r="Q40" s="4">
        <v>9.5000000000000001E-2</v>
      </c>
    </row>
    <row r="41" spans="1:17" x14ac:dyDescent="0.35">
      <c r="A41" s="28">
        <v>1996</v>
      </c>
      <c r="B41" s="4">
        <v>8.2000000000000017E-2</v>
      </c>
      <c r="C41" s="4">
        <v>0.06</v>
      </c>
      <c r="D41" s="4">
        <v>8.3000000000000004E-2</v>
      </c>
      <c r="E41" s="4">
        <v>0.11</v>
      </c>
      <c r="F41" s="4">
        <v>8.900000000000001E-2</v>
      </c>
      <c r="G41" s="4">
        <v>0.17899999999999999</v>
      </c>
      <c r="H41" s="4">
        <v>9.2000000000000012E-2</v>
      </c>
      <c r="I41" s="4">
        <v>9.4E-2</v>
      </c>
      <c r="J41" s="4">
        <v>2.3E-2</v>
      </c>
      <c r="K41" s="4">
        <v>4.9000000000000002E-2</v>
      </c>
      <c r="L41" s="4">
        <v>3.7999999999999999E-2</v>
      </c>
      <c r="M41" s="4">
        <v>5.7000000000000002E-2</v>
      </c>
      <c r="N41" s="4">
        <v>0.126</v>
      </c>
      <c r="O41" s="4">
        <v>7.0999999999999994E-2</v>
      </c>
      <c r="P41" s="4">
        <v>9.7000000000000017E-2</v>
      </c>
      <c r="Q41" s="4">
        <v>9.6000000000000016E-2</v>
      </c>
    </row>
    <row r="42" spans="1:17" x14ac:dyDescent="0.35">
      <c r="A42" s="28">
        <v>1997</v>
      </c>
      <c r="B42" s="4">
        <v>8.2000000000000017E-2</v>
      </c>
      <c r="C42" s="4">
        <v>5.8000000000000017E-2</v>
      </c>
      <c r="D42" s="4">
        <v>8.5999999999999993E-2</v>
      </c>
      <c r="E42" s="4">
        <v>9.5000000000000001E-2</v>
      </c>
      <c r="F42" s="4">
        <v>9.3000000000000013E-2</v>
      </c>
      <c r="G42" s="4">
        <v>0.17300000000000001</v>
      </c>
      <c r="H42" s="4">
        <v>9.2000000000000012E-2</v>
      </c>
      <c r="I42" s="4">
        <v>9.4E-2</v>
      </c>
      <c r="J42" s="4">
        <v>2.4E-2</v>
      </c>
      <c r="K42" s="4">
        <v>4.6000000000000013E-2</v>
      </c>
      <c r="L42" s="4">
        <v>3.7999999999999999E-2</v>
      </c>
      <c r="M42" s="4">
        <v>5.5E-2</v>
      </c>
      <c r="N42" s="4">
        <v>0.12300000000000001</v>
      </c>
      <c r="O42" s="4">
        <v>7.3000000000000009E-2</v>
      </c>
      <c r="P42" s="4">
        <v>9.8000000000000004E-2</v>
      </c>
      <c r="Q42" s="4">
        <v>9.7000000000000017E-2</v>
      </c>
    </row>
    <row r="43" spans="1:17" x14ac:dyDescent="0.35">
      <c r="A43" s="28">
        <v>1998</v>
      </c>
      <c r="B43" s="4">
        <v>8.2000000000000017E-2</v>
      </c>
      <c r="C43" s="4">
        <v>5.7000000000000002E-2</v>
      </c>
      <c r="D43" s="4">
        <v>8.8000000000000009E-2</v>
      </c>
      <c r="E43" s="4">
        <v>0.08</v>
      </c>
      <c r="F43" s="4">
        <v>9.7000000000000017E-2</v>
      </c>
      <c r="G43" s="4">
        <v>0.16600000000000001</v>
      </c>
      <c r="H43" s="4">
        <v>9.2000000000000012E-2</v>
      </c>
      <c r="I43" s="4">
        <v>9.3000000000000013E-2</v>
      </c>
      <c r="J43" s="4">
        <v>2.6000000000000002E-2</v>
      </c>
      <c r="K43" s="4">
        <v>4.2000000000000003E-2</v>
      </c>
      <c r="L43" s="4">
        <v>3.9000000000000007E-2</v>
      </c>
      <c r="M43" s="4">
        <v>5.1000000000000018E-2</v>
      </c>
      <c r="N43" s="4">
        <v>0.115</v>
      </c>
      <c r="O43" s="4">
        <v>7.0999999999999994E-2</v>
      </c>
      <c r="P43" s="4">
        <v>9.8000000000000004E-2</v>
      </c>
      <c r="Q43" s="4">
        <v>9.6000000000000016E-2</v>
      </c>
    </row>
    <row r="44" spans="1:17" x14ac:dyDescent="0.35">
      <c r="A44" s="28">
        <v>1999</v>
      </c>
      <c r="B44" s="4">
        <v>8.2000000000000017E-2</v>
      </c>
      <c r="C44" s="4">
        <v>5.6000000000000015E-2</v>
      </c>
      <c r="D44" s="4">
        <v>0.09</v>
      </c>
      <c r="E44" s="4">
        <v>6.6000000000000003E-2</v>
      </c>
      <c r="F44" s="4">
        <v>0.1</v>
      </c>
      <c r="G44" s="4">
        <v>0.156</v>
      </c>
      <c r="H44" s="4">
        <v>9.2000000000000012E-2</v>
      </c>
      <c r="I44" s="4">
        <v>9.3000000000000013E-2</v>
      </c>
      <c r="J44" s="4">
        <v>2.7000000000000003E-2</v>
      </c>
      <c r="K44" s="4">
        <v>3.7999999999999999E-2</v>
      </c>
      <c r="L44" s="4">
        <v>3.9000000000000007E-2</v>
      </c>
      <c r="M44" s="4">
        <v>0.05</v>
      </c>
      <c r="N44" s="4">
        <v>0.106</v>
      </c>
      <c r="O44" s="4">
        <v>7.0000000000000007E-2</v>
      </c>
      <c r="P44" s="4">
        <v>9.8000000000000004E-2</v>
      </c>
      <c r="Q44" s="4">
        <v>9.5000000000000001E-2</v>
      </c>
    </row>
    <row r="45" spans="1:17" x14ac:dyDescent="0.35">
      <c r="A45" s="28">
        <v>2000</v>
      </c>
      <c r="B45" s="4">
        <v>0.08</v>
      </c>
      <c r="C45" s="4">
        <v>5.5E-2</v>
      </c>
      <c r="D45" s="4">
        <v>9.2000000000000012E-2</v>
      </c>
      <c r="E45" s="4">
        <v>5.4000000000000006E-2</v>
      </c>
      <c r="F45" s="4">
        <v>0.10400000000000001</v>
      </c>
      <c r="G45" s="4">
        <v>0.15</v>
      </c>
      <c r="H45" s="4">
        <v>9.0999999999999998E-2</v>
      </c>
      <c r="I45" s="4">
        <v>9.2000000000000012E-2</v>
      </c>
      <c r="J45" s="4">
        <v>2.9000000000000008E-2</v>
      </c>
      <c r="K45" s="4">
        <v>3.6000000000000004E-2</v>
      </c>
      <c r="L45" s="4">
        <v>3.9000000000000007E-2</v>
      </c>
      <c r="M45" s="4">
        <v>4.9000000000000002E-2</v>
      </c>
      <c r="N45" s="4">
        <v>9.7000000000000017E-2</v>
      </c>
      <c r="O45" s="4">
        <v>6.8000000000000019E-2</v>
      </c>
      <c r="P45" s="4">
        <v>9.8000000000000004E-2</v>
      </c>
      <c r="Q45" s="4">
        <v>9.4E-2</v>
      </c>
    </row>
    <row r="46" spans="1:17" x14ac:dyDescent="0.35">
      <c r="A46" s="28">
        <v>2001</v>
      </c>
      <c r="B46" s="4">
        <v>7.9000000000000001E-2</v>
      </c>
      <c r="C46" s="4">
        <v>5.4000000000000006E-2</v>
      </c>
      <c r="D46" s="4">
        <v>9.3000000000000013E-2</v>
      </c>
      <c r="E46" s="4">
        <v>4.7E-2</v>
      </c>
      <c r="F46" s="4">
        <v>0.107</v>
      </c>
      <c r="G46" s="4">
        <v>0.13900000000000001</v>
      </c>
      <c r="H46" s="4">
        <v>9.0999999999999998E-2</v>
      </c>
      <c r="I46" s="4">
        <v>0.09</v>
      </c>
      <c r="J46" s="4">
        <v>3.1E-2</v>
      </c>
      <c r="K46" s="4">
        <v>3.3000000000000002E-2</v>
      </c>
      <c r="L46" s="4">
        <v>0.04</v>
      </c>
      <c r="M46" s="4">
        <v>4.9000000000000002E-2</v>
      </c>
      <c r="N46" s="4">
        <v>8.900000000000001E-2</v>
      </c>
      <c r="O46" s="4">
        <v>6.5000000000000002E-2</v>
      </c>
      <c r="P46" s="4">
        <v>9.7000000000000017E-2</v>
      </c>
      <c r="Q46" s="4">
        <v>9.3000000000000013E-2</v>
      </c>
    </row>
    <row r="47" spans="1:17" x14ac:dyDescent="0.35">
      <c r="A47" s="28">
        <v>2002</v>
      </c>
      <c r="B47" s="4">
        <v>7.9000000000000001E-2</v>
      </c>
      <c r="C47" s="4">
        <v>5.4000000000000006E-2</v>
      </c>
      <c r="D47" s="4">
        <v>9.4E-2</v>
      </c>
      <c r="E47" s="4">
        <v>4.2999999999999997E-2</v>
      </c>
      <c r="F47" s="4">
        <v>0.111</v>
      </c>
      <c r="G47" s="4">
        <v>0.13900000000000001</v>
      </c>
      <c r="H47" s="4">
        <v>9.0999999999999998E-2</v>
      </c>
      <c r="I47" s="4">
        <v>0.09</v>
      </c>
      <c r="J47" s="4">
        <v>3.3000000000000002E-2</v>
      </c>
      <c r="K47" s="4">
        <v>3.2000000000000001E-2</v>
      </c>
      <c r="L47" s="4">
        <v>4.1000000000000016E-2</v>
      </c>
      <c r="M47" s="4">
        <v>5.2000000000000005E-2</v>
      </c>
      <c r="N47" s="4">
        <v>8.3000000000000004E-2</v>
      </c>
      <c r="O47" s="4">
        <v>6.4000000000000001E-2</v>
      </c>
      <c r="P47" s="4">
        <v>9.7000000000000017E-2</v>
      </c>
      <c r="Q47" s="4">
        <v>9.3000000000000013E-2</v>
      </c>
    </row>
    <row r="48" spans="1:17" x14ac:dyDescent="0.35">
      <c r="A48" s="28">
        <v>2003</v>
      </c>
      <c r="B48" s="4">
        <v>7.9000000000000001E-2</v>
      </c>
      <c r="C48" s="4">
        <v>5.4000000000000006E-2</v>
      </c>
      <c r="D48" s="4">
        <v>9.5000000000000001E-2</v>
      </c>
      <c r="E48" s="4">
        <v>4.2000000000000003E-2</v>
      </c>
      <c r="F48" s="4">
        <v>0.114</v>
      </c>
      <c r="G48" s="4">
        <v>0.13699999999999998</v>
      </c>
      <c r="H48" s="4">
        <v>0.09</v>
      </c>
      <c r="I48" s="4">
        <v>9.0999999999999998E-2</v>
      </c>
      <c r="J48" s="4">
        <v>3.5000000000000003E-2</v>
      </c>
      <c r="K48" s="4">
        <v>3.3000000000000002E-2</v>
      </c>
      <c r="L48" s="4">
        <v>4.2999999999999997E-2</v>
      </c>
      <c r="M48" s="4">
        <v>5.7000000000000002E-2</v>
      </c>
      <c r="N48" s="4">
        <v>7.8000000000000014E-2</v>
      </c>
      <c r="O48" s="4">
        <v>6.3000000000000014E-2</v>
      </c>
      <c r="P48" s="4">
        <v>9.6000000000000016E-2</v>
      </c>
      <c r="Q48" s="4">
        <v>9.3000000000000013E-2</v>
      </c>
    </row>
    <row r="49" spans="1:17" x14ac:dyDescent="0.35">
      <c r="A49" s="28">
        <v>2004</v>
      </c>
      <c r="B49" s="4">
        <v>7.8000000000000014E-2</v>
      </c>
      <c r="C49" s="4">
        <v>5.3000000000000005E-2</v>
      </c>
      <c r="D49" s="4">
        <v>9.5000000000000001E-2</v>
      </c>
      <c r="E49" s="4">
        <v>4.4000000000000004E-2</v>
      </c>
      <c r="F49" s="4">
        <v>0.11800000000000001</v>
      </c>
      <c r="G49" s="4">
        <v>0.13600000000000001</v>
      </c>
      <c r="H49" s="4">
        <v>0.09</v>
      </c>
      <c r="I49" s="4">
        <v>8.900000000000001E-2</v>
      </c>
      <c r="J49" s="4">
        <v>3.7000000000000005E-2</v>
      </c>
      <c r="K49" s="4">
        <v>3.4000000000000009E-2</v>
      </c>
      <c r="L49" s="4">
        <v>4.4000000000000004E-2</v>
      </c>
      <c r="M49" s="4">
        <v>6.0999999999999999E-2</v>
      </c>
      <c r="N49" s="4">
        <v>7.4999999999999997E-2</v>
      </c>
      <c r="O49" s="4">
        <v>6.2E-2</v>
      </c>
      <c r="P49" s="4">
        <v>9.5000000000000001E-2</v>
      </c>
      <c r="Q49" s="4">
        <v>9.3000000000000013E-2</v>
      </c>
    </row>
    <row r="50" spans="1:17" x14ac:dyDescent="0.35">
      <c r="A50" s="28">
        <v>2005</v>
      </c>
      <c r="B50" s="4">
        <v>7.8000000000000014E-2</v>
      </c>
      <c r="C50" s="4">
        <v>5.3000000000000005E-2</v>
      </c>
      <c r="D50" s="4">
        <v>9.3000000000000013E-2</v>
      </c>
      <c r="E50" s="4">
        <v>4.9000000000000002E-2</v>
      </c>
      <c r="F50" s="4">
        <v>0.121</v>
      </c>
      <c r="G50" s="4">
        <v>0.13400000000000001</v>
      </c>
      <c r="H50" s="4">
        <v>0.09</v>
      </c>
      <c r="I50" s="4">
        <v>0.09</v>
      </c>
      <c r="J50" s="4">
        <v>0.04</v>
      </c>
      <c r="K50" s="4">
        <v>3.7999999999999999E-2</v>
      </c>
      <c r="L50" s="4">
        <v>4.4999999999999998E-2</v>
      </c>
      <c r="M50" s="4">
        <v>6.9000000000000006E-2</v>
      </c>
      <c r="N50" s="4">
        <v>7.2000000000000008E-2</v>
      </c>
      <c r="O50" s="4">
        <v>6.3000000000000014E-2</v>
      </c>
      <c r="P50" s="4">
        <v>9.5000000000000001E-2</v>
      </c>
      <c r="Q50" s="4">
        <v>9.3000000000000013E-2</v>
      </c>
    </row>
    <row r="51" spans="1:17" x14ac:dyDescent="0.35">
      <c r="A51" s="28">
        <v>2006</v>
      </c>
      <c r="B51" s="4">
        <v>7.8000000000000014E-2</v>
      </c>
      <c r="C51" s="4">
        <v>5.3000000000000005E-2</v>
      </c>
      <c r="D51" s="4">
        <v>0.09</v>
      </c>
      <c r="E51" s="4">
        <v>5.8000000000000017E-2</v>
      </c>
      <c r="F51" s="4">
        <v>0.12300000000000001</v>
      </c>
      <c r="G51" s="4">
        <v>0.13600000000000001</v>
      </c>
      <c r="H51" s="4">
        <v>0.09</v>
      </c>
      <c r="I51" s="4">
        <v>8.8000000000000009E-2</v>
      </c>
      <c r="J51" s="4">
        <v>4.2000000000000003E-2</v>
      </c>
      <c r="K51" s="4">
        <v>3.7000000000000005E-2</v>
      </c>
      <c r="L51" s="4">
        <v>4.6000000000000013E-2</v>
      </c>
      <c r="M51" s="4">
        <v>7.5999999999999998E-2</v>
      </c>
      <c r="N51" s="4">
        <v>7.0000000000000007E-2</v>
      </c>
      <c r="O51" s="4">
        <v>6.3000000000000014E-2</v>
      </c>
      <c r="P51" s="4">
        <v>9.3000000000000013E-2</v>
      </c>
      <c r="Q51" s="4">
        <v>9.3000000000000013E-2</v>
      </c>
    </row>
    <row r="52" spans="1:17" x14ac:dyDescent="0.35">
      <c r="A52" s="28">
        <v>2007</v>
      </c>
      <c r="B52" s="4">
        <v>7.8000000000000014E-2</v>
      </c>
      <c r="C52" s="4">
        <v>5.3000000000000005E-2</v>
      </c>
      <c r="D52" s="4">
        <v>8.5999999999999993E-2</v>
      </c>
      <c r="E52" s="4">
        <v>7.2000000000000008E-2</v>
      </c>
      <c r="F52" s="4">
        <v>0.126</v>
      </c>
      <c r="G52" s="4">
        <v>0.13800000000000001</v>
      </c>
      <c r="H52" s="4">
        <v>0.09</v>
      </c>
      <c r="I52" s="4">
        <v>8.5000000000000006E-2</v>
      </c>
      <c r="J52" s="4">
        <v>4.4000000000000004E-2</v>
      </c>
      <c r="K52" s="4">
        <v>3.9000000000000007E-2</v>
      </c>
      <c r="L52" s="4">
        <v>4.6000000000000013E-2</v>
      </c>
      <c r="M52" s="4">
        <v>8.5000000000000006E-2</v>
      </c>
      <c r="N52" s="4">
        <v>6.8000000000000019E-2</v>
      </c>
      <c r="O52" s="4">
        <v>6.3000000000000014E-2</v>
      </c>
      <c r="P52" s="4">
        <v>9.0999999999999998E-2</v>
      </c>
      <c r="Q52" s="4">
        <v>9.2000000000000012E-2</v>
      </c>
    </row>
    <row r="53" spans="1:17" x14ac:dyDescent="0.35">
      <c r="A53" s="28">
        <v>2008</v>
      </c>
      <c r="B53" s="4">
        <v>7.6999999999999999E-2</v>
      </c>
      <c r="C53" s="4">
        <v>5.3000000000000005E-2</v>
      </c>
      <c r="D53" s="4">
        <v>8.1000000000000003E-2</v>
      </c>
      <c r="E53" s="4">
        <v>0.09</v>
      </c>
      <c r="F53" s="4">
        <v>0.129</v>
      </c>
      <c r="G53" s="4">
        <v>0.14499999999999999</v>
      </c>
      <c r="H53" s="4">
        <v>8.900000000000001E-2</v>
      </c>
      <c r="I53" s="4">
        <v>8.8000000000000009E-2</v>
      </c>
      <c r="J53" s="4">
        <v>4.6000000000000013E-2</v>
      </c>
      <c r="K53" s="4">
        <v>0.04</v>
      </c>
      <c r="L53" s="4">
        <v>4.7E-2</v>
      </c>
      <c r="M53" s="4">
        <v>9.3000000000000013E-2</v>
      </c>
      <c r="N53" s="4">
        <v>6.8000000000000019E-2</v>
      </c>
      <c r="O53" s="4">
        <v>6.4000000000000001E-2</v>
      </c>
      <c r="P53" s="4">
        <v>9.0999999999999998E-2</v>
      </c>
      <c r="Q53" s="4">
        <v>9.3000000000000013E-2</v>
      </c>
    </row>
    <row r="54" spans="1:17" x14ac:dyDescent="0.35">
      <c r="A54" s="28">
        <v>2009</v>
      </c>
      <c r="B54" s="4">
        <v>7.6999999999999999E-2</v>
      </c>
      <c r="C54" s="4">
        <v>5.5E-2</v>
      </c>
      <c r="D54" s="4">
        <v>7.6999999999999999E-2</v>
      </c>
      <c r="E54" s="4">
        <v>0.11</v>
      </c>
      <c r="F54" s="4">
        <v>0.13100000000000001</v>
      </c>
      <c r="G54" s="4">
        <v>0.158</v>
      </c>
      <c r="H54" s="4">
        <v>0.09</v>
      </c>
      <c r="I54" s="4">
        <v>9.0999999999999998E-2</v>
      </c>
      <c r="J54" s="4">
        <v>4.8000000000000008E-2</v>
      </c>
      <c r="K54" s="4">
        <v>4.4000000000000004E-2</v>
      </c>
      <c r="L54" s="4">
        <v>4.7E-2</v>
      </c>
      <c r="M54" s="4">
        <v>0.10400000000000001</v>
      </c>
      <c r="N54" s="4">
        <v>7.400000000000001E-2</v>
      </c>
      <c r="O54" s="4">
        <v>6.6000000000000003E-2</v>
      </c>
      <c r="P54" s="4">
        <v>9.3000000000000013E-2</v>
      </c>
      <c r="Q54" s="4">
        <v>9.5000000000000001E-2</v>
      </c>
    </row>
    <row r="55" spans="1:17" x14ac:dyDescent="0.35">
      <c r="A55" s="28">
        <v>2010</v>
      </c>
      <c r="B55" s="4">
        <v>7.6999999999999999E-2</v>
      </c>
      <c r="C55" s="4">
        <v>5.5E-2</v>
      </c>
      <c r="D55" s="4">
        <v>7.0999999999999994E-2</v>
      </c>
      <c r="E55" s="4">
        <v>0.126</v>
      </c>
      <c r="F55" s="4">
        <v>0.13300000000000001</v>
      </c>
      <c r="G55" s="4">
        <v>0.161</v>
      </c>
      <c r="H55" s="4">
        <v>0.09</v>
      </c>
      <c r="I55" s="4">
        <v>9.2000000000000012E-2</v>
      </c>
      <c r="J55" s="4">
        <v>4.9000000000000002E-2</v>
      </c>
      <c r="K55" s="4">
        <v>4.7E-2</v>
      </c>
      <c r="L55" s="4">
        <v>4.8000000000000008E-2</v>
      </c>
      <c r="M55" s="4">
        <v>0.11199999999999999</v>
      </c>
      <c r="N55" s="4">
        <v>7.400000000000001E-2</v>
      </c>
      <c r="O55" s="4">
        <v>6.7000000000000004E-2</v>
      </c>
      <c r="P55" s="4">
        <v>9.2000000000000012E-2</v>
      </c>
      <c r="Q55" s="4">
        <v>9.4E-2</v>
      </c>
    </row>
    <row r="56" spans="1:17" x14ac:dyDescent="0.35">
      <c r="A56" s="28">
        <v>2011</v>
      </c>
      <c r="B56" s="4">
        <v>7.5999999999999998E-2</v>
      </c>
      <c r="C56" s="4">
        <v>5.5E-2</v>
      </c>
      <c r="D56" s="4">
        <v>6.4000000000000001E-2</v>
      </c>
      <c r="E56" s="4">
        <v>0.13600000000000001</v>
      </c>
      <c r="F56" s="4">
        <v>0.13400000000000001</v>
      </c>
      <c r="G56" s="4">
        <v>0.16300000000000001</v>
      </c>
      <c r="H56" s="4">
        <v>0.09</v>
      </c>
      <c r="I56" s="4">
        <v>8.7000000000000008E-2</v>
      </c>
      <c r="J56" s="4">
        <v>5.1000000000000018E-2</v>
      </c>
      <c r="K56" s="4">
        <v>4.9000000000000002E-2</v>
      </c>
      <c r="L56" s="4">
        <v>4.8000000000000008E-2</v>
      </c>
      <c r="M56" s="4">
        <v>0.11900000000000001</v>
      </c>
      <c r="N56" s="4">
        <v>7.400000000000001E-2</v>
      </c>
      <c r="O56" s="4">
        <v>6.7000000000000004E-2</v>
      </c>
      <c r="P56" s="4">
        <v>0.09</v>
      </c>
      <c r="Q56" s="4">
        <v>9.2000000000000012E-2</v>
      </c>
    </row>
    <row r="57" spans="1:17" x14ac:dyDescent="0.35">
      <c r="A57" s="28">
        <v>2012</v>
      </c>
      <c r="B57" s="4">
        <v>7.5999999999999998E-2</v>
      </c>
      <c r="C57" s="4">
        <v>5.5E-2</v>
      </c>
      <c r="D57" s="4">
        <v>5.8000000000000017E-2</v>
      </c>
      <c r="E57" s="4">
        <v>0.13699999999999998</v>
      </c>
      <c r="F57" s="4">
        <v>0.13600000000000001</v>
      </c>
      <c r="G57" s="4">
        <v>0.16899999999999998</v>
      </c>
      <c r="H57" s="4">
        <v>0.09</v>
      </c>
      <c r="I57" s="4">
        <v>9.5000000000000001E-2</v>
      </c>
      <c r="J57" s="4">
        <v>5.3000000000000005E-2</v>
      </c>
      <c r="K57" s="4">
        <v>5.1000000000000018E-2</v>
      </c>
      <c r="L57" s="4">
        <v>4.9000000000000002E-2</v>
      </c>
      <c r="M57" s="4">
        <v>0.127</v>
      </c>
      <c r="N57" s="4">
        <v>7.4999999999999997E-2</v>
      </c>
      <c r="O57" s="4">
        <v>6.8000000000000019E-2</v>
      </c>
      <c r="P57" s="4">
        <v>0.09</v>
      </c>
      <c r="Q57" s="4">
        <v>9.3000000000000013E-2</v>
      </c>
    </row>
    <row r="58" spans="1:17" x14ac:dyDescent="0.35">
      <c r="A58" s="28">
        <v>2013</v>
      </c>
      <c r="B58" s="4">
        <v>7.5999999999999998E-2</v>
      </c>
      <c r="C58" s="4">
        <v>5.4000000000000006E-2</v>
      </c>
      <c r="D58" s="4">
        <v>5.3000000000000005E-2</v>
      </c>
      <c r="E58" s="4">
        <v>0.13100000000000001</v>
      </c>
      <c r="F58" s="4">
        <v>0.13600000000000001</v>
      </c>
      <c r="G58" s="4">
        <v>0.17100000000000001</v>
      </c>
      <c r="H58" s="4">
        <v>0.09</v>
      </c>
      <c r="I58" s="4">
        <v>9.8000000000000004E-2</v>
      </c>
      <c r="J58" s="4">
        <v>5.4000000000000006E-2</v>
      </c>
      <c r="K58" s="4">
        <v>5.4000000000000006E-2</v>
      </c>
      <c r="L58" s="4">
        <v>0.05</v>
      </c>
      <c r="M58" s="4">
        <v>0.128</v>
      </c>
      <c r="N58" s="4">
        <v>7.6999999999999999E-2</v>
      </c>
      <c r="O58" s="4">
        <v>6.8000000000000019E-2</v>
      </c>
      <c r="P58" s="4">
        <v>8.900000000000001E-2</v>
      </c>
      <c r="Q58" s="4">
        <v>9.2000000000000012E-2</v>
      </c>
    </row>
    <row r="59" spans="1:17" x14ac:dyDescent="0.35">
      <c r="A59" s="28">
        <v>2014</v>
      </c>
      <c r="B59" s="4">
        <v>7.400000000000001E-2</v>
      </c>
      <c r="C59" s="4">
        <v>5.4000000000000006E-2</v>
      </c>
      <c r="D59" s="4">
        <v>4.8000000000000008E-2</v>
      </c>
      <c r="E59" s="4">
        <v>0.11900000000000001</v>
      </c>
      <c r="F59" s="4">
        <v>0.13699999999999998</v>
      </c>
      <c r="G59" s="4">
        <v>0.16800000000000001</v>
      </c>
      <c r="H59" s="4">
        <v>0.09</v>
      </c>
      <c r="I59" s="4">
        <v>9.9000000000000005E-2</v>
      </c>
      <c r="J59" s="4">
        <v>5.6000000000000015E-2</v>
      </c>
      <c r="K59" s="4">
        <v>5.4000000000000006E-2</v>
      </c>
      <c r="L59" s="4">
        <v>5.1000000000000018E-2</v>
      </c>
      <c r="M59" s="4">
        <v>0.122</v>
      </c>
      <c r="N59" s="4">
        <v>7.6999999999999999E-2</v>
      </c>
      <c r="O59" s="4">
        <v>6.8000000000000019E-2</v>
      </c>
      <c r="P59" s="4">
        <v>8.5999999999999993E-2</v>
      </c>
      <c r="Q59" s="4">
        <v>0.09</v>
      </c>
    </row>
    <row r="60" spans="1:17" x14ac:dyDescent="0.35">
      <c r="A60" s="28">
        <v>2015</v>
      </c>
      <c r="B60" s="4">
        <v>7.3000000000000009E-2</v>
      </c>
      <c r="C60" s="4">
        <v>5.3000000000000005E-2</v>
      </c>
      <c r="D60" s="4">
        <v>4.4000000000000004E-2</v>
      </c>
      <c r="E60" s="4">
        <v>0.105</v>
      </c>
      <c r="F60" s="4">
        <v>0.13600000000000001</v>
      </c>
      <c r="G60" s="4">
        <v>0.16300000000000001</v>
      </c>
      <c r="H60" s="4">
        <v>0.09</v>
      </c>
      <c r="I60" s="4">
        <v>9.6000000000000016E-2</v>
      </c>
      <c r="J60" s="4">
        <v>5.7000000000000002E-2</v>
      </c>
      <c r="K60" s="4">
        <v>5.2000000000000005E-2</v>
      </c>
      <c r="L60" s="4">
        <v>5.1000000000000018E-2</v>
      </c>
      <c r="M60" s="4">
        <v>0.11599999999999999</v>
      </c>
      <c r="N60" s="4">
        <v>7.8000000000000014E-2</v>
      </c>
      <c r="O60" s="4">
        <v>6.7000000000000004E-2</v>
      </c>
      <c r="P60" s="4">
        <v>8.3000000000000004E-2</v>
      </c>
      <c r="Q60" s="4">
        <v>8.7000000000000008E-2</v>
      </c>
    </row>
    <row r="61" spans="1:17" x14ac:dyDescent="0.35">
      <c r="A61" s="28">
        <v>2016</v>
      </c>
      <c r="B61" s="4">
        <v>7.0999999999999994E-2</v>
      </c>
      <c r="C61" s="4">
        <v>5.2000000000000005E-2</v>
      </c>
      <c r="D61" s="4">
        <v>4.1000000000000016E-2</v>
      </c>
      <c r="E61" s="4">
        <v>0.09</v>
      </c>
      <c r="F61" s="4">
        <v>0.13600000000000001</v>
      </c>
      <c r="G61" s="4">
        <v>0.157</v>
      </c>
      <c r="H61" s="4">
        <v>8.900000000000001E-2</v>
      </c>
      <c r="I61" s="4">
        <v>9.7000000000000017E-2</v>
      </c>
      <c r="J61" s="4">
        <v>5.7000000000000002E-2</v>
      </c>
      <c r="K61" s="4">
        <v>0.05</v>
      </c>
      <c r="L61" s="4">
        <v>5.1000000000000018E-2</v>
      </c>
      <c r="M61" s="4">
        <v>0.10800000000000001</v>
      </c>
      <c r="N61" s="4">
        <v>7.4999999999999997E-2</v>
      </c>
      <c r="O61" s="4">
        <v>6.7000000000000004E-2</v>
      </c>
      <c r="P61" s="4">
        <v>0.08</v>
      </c>
      <c r="Q61" s="4">
        <v>8.4000000000000005E-2</v>
      </c>
    </row>
    <row r="62" spans="1:17" x14ac:dyDescent="0.35">
      <c r="A62" s="28">
        <v>2017</v>
      </c>
      <c r="B62" s="4">
        <v>6.9000000000000006E-2</v>
      </c>
      <c r="C62" s="4">
        <v>5.1000000000000018E-2</v>
      </c>
      <c r="D62" s="4">
        <v>3.7999999999999999E-2</v>
      </c>
      <c r="E62" s="4">
        <v>7.8000000000000014E-2</v>
      </c>
      <c r="F62" s="4">
        <v>0.13500000000000001</v>
      </c>
      <c r="G62" s="4">
        <v>0.151</v>
      </c>
      <c r="H62" s="4">
        <v>8.8000000000000009E-2</v>
      </c>
      <c r="I62" s="4">
        <v>9.7000000000000017E-2</v>
      </c>
      <c r="J62" s="4">
        <v>5.8000000000000017E-2</v>
      </c>
      <c r="K62" s="4">
        <v>4.8000000000000008E-2</v>
      </c>
      <c r="L62" s="4">
        <v>0.05</v>
      </c>
      <c r="M62" s="4">
        <v>9.8000000000000004E-2</v>
      </c>
      <c r="N62" s="4">
        <v>7.400000000000001E-2</v>
      </c>
      <c r="O62" s="4">
        <v>6.6000000000000003E-2</v>
      </c>
      <c r="P62" s="4">
        <v>7.5999999999999998E-2</v>
      </c>
      <c r="Q62" s="4">
        <v>8.2000000000000017E-2</v>
      </c>
    </row>
    <row r="63" spans="1:17" x14ac:dyDescent="0.35">
      <c r="A63" s="28">
        <v>2018</v>
      </c>
      <c r="B63" s="4">
        <v>6.7000000000000004E-2</v>
      </c>
      <c r="C63" s="4">
        <v>0.05</v>
      </c>
      <c r="D63" s="4">
        <v>3.5000000000000003E-2</v>
      </c>
      <c r="E63" s="4">
        <v>7.0000000000000007E-2</v>
      </c>
      <c r="F63" s="4">
        <v>0.13400000000000001</v>
      </c>
      <c r="G63" s="4">
        <v>0.14400000000000002</v>
      </c>
      <c r="H63" s="4">
        <v>8.8000000000000009E-2</v>
      </c>
      <c r="I63" s="4">
        <v>9.7000000000000017E-2</v>
      </c>
      <c r="J63" s="4">
        <v>5.8000000000000017E-2</v>
      </c>
      <c r="K63" s="4">
        <v>4.4999999999999998E-2</v>
      </c>
      <c r="L63" s="4">
        <v>0.05</v>
      </c>
      <c r="M63" s="4">
        <v>8.8000000000000009E-2</v>
      </c>
      <c r="N63" s="4">
        <v>7.0999999999999994E-2</v>
      </c>
      <c r="O63" s="4">
        <v>6.5000000000000002E-2</v>
      </c>
      <c r="P63" s="4">
        <v>7.3000000000000009E-2</v>
      </c>
      <c r="Q63" s="4">
        <v>7.9000000000000001E-2</v>
      </c>
    </row>
    <row r="64" spans="1:17" x14ac:dyDescent="0.35">
      <c r="A64" s="28">
        <v>2019</v>
      </c>
      <c r="B64" s="4">
        <v>6.5000000000000002E-2</v>
      </c>
      <c r="C64" s="4">
        <v>4.8000000000000008E-2</v>
      </c>
      <c r="D64" s="4">
        <v>3.4000000000000009E-2</v>
      </c>
      <c r="E64" s="4">
        <v>6.7000000000000004E-2</v>
      </c>
      <c r="F64" s="4">
        <v>0.13200000000000001</v>
      </c>
      <c r="G64" s="4">
        <v>0.13800000000000001</v>
      </c>
      <c r="H64" s="4">
        <v>8.7000000000000008E-2</v>
      </c>
      <c r="I64" s="4">
        <v>9.6000000000000016E-2</v>
      </c>
      <c r="J64" s="4">
        <v>5.8000000000000017E-2</v>
      </c>
      <c r="K64" s="4">
        <v>4.2000000000000003E-2</v>
      </c>
      <c r="L64" s="4">
        <v>4.9000000000000002E-2</v>
      </c>
      <c r="M64" s="4">
        <v>7.9000000000000001E-2</v>
      </c>
      <c r="N64" s="4">
        <v>6.8000000000000019E-2</v>
      </c>
      <c r="O64" s="4">
        <v>6.4000000000000001E-2</v>
      </c>
      <c r="P64" s="4">
        <v>7.0000000000000007E-2</v>
      </c>
      <c r="Q64" s="4">
        <v>7.6999999999999999E-2</v>
      </c>
    </row>
    <row r="65" spans="1:17" x14ac:dyDescent="0.35">
      <c r="A65" s="28">
        <v>2020</v>
      </c>
      <c r="B65" s="4">
        <v>6.3000000000000014E-2</v>
      </c>
      <c r="C65" s="4">
        <v>4.8000000000000008E-2</v>
      </c>
      <c r="D65" s="4">
        <v>3.3000000000000002E-2</v>
      </c>
      <c r="E65" s="4">
        <v>6.8000000000000019E-2</v>
      </c>
      <c r="F65" s="4">
        <v>0.13100000000000001</v>
      </c>
      <c r="G65" s="4">
        <v>0.13699999999999998</v>
      </c>
      <c r="H65" s="4">
        <v>8.5999999999999993E-2</v>
      </c>
      <c r="I65" s="4">
        <v>9.3000000000000013E-2</v>
      </c>
      <c r="J65" s="4">
        <v>5.8000000000000017E-2</v>
      </c>
      <c r="K65" s="4">
        <v>4.1000000000000016E-2</v>
      </c>
      <c r="L65" s="4">
        <v>4.8000000000000008E-2</v>
      </c>
      <c r="M65" s="4">
        <v>7.3000000000000009E-2</v>
      </c>
      <c r="N65" s="4">
        <v>6.9000000000000006E-2</v>
      </c>
      <c r="O65" s="4">
        <v>6.4000000000000001E-2</v>
      </c>
      <c r="P65" s="4">
        <v>6.8000000000000019E-2</v>
      </c>
      <c r="Q65" s="4">
        <v>7.4999999999999997E-2</v>
      </c>
    </row>
    <row r="66" spans="1:17" x14ac:dyDescent="0.35">
      <c r="A66" s="28">
        <v>2021</v>
      </c>
      <c r="B66" s="4">
        <v>6.3000000000000014E-2</v>
      </c>
      <c r="C66" s="4">
        <v>4.6000000000000013E-2</v>
      </c>
      <c r="D66" s="4">
        <v>3.3000000000000002E-2</v>
      </c>
      <c r="E66" s="4">
        <v>7.0999999999999994E-2</v>
      </c>
      <c r="F66" s="4">
        <v>0.129</v>
      </c>
      <c r="G66" s="4">
        <v>0.13300000000000001</v>
      </c>
      <c r="H66" s="4">
        <v>8.5000000000000006E-2</v>
      </c>
      <c r="I66" s="4">
        <v>9.8000000000000004E-2</v>
      </c>
      <c r="J66" s="4">
        <v>5.8000000000000017E-2</v>
      </c>
      <c r="K66" s="4">
        <v>0.04</v>
      </c>
      <c r="L66" s="4">
        <v>4.7E-2</v>
      </c>
      <c r="M66" s="4">
        <v>6.7000000000000004E-2</v>
      </c>
      <c r="N66" s="4">
        <v>6.6000000000000003E-2</v>
      </c>
      <c r="O66" s="4">
        <v>6.3000000000000014E-2</v>
      </c>
      <c r="P66" s="4">
        <v>6.8000000000000019E-2</v>
      </c>
      <c r="Q66" s="4">
        <v>7.4999999999999997E-2</v>
      </c>
    </row>
    <row r="67" spans="1:17" x14ac:dyDescent="0.35">
      <c r="A67" s="28">
        <v>2022</v>
      </c>
      <c r="B67" s="4">
        <v>6.2E-2</v>
      </c>
      <c r="C67" s="4">
        <v>4.4999999999999998E-2</v>
      </c>
      <c r="D67" s="4">
        <v>3.2000000000000001E-2</v>
      </c>
      <c r="E67" s="4">
        <v>7.3000000000000009E-2</v>
      </c>
      <c r="F67" s="4">
        <v>0.126</v>
      </c>
      <c r="G67" s="4">
        <v>0.129</v>
      </c>
      <c r="H67" s="4">
        <v>8.4000000000000005E-2</v>
      </c>
      <c r="I67" s="4">
        <v>9.6000000000000016E-2</v>
      </c>
      <c r="J67" s="4">
        <v>5.7000000000000002E-2</v>
      </c>
      <c r="K67" s="4">
        <v>3.9000000000000007E-2</v>
      </c>
      <c r="L67" s="4">
        <v>4.6000000000000013E-2</v>
      </c>
      <c r="M67" s="4">
        <v>6.2E-2</v>
      </c>
      <c r="N67" s="4">
        <v>6.4000000000000001E-2</v>
      </c>
      <c r="O67" s="4">
        <v>6.0999999999999999E-2</v>
      </c>
      <c r="P67" s="4">
        <v>6.6000000000000003E-2</v>
      </c>
      <c r="Q67" s="4">
        <v>7.3000000000000009E-2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CB9D-88FD-45B5-A2BB-B959FB49C170}">
  <dimension ref="A1:Q67"/>
  <sheetViews>
    <sheetView zoomScaleNormal="100" workbookViewId="0"/>
  </sheetViews>
  <sheetFormatPr defaultColWidth="8.7265625" defaultRowHeight="14.5" x14ac:dyDescent="0.35"/>
  <cols>
    <col min="1" max="1" width="13.26953125" customWidth="1"/>
  </cols>
  <sheetData>
    <row r="1" spans="1:17" x14ac:dyDescent="0.35">
      <c r="A1" s="18">
        <v>7</v>
      </c>
      <c r="B1" t="s">
        <v>87</v>
      </c>
    </row>
    <row r="2" spans="1:17" x14ac:dyDescent="0.35">
      <c r="A2" s="1" t="s">
        <v>88</v>
      </c>
      <c r="B2" t="s">
        <v>88</v>
      </c>
    </row>
    <row r="3" spans="1:17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7" s="4" customFormat="1" x14ac:dyDescent="0.35">
      <c r="A4" s="26" t="s">
        <v>36</v>
      </c>
      <c r="B4" s="4" t="s">
        <v>3</v>
      </c>
      <c r="C4" s="4" t="s">
        <v>4</v>
      </c>
      <c r="D4" s="4" t="s">
        <v>5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</v>
      </c>
      <c r="Q4" s="4" t="s">
        <v>2</v>
      </c>
    </row>
    <row r="5" spans="1:17" x14ac:dyDescent="0.35">
      <c r="A5" s="28">
        <v>1960</v>
      </c>
      <c r="B5" s="35">
        <v>1.0725E-2</v>
      </c>
      <c r="C5" s="35">
        <v>1.0725E-2</v>
      </c>
      <c r="D5" s="35">
        <v>1.0725E-2</v>
      </c>
      <c r="E5" s="35">
        <v>1.0725E-2</v>
      </c>
      <c r="F5" s="35">
        <v>1.0725E-2</v>
      </c>
      <c r="G5" s="35">
        <v>1.0725E-2</v>
      </c>
      <c r="H5" s="35">
        <v>1.0725E-2</v>
      </c>
      <c r="I5" s="35">
        <v>1.0725E-2</v>
      </c>
      <c r="J5" s="35">
        <v>1.0725E-2</v>
      </c>
      <c r="K5" s="35">
        <v>1.0725E-2</v>
      </c>
      <c r="L5" s="35">
        <v>1.0725E-2</v>
      </c>
      <c r="M5" s="35">
        <v>1.0725E-2</v>
      </c>
      <c r="N5" s="35">
        <v>1.0725E-2</v>
      </c>
      <c r="O5" s="35">
        <v>1.0725E-2</v>
      </c>
      <c r="P5" s="35">
        <v>1.0725E-2</v>
      </c>
      <c r="Q5" s="35">
        <v>1.0725E-2</v>
      </c>
    </row>
    <row r="6" spans="1:17" x14ac:dyDescent="0.35">
      <c r="A6" s="28">
        <v>1961</v>
      </c>
      <c r="B6" s="36">
        <v>1.1924999999999998E-2</v>
      </c>
      <c r="C6" s="36">
        <v>1.1924999999999998E-2</v>
      </c>
      <c r="D6" s="36">
        <v>1.1924999999999998E-2</v>
      </c>
      <c r="E6" s="36">
        <v>1.1924999999999998E-2</v>
      </c>
      <c r="F6" s="36">
        <v>1.1924999999999998E-2</v>
      </c>
      <c r="G6" s="36">
        <v>1.1924999999999998E-2</v>
      </c>
      <c r="H6" s="36">
        <v>1.1924999999999998E-2</v>
      </c>
      <c r="I6" s="36">
        <v>1.1924999999999998E-2</v>
      </c>
      <c r="J6" s="36">
        <v>1.1924999999999998E-2</v>
      </c>
      <c r="K6" s="36">
        <v>1.1924999999999998E-2</v>
      </c>
      <c r="L6" s="36">
        <v>1.1924999999999998E-2</v>
      </c>
      <c r="M6" s="36">
        <v>1.1924999999999998E-2</v>
      </c>
      <c r="N6" s="36">
        <v>1.1924999999999998E-2</v>
      </c>
      <c r="O6" s="36">
        <v>1.1924999999999998E-2</v>
      </c>
      <c r="P6" s="36">
        <v>1.1924999999999998E-2</v>
      </c>
      <c r="Q6" s="36">
        <v>1.1924999999999998E-2</v>
      </c>
    </row>
    <row r="7" spans="1:17" x14ac:dyDescent="0.35">
      <c r="A7" s="28">
        <v>1962</v>
      </c>
      <c r="B7" s="36">
        <v>1.0741666666666667E-2</v>
      </c>
      <c r="C7" s="36">
        <v>1.0741666666666667E-2</v>
      </c>
      <c r="D7" s="36">
        <v>1.0741666666666667E-2</v>
      </c>
      <c r="E7" s="36">
        <v>1.0741666666666667E-2</v>
      </c>
      <c r="F7" s="36">
        <v>1.0741666666666667E-2</v>
      </c>
      <c r="G7" s="36">
        <v>1.0741666666666667E-2</v>
      </c>
      <c r="H7" s="36">
        <v>1.0741666666666667E-2</v>
      </c>
      <c r="I7" s="36">
        <v>1.0741666666666667E-2</v>
      </c>
      <c r="J7" s="36">
        <v>1.0741666666666667E-2</v>
      </c>
      <c r="K7" s="36">
        <v>1.0741666666666667E-2</v>
      </c>
      <c r="L7" s="36">
        <v>1.0741666666666667E-2</v>
      </c>
      <c r="M7" s="36">
        <v>1.0741666666666667E-2</v>
      </c>
      <c r="N7" s="36">
        <v>1.0741666666666667E-2</v>
      </c>
      <c r="O7" s="36">
        <v>1.0741666666666667E-2</v>
      </c>
      <c r="P7" s="36">
        <v>1.0741666666666667E-2</v>
      </c>
      <c r="Q7" s="36">
        <v>1.0741666666666667E-2</v>
      </c>
    </row>
    <row r="8" spans="1:17" x14ac:dyDescent="0.35">
      <c r="A8" s="28">
        <v>1963</v>
      </c>
      <c r="B8" s="36">
        <v>8.5333333333333337E-3</v>
      </c>
      <c r="C8" s="36">
        <v>8.5333333333333337E-3</v>
      </c>
      <c r="D8" s="36">
        <v>8.5333333333333337E-3</v>
      </c>
      <c r="E8" s="36">
        <v>8.5333333333333337E-3</v>
      </c>
      <c r="F8" s="36">
        <v>8.5333333333333337E-3</v>
      </c>
      <c r="G8" s="36">
        <v>8.5333333333333337E-3</v>
      </c>
      <c r="H8" s="36">
        <v>8.5333333333333337E-3</v>
      </c>
      <c r="I8" s="36">
        <v>8.5333333333333337E-3</v>
      </c>
      <c r="J8" s="36">
        <v>8.5333333333333337E-3</v>
      </c>
      <c r="K8" s="36">
        <v>8.5333333333333337E-3</v>
      </c>
      <c r="L8" s="36">
        <v>8.5333333333333337E-3</v>
      </c>
      <c r="M8" s="36">
        <v>8.5333333333333337E-3</v>
      </c>
      <c r="N8" s="36">
        <v>8.5333333333333337E-3</v>
      </c>
      <c r="O8" s="36">
        <v>8.5333333333333337E-3</v>
      </c>
      <c r="P8" s="36">
        <v>8.5333333333333337E-3</v>
      </c>
      <c r="Q8" s="36">
        <v>8.5333333333333337E-3</v>
      </c>
    </row>
    <row r="9" spans="1:17" x14ac:dyDescent="0.35">
      <c r="A9" s="28">
        <v>1964</v>
      </c>
      <c r="B9" s="36">
        <v>6.4166666666666669E-3</v>
      </c>
      <c r="C9" s="36">
        <v>6.4166666666666669E-3</v>
      </c>
      <c r="D9" s="36">
        <v>6.4166666666666669E-3</v>
      </c>
      <c r="E9" s="36">
        <v>6.4166666666666669E-3</v>
      </c>
      <c r="F9" s="36">
        <v>6.4166666666666669E-3</v>
      </c>
      <c r="G9" s="36">
        <v>6.4166666666666669E-3</v>
      </c>
      <c r="H9" s="36">
        <v>6.4166666666666669E-3</v>
      </c>
      <c r="I9" s="36">
        <v>6.4166666666666669E-3</v>
      </c>
      <c r="J9" s="36">
        <v>6.4166666666666669E-3</v>
      </c>
      <c r="K9" s="36">
        <v>6.4166666666666669E-3</v>
      </c>
      <c r="L9" s="36">
        <v>6.4166666666666669E-3</v>
      </c>
      <c r="M9" s="36">
        <v>6.4166666666666669E-3</v>
      </c>
      <c r="N9" s="36">
        <v>6.4166666666666669E-3</v>
      </c>
      <c r="O9" s="36">
        <v>6.4166666666666669E-3</v>
      </c>
      <c r="P9" s="36">
        <v>6.4166666666666669E-3</v>
      </c>
      <c r="Q9" s="36">
        <v>6.4166666666666669E-3</v>
      </c>
    </row>
    <row r="10" spans="1:17" x14ac:dyDescent="0.35">
      <c r="A10" s="28">
        <v>1965</v>
      </c>
      <c r="B10" s="36">
        <v>5.8333333333333336E-3</v>
      </c>
      <c r="C10" s="36">
        <v>5.8333333333333336E-3</v>
      </c>
      <c r="D10" s="36">
        <v>5.8333333333333336E-3</v>
      </c>
      <c r="E10" s="36">
        <v>5.8333333333333336E-3</v>
      </c>
      <c r="F10" s="36">
        <v>5.8333333333333336E-3</v>
      </c>
      <c r="G10" s="36">
        <v>5.8333333333333336E-3</v>
      </c>
      <c r="H10" s="36">
        <v>5.8333333333333336E-3</v>
      </c>
      <c r="I10" s="36">
        <v>5.8333333333333336E-3</v>
      </c>
      <c r="J10" s="36">
        <v>5.8333333333333336E-3</v>
      </c>
      <c r="K10" s="36">
        <v>5.8333333333333336E-3</v>
      </c>
      <c r="L10" s="36">
        <v>5.8333333333333336E-3</v>
      </c>
      <c r="M10" s="36">
        <v>5.8333333333333336E-3</v>
      </c>
      <c r="N10" s="36">
        <v>5.8333333333333336E-3</v>
      </c>
      <c r="O10" s="36">
        <v>5.8333333333333336E-3</v>
      </c>
      <c r="P10" s="36">
        <v>5.8333333333333336E-3</v>
      </c>
      <c r="Q10" s="36">
        <v>5.8333333333333336E-3</v>
      </c>
    </row>
    <row r="11" spans="1:17" x14ac:dyDescent="0.35">
      <c r="A11" s="28">
        <v>1966</v>
      </c>
      <c r="B11" s="36">
        <v>7.4166666666666669E-3</v>
      </c>
      <c r="C11" s="36">
        <v>7.4166666666666669E-3</v>
      </c>
      <c r="D11" s="36">
        <v>7.4166666666666669E-3</v>
      </c>
      <c r="E11" s="36">
        <v>7.4166666666666669E-3</v>
      </c>
      <c r="F11" s="36">
        <v>7.4166666666666669E-3</v>
      </c>
      <c r="G11" s="36">
        <v>7.4166666666666669E-3</v>
      </c>
      <c r="H11" s="36">
        <v>7.4166666666666669E-3</v>
      </c>
      <c r="I11" s="36">
        <v>7.4166666666666669E-3</v>
      </c>
      <c r="J11" s="36">
        <v>7.4166666666666669E-3</v>
      </c>
      <c r="K11" s="36">
        <v>7.4166666666666669E-3</v>
      </c>
      <c r="L11" s="36">
        <v>7.4166666666666669E-3</v>
      </c>
      <c r="M11" s="36">
        <v>7.4166666666666669E-3</v>
      </c>
      <c r="N11" s="36">
        <v>7.4166666666666669E-3</v>
      </c>
      <c r="O11" s="36">
        <v>7.4166666666666669E-3</v>
      </c>
      <c r="P11" s="36">
        <v>7.4166666666666669E-3</v>
      </c>
      <c r="Q11" s="36">
        <v>7.4166666666666669E-3</v>
      </c>
    </row>
    <row r="12" spans="1:17" x14ac:dyDescent="0.35">
      <c r="A12" s="28">
        <v>1967</v>
      </c>
      <c r="B12" s="36">
        <v>1.155E-2</v>
      </c>
      <c r="C12" s="36">
        <v>1.155E-2</v>
      </c>
      <c r="D12" s="36">
        <v>1.155E-2</v>
      </c>
      <c r="E12" s="36">
        <v>1.155E-2</v>
      </c>
      <c r="F12" s="36">
        <v>1.155E-2</v>
      </c>
      <c r="G12" s="36">
        <v>1.155E-2</v>
      </c>
      <c r="H12" s="36">
        <v>1.155E-2</v>
      </c>
      <c r="I12" s="36">
        <v>1.155E-2</v>
      </c>
      <c r="J12" s="36">
        <v>1.155E-2</v>
      </c>
      <c r="K12" s="36">
        <v>1.155E-2</v>
      </c>
      <c r="L12" s="36">
        <v>1.155E-2</v>
      </c>
      <c r="M12" s="36">
        <v>1.155E-2</v>
      </c>
      <c r="N12" s="36">
        <v>1.155E-2</v>
      </c>
      <c r="O12" s="36">
        <v>1.155E-2</v>
      </c>
      <c r="P12" s="36">
        <v>1.155E-2</v>
      </c>
      <c r="Q12" s="36">
        <v>1.155E-2</v>
      </c>
    </row>
    <row r="13" spans="1:17" x14ac:dyDescent="0.35">
      <c r="A13" s="28">
        <v>1968</v>
      </c>
      <c r="B13" s="36">
        <v>1.29E-2</v>
      </c>
      <c r="C13" s="36">
        <v>1.29E-2</v>
      </c>
      <c r="D13" s="36">
        <v>1.29E-2</v>
      </c>
      <c r="E13" s="36">
        <v>1.29E-2</v>
      </c>
      <c r="F13" s="36">
        <v>1.29E-2</v>
      </c>
      <c r="G13" s="36">
        <v>1.29E-2</v>
      </c>
      <c r="H13" s="36">
        <v>1.29E-2</v>
      </c>
      <c r="I13" s="36">
        <v>1.29E-2</v>
      </c>
      <c r="J13" s="36">
        <v>1.29E-2</v>
      </c>
      <c r="K13" s="36">
        <v>1.29E-2</v>
      </c>
      <c r="L13" s="36">
        <v>1.29E-2</v>
      </c>
      <c r="M13" s="36">
        <v>1.29E-2</v>
      </c>
      <c r="N13" s="36">
        <v>1.29E-2</v>
      </c>
      <c r="O13" s="36">
        <v>1.29E-2</v>
      </c>
      <c r="P13" s="36">
        <v>1.29E-2</v>
      </c>
      <c r="Q13" s="36">
        <v>1.29E-2</v>
      </c>
    </row>
    <row r="14" spans="1:17" x14ac:dyDescent="0.35">
      <c r="A14" s="28">
        <v>1969</v>
      </c>
      <c r="B14" s="36">
        <v>1.1425000000000001E-2</v>
      </c>
      <c r="C14" s="36">
        <v>1.1425000000000001E-2</v>
      </c>
      <c r="D14" s="36">
        <v>1.1425000000000001E-2</v>
      </c>
      <c r="E14" s="36">
        <v>1.1425000000000001E-2</v>
      </c>
      <c r="F14" s="36">
        <v>1.1425000000000001E-2</v>
      </c>
      <c r="G14" s="36">
        <v>1.1425000000000001E-2</v>
      </c>
      <c r="H14" s="36">
        <v>1.1425000000000001E-2</v>
      </c>
      <c r="I14" s="36">
        <v>1.1425000000000001E-2</v>
      </c>
      <c r="J14" s="36">
        <v>1.1425000000000001E-2</v>
      </c>
      <c r="K14" s="36">
        <v>1.1425000000000001E-2</v>
      </c>
      <c r="L14" s="36">
        <v>1.1425000000000001E-2</v>
      </c>
      <c r="M14" s="36">
        <v>1.1425000000000001E-2</v>
      </c>
      <c r="N14" s="36">
        <v>1.1425000000000001E-2</v>
      </c>
      <c r="O14" s="36">
        <v>1.1425000000000001E-2</v>
      </c>
      <c r="P14" s="36">
        <v>1.1425000000000001E-2</v>
      </c>
      <c r="Q14" s="36">
        <v>1.1425000000000001E-2</v>
      </c>
    </row>
    <row r="15" spans="1:17" x14ac:dyDescent="0.35">
      <c r="A15" s="28">
        <v>1970</v>
      </c>
      <c r="B15" s="36">
        <v>1.7566666666666664E-2</v>
      </c>
      <c r="C15" s="36">
        <v>1.7566666666666664E-2</v>
      </c>
      <c r="D15" s="36">
        <v>1.7566666666666664E-2</v>
      </c>
      <c r="E15" s="36">
        <v>1.7566666666666664E-2</v>
      </c>
      <c r="F15" s="36">
        <v>1.7566666666666664E-2</v>
      </c>
      <c r="G15" s="36">
        <v>1.7566666666666664E-2</v>
      </c>
      <c r="H15" s="36">
        <v>1.7566666666666664E-2</v>
      </c>
      <c r="I15" s="36">
        <v>1.7566666666666664E-2</v>
      </c>
      <c r="J15" s="36">
        <v>1.7566666666666664E-2</v>
      </c>
      <c r="K15" s="36">
        <v>1.7566666666666664E-2</v>
      </c>
      <c r="L15" s="36">
        <v>1.7566666666666664E-2</v>
      </c>
      <c r="M15" s="36">
        <v>1.7566666666666664E-2</v>
      </c>
      <c r="N15" s="36">
        <v>1.7566666666666664E-2</v>
      </c>
      <c r="O15" s="36">
        <v>1.7566666666666664E-2</v>
      </c>
      <c r="P15" s="36">
        <v>1.7566666666666664E-2</v>
      </c>
      <c r="Q15" s="36">
        <v>1.7566666666666664E-2</v>
      </c>
    </row>
    <row r="16" spans="1:17" x14ac:dyDescent="0.35">
      <c r="A16" s="28">
        <v>1971</v>
      </c>
      <c r="B16" s="36">
        <v>2.404166666666667E-2</v>
      </c>
      <c r="C16" s="36">
        <v>2.404166666666667E-2</v>
      </c>
      <c r="D16" s="36">
        <v>2.404166666666667E-2</v>
      </c>
      <c r="E16" s="36">
        <v>2.404166666666667E-2</v>
      </c>
      <c r="F16" s="36">
        <v>2.404166666666667E-2</v>
      </c>
      <c r="G16" s="36">
        <v>2.404166666666667E-2</v>
      </c>
      <c r="H16" s="36">
        <v>2.404166666666667E-2</v>
      </c>
      <c r="I16" s="36">
        <v>2.404166666666667E-2</v>
      </c>
      <c r="J16" s="36">
        <v>2.404166666666667E-2</v>
      </c>
      <c r="K16" s="36">
        <v>2.404166666666667E-2</v>
      </c>
      <c r="L16" s="36">
        <v>2.404166666666667E-2</v>
      </c>
      <c r="M16" s="36">
        <v>2.404166666666667E-2</v>
      </c>
      <c r="N16" s="36">
        <v>2.404166666666667E-2</v>
      </c>
      <c r="O16" s="36">
        <v>2.404166666666667E-2</v>
      </c>
      <c r="P16" s="36">
        <v>2.404166666666667E-2</v>
      </c>
      <c r="Q16" s="36">
        <v>2.404166666666667E-2</v>
      </c>
    </row>
    <row r="17" spans="1:17" x14ac:dyDescent="0.35">
      <c r="A17" s="28">
        <v>1972</v>
      </c>
      <c r="B17" s="36">
        <v>1.9450000000000002E-2</v>
      </c>
      <c r="C17" s="36">
        <v>1.9450000000000002E-2</v>
      </c>
      <c r="D17" s="36">
        <v>1.9450000000000002E-2</v>
      </c>
      <c r="E17" s="36">
        <v>1.9450000000000002E-2</v>
      </c>
      <c r="F17" s="36">
        <v>1.9450000000000002E-2</v>
      </c>
      <c r="G17" s="36">
        <v>1.9450000000000002E-2</v>
      </c>
      <c r="H17" s="36">
        <v>1.9450000000000002E-2</v>
      </c>
      <c r="I17" s="36">
        <v>1.9450000000000002E-2</v>
      </c>
      <c r="J17" s="36">
        <v>1.9450000000000002E-2</v>
      </c>
      <c r="K17" s="36">
        <v>1.9450000000000002E-2</v>
      </c>
      <c r="L17" s="36">
        <v>1.9450000000000002E-2</v>
      </c>
      <c r="M17" s="36">
        <v>1.9450000000000002E-2</v>
      </c>
      <c r="N17" s="36">
        <v>1.9450000000000002E-2</v>
      </c>
      <c r="O17" s="36">
        <v>1.9450000000000002E-2</v>
      </c>
      <c r="P17" s="36">
        <v>1.9450000000000002E-2</v>
      </c>
      <c r="Q17" s="36">
        <v>1.9450000000000002E-2</v>
      </c>
    </row>
    <row r="18" spans="1:17" x14ac:dyDescent="0.35">
      <c r="A18" s="28">
        <v>1973</v>
      </c>
      <c r="B18" s="36">
        <v>1.3983333333333332E-2</v>
      </c>
      <c r="C18" s="36">
        <v>1.3983333333333332E-2</v>
      </c>
      <c r="D18" s="36">
        <v>1.3983333333333332E-2</v>
      </c>
      <c r="E18" s="36">
        <v>1.3983333333333332E-2</v>
      </c>
      <c r="F18" s="36">
        <v>1.3983333333333332E-2</v>
      </c>
      <c r="G18" s="36">
        <v>1.3983333333333332E-2</v>
      </c>
      <c r="H18" s="36">
        <v>1.3983333333333332E-2</v>
      </c>
      <c r="I18" s="36">
        <v>1.3983333333333332E-2</v>
      </c>
      <c r="J18" s="36">
        <v>1.3983333333333332E-2</v>
      </c>
      <c r="K18" s="36">
        <v>1.3983333333333332E-2</v>
      </c>
      <c r="L18" s="36">
        <v>1.3983333333333332E-2</v>
      </c>
      <c r="M18" s="36">
        <v>1.3983333333333332E-2</v>
      </c>
      <c r="N18" s="36">
        <v>1.3983333333333332E-2</v>
      </c>
      <c r="O18" s="36">
        <v>1.3983333333333332E-2</v>
      </c>
      <c r="P18" s="36">
        <v>1.3983333333333332E-2</v>
      </c>
      <c r="Q18" s="36">
        <v>1.3983333333333332E-2</v>
      </c>
    </row>
    <row r="19" spans="1:17" x14ac:dyDescent="0.35">
      <c r="A19" s="28">
        <v>1974</v>
      </c>
      <c r="B19" s="36">
        <v>1.9391666666666668E-2</v>
      </c>
      <c r="C19" s="36">
        <v>1.9391666666666668E-2</v>
      </c>
      <c r="D19" s="36">
        <v>1.9391666666666668E-2</v>
      </c>
      <c r="E19" s="36">
        <v>1.9391666666666668E-2</v>
      </c>
      <c r="F19" s="36">
        <v>1.9391666666666668E-2</v>
      </c>
      <c r="G19" s="36">
        <v>1.9391666666666668E-2</v>
      </c>
      <c r="H19" s="36">
        <v>1.9391666666666668E-2</v>
      </c>
      <c r="I19" s="36">
        <v>1.9391666666666668E-2</v>
      </c>
      <c r="J19" s="36">
        <v>1.9391666666666668E-2</v>
      </c>
      <c r="K19" s="36">
        <v>1.9391666666666668E-2</v>
      </c>
      <c r="L19" s="36">
        <v>1.9391666666666668E-2</v>
      </c>
      <c r="M19" s="36">
        <v>1.9391666666666668E-2</v>
      </c>
      <c r="N19" s="36">
        <v>1.9391666666666668E-2</v>
      </c>
      <c r="O19" s="36">
        <v>1.9391666666666668E-2</v>
      </c>
      <c r="P19" s="36">
        <v>1.9391666666666668E-2</v>
      </c>
      <c r="Q19" s="36">
        <v>1.9391666666666668E-2</v>
      </c>
    </row>
    <row r="20" spans="1:17" x14ac:dyDescent="0.35">
      <c r="A20" s="28">
        <v>1975</v>
      </c>
      <c r="B20" s="36">
        <v>2.6225000000000002E-2</v>
      </c>
      <c r="C20" s="36">
        <v>2.6225000000000002E-2</v>
      </c>
      <c r="D20" s="36">
        <v>2.6225000000000002E-2</v>
      </c>
      <c r="E20" s="36">
        <v>2.6225000000000002E-2</v>
      </c>
      <c r="F20" s="36">
        <v>2.6225000000000002E-2</v>
      </c>
      <c r="G20" s="36">
        <v>2.6225000000000002E-2</v>
      </c>
      <c r="H20" s="36">
        <v>2.6225000000000002E-2</v>
      </c>
      <c r="I20" s="36">
        <v>2.6225000000000002E-2</v>
      </c>
      <c r="J20" s="36">
        <v>2.6225000000000002E-2</v>
      </c>
      <c r="K20" s="36">
        <v>2.6225000000000002E-2</v>
      </c>
      <c r="L20" s="36">
        <v>2.6225000000000002E-2</v>
      </c>
      <c r="M20" s="36">
        <v>2.6225000000000002E-2</v>
      </c>
      <c r="N20" s="36">
        <v>2.6225000000000002E-2</v>
      </c>
      <c r="O20" s="36">
        <v>2.6225000000000002E-2</v>
      </c>
      <c r="P20" s="36">
        <v>2.6225000000000002E-2</v>
      </c>
      <c r="Q20" s="36">
        <v>2.6225000000000002E-2</v>
      </c>
    </row>
    <row r="21" spans="1:17" x14ac:dyDescent="0.35">
      <c r="A21" s="28">
        <v>1976</v>
      </c>
      <c r="B21" s="36">
        <v>2.1349999999999997E-2</v>
      </c>
      <c r="C21" s="36">
        <v>2.1349999999999997E-2</v>
      </c>
      <c r="D21" s="36">
        <v>2.1349999999999997E-2</v>
      </c>
      <c r="E21" s="36">
        <v>2.1349999999999997E-2</v>
      </c>
      <c r="F21" s="36">
        <v>2.1349999999999997E-2</v>
      </c>
      <c r="G21" s="36">
        <v>2.1349999999999997E-2</v>
      </c>
      <c r="H21" s="36">
        <v>2.1349999999999997E-2</v>
      </c>
      <c r="I21" s="36">
        <v>2.1349999999999997E-2</v>
      </c>
      <c r="J21" s="36">
        <v>2.1349999999999997E-2</v>
      </c>
      <c r="K21" s="36">
        <v>2.1349999999999997E-2</v>
      </c>
      <c r="L21" s="36">
        <v>2.1349999999999997E-2</v>
      </c>
      <c r="M21" s="36">
        <v>2.1349999999999997E-2</v>
      </c>
      <c r="N21" s="36">
        <v>2.1349999999999997E-2</v>
      </c>
      <c r="O21" s="36">
        <v>2.1349999999999997E-2</v>
      </c>
      <c r="P21" s="36">
        <v>2.1349999999999997E-2</v>
      </c>
      <c r="Q21" s="36">
        <v>2.1349999999999997E-2</v>
      </c>
    </row>
    <row r="22" spans="1:17" x14ac:dyDescent="0.35">
      <c r="A22" s="28">
        <v>1977</v>
      </c>
      <c r="B22" s="36">
        <v>1.55E-2</v>
      </c>
      <c r="C22" s="36">
        <v>1.55E-2</v>
      </c>
      <c r="D22" s="36">
        <v>1.55E-2</v>
      </c>
      <c r="E22" s="36">
        <v>1.55E-2</v>
      </c>
      <c r="F22" s="36">
        <v>1.55E-2</v>
      </c>
      <c r="G22" s="36">
        <v>1.55E-2</v>
      </c>
      <c r="H22" s="36">
        <v>1.55E-2</v>
      </c>
      <c r="I22" s="36">
        <v>1.55E-2</v>
      </c>
      <c r="J22" s="36">
        <v>1.55E-2</v>
      </c>
      <c r="K22" s="36">
        <v>1.55E-2</v>
      </c>
      <c r="L22" s="36">
        <v>1.55E-2</v>
      </c>
      <c r="M22" s="36">
        <v>1.55E-2</v>
      </c>
      <c r="N22" s="36">
        <v>1.55E-2</v>
      </c>
      <c r="O22" s="36">
        <v>1.55E-2</v>
      </c>
      <c r="P22" s="36">
        <v>1.55E-2</v>
      </c>
      <c r="Q22" s="36">
        <v>1.55E-2</v>
      </c>
    </row>
    <row r="23" spans="1:17" x14ac:dyDescent="0.35">
      <c r="A23" s="28">
        <v>1978</v>
      </c>
      <c r="B23" s="36">
        <v>1.0783333333333334E-2</v>
      </c>
      <c r="C23" s="36">
        <v>1.0783333333333334E-2</v>
      </c>
      <c r="D23" s="36">
        <v>1.0783333333333334E-2</v>
      </c>
      <c r="E23" s="36">
        <v>1.0783333333333334E-2</v>
      </c>
      <c r="F23" s="36">
        <v>1.0783333333333334E-2</v>
      </c>
      <c r="G23" s="36">
        <v>1.0783333333333334E-2</v>
      </c>
      <c r="H23" s="36">
        <v>1.0783333333333334E-2</v>
      </c>
      <c r="I23" s="36">
        <v>1.0783333333333334E-2</v>
      </c>
      <c r="J23" s="36">
        <v>1.0783333333333334E-2</v>
      </c>
      <c r="K23" s="36">
        <v>1.0783333333333334E-2</v>
      </c>
      <c r="L23" s="36">
        <v>1.0783333333333334E-2</v>
      </c>
      <c r="M23" s="36">
        <v>1.0783333333333334E-2</v>
      </c>
      <c r="N23" s="36">
        <v>1.0783333333333334E-2</v>
      </c>
      <c r="O23" s="36">
        <v>1.0783333333333334E-2</v>
      </c>
      <c r="P23" s="36">
        <v>1.0783333333333334E-2</v>
      </c>
      <c r="Q23" s="36">
        <v>1.0783333333333334E-2</v>
      </c>
    </row>
    <row r="24" spans="1:17" x14ac:dyDescent="0.35">
      <c r="A24" s="28">
        <v>1979</v>
      </c>
      <c r="B24" s="36">
        <v>1.2475E-2</v>
      </c>
      <c r="C24" s="36">
        <v>1.2475E-2</v>
      </c>
      <c r="D24" s="36">
        <v>1.2475E-2</v>
      </c>
      <c r="E24" s="36">
        <v>1.2475E-2</v>
      </c>
      <c r="F24" s="36">
        <v>1.2475E-2</v>
      </c>
      <c r="G24" s="36">
        <v>1.2475E-2</v>
      </c>
      <c r="H24" s="36">
        <v>1.2475E-2</v>
      </c>
      <c r="I24" s="36">
        <v>1.2475E-2</v>
      </c>
      <c r="J24" s="36">
        <v>1.2475E-2</v>
      </c>
      <c r="K24" s="36">
        <v>1.2475E-2</v>
      </c>
      <c r="L24" s="36">
        <v>1.2475E-2</v>
      </c>
      <c r="M24" s="36">
        <v>1.2475E-2</v>
      </c>
      <c r="N24" s="36">
        <v>1.2475E-2</v>
      </c>
      <c r="O24" s="36">
        <v>1.2475E-2</v>
      </c>
      <c r="P24" s="36">
        <v>1.2475E-2</v>
      </c>
      <c r="Q24" s="36">
        <v>1.2475E-2</v>
      </c>
    </row>
    <row r="25" spans="1:17" x14ac:dyDescent="0.35">
      <c r="A25" s="28">
        <v>1980</v>
      </c>
      <c r="B25" s="36">
        <v>2.2083333333333333E-2</v>
      </c>
      <c r="C25" s="36">
        <v>2.2083333333333333E-2</v>
      </c>
      <c r="D25" s="36">
        <v>2.2083333333333333E-2</v>
      </c>
      <c r="E25" s="36">
        <v>2.2083333333333333E-2</v>
      </c>
      <c r="F25" s="36">
        <v>2.2083333333333333E-2</v>
      </c>
      <c r="G25" s="36">
        <v>2.2083333333333333E-2</v>
      </c>
      <c r="H25" s="36">
        <v>2.2083333333333333E-2</v>
      </c>
      <c r="I25" s="36">
        <v>2.2083333333333333E-2</v>
      </c>
      <c r="J25" s="36">
        <v>2.2083333333333333E-2</v>
      </c>
      <c r="K25" s="36">
        <v>2.2083333333333333E-2</v>
      </c>
      <c r="L25" s="36">
        <v>2.2083333333333333E-2</v>
      </c>
      <c r="M25" s="36">
        <v>2.2083333333333333E-2</v>
      </c>
      <c r="N25" s="36">
        <v>2.2083333333333333E-2</v>
      </c>
      <c r="O25" s="36">
        <v>2.2083333333333333E-2</v>
      </c>
      <c r="P25" s="36">
        <v>2.2083333333333333E-2</v>
      </c>
      <c r="Q25" s="36">
        <v>2.2083333333333333E-2</v>
      </c>
    </row>
    <row r="26" spans="1:17" x14ac:dyDescent="0.35">
      <c r="A26" s="28">
        <v>1981</v>
      </c>
      <c r="B26" s="36">
        <v>2.1333333333333333E-2</v>
      </c>
      <c r="C26" s="36">
        <v>2.1333333333333333E-2</v>
      </c>
      <c r="D26" s="36">
        <v>2.1333333333333333E-2</v>
      </c>
      <c r="E26" s="36">
        <v>2.1333333333333333E-2</v>
      </c>
      <c r="F26" s="36">
        <v>2.1333333333333333E-2</v>
      </c>
      <c r="G26" s="36">
        <v>2.1333333333333333E-2</v>
      </c>
      <c r="H26" s="36">
        <v>2.1333333333333333E-2</v>
      </c>
      <c r="I26" s="36">
        <v>2.1333333333333333E-2</v>
      </c>
      <c r="J26" s="36">
        <v>2.1333333333333333E-2</v>
      </c>
      <c r="K26" s="36">
        <v>2.1333333333333333E-2</v>
      </c>
      <c r="L26" s="36">
        <v>2.1333333333333333E-2</v>
      </c>
      <c r="M26" s="36">
        <v>2.1333333333333333E-2</v>
      </c>
      <c r="N26" s="36">
        <v>2.1333333333333333E-2</v>
      </c>
      <c r="O26" s="36">
        <v>2.1333333333333333E-2</v>
      </c>
      <c r="P26" s="36">
        <v>2.1333333333333333E-2</v>
      </c>
      <c r="Q26" s="36">
        <v>2.1333333333333333E-2</v>
      </c>
    </row>
    <row r="27" spans="1:17" x14ac:dyDescent="0.35">
      <c r="A27" s="28">
        <v>1982</v>
      </c>
      <c r="B27" s="36">
        <v>3.1116666666666667E-2</v>
      </c>
      <c r="C27" s="36">
        <v>3.1116666666666667E-2</v>
      </c>
      <c r="D27" s="36">
        <v>3.1116666666666667E-2</v>
      </c>
      <c r="E27" s="36">
        <v>3.1116666666666667E-2</v>
      </c>
      <c r="F27" s="36">
        <v>3.1116666666666667E-2</v>
      </c>
      <c r="G27" s="36">
        <v>3.1116666666666667E-2</v>
      </c>
      <c r="H27" s="36">
        <v>3.1116666666666667E-2</v>
      </c>
      <c r="I27" s="36">
        <v>3.1116666666666667E-2</v>
      </c>
      <c r="J27" s="36">
        <v>3.1116666666666667E-2</v>
      </c>
      <c r="K27" s="36">
        <v>3.1116666666666667E-2</v>
      </c>
      <c r="L27" s="36">
        <v>3.1116666666666667E-2</v>
      </c>
      <c r="M27" s="36">
        <v>3.1116666666666667E-2</v>
      </c>
      <c r="N27" s="36">
        <v>3.1116666666666667E-2</v>
      </c>
      <c r="O27" s="36">
        <v>3.1116666666666667E-2</v>
      </c>
      <c r="P27" s="36">
        <v>3.1116666666666667E-2</v>
      </c>
      <c r="Q27" s="36">
        <v>3.1116666666666667E-2</v>
      </c>
    </row>
    <row r="28" spans="1:17" x14ac:dyDescent="0.35">
      <c r="A28" s="28">
        <v>1983</v>
      </c>
      <c r="B28" s="36">
        <v>2.4491666666666669E-2</v>
      </c>
      <c r="C28" s="36">
        <v>2.4491666666666669E-2</v>
      </c>
      <c r="D28" s="36">
        <v>2.4491666666666669E-2</v>
      </c>
      <c r="E28" s="36">
        <v>2.4491666666666669E-2</v>
      </c>
      <c r="F28" s="36">
        <v>2.4491666666666669E-2</v>
      </c>
      <c r="G28" s="36">
        <v>2.4491666666666669E-2</v>
      </c>
      <c r="H28" s="36">
        <v>2.4491666666666669E-2</v>
      </c>
      <c r="I28" s="36">
        <v>2.4491666666666669E-2</v>
      </c>
      <c r="J28" s="36">
        <v>2.4491666666666669E-2</v>
      </c>
      <c r="K28" s="36">
        <v>2.4491666666666669E-2</v>
      </c>
      <c r="L28" s="36">
        <v>2.4491666666666669E-2</v>
      </c>
      <c r="M28" s="36">
        <v>2.4491666666666669E-2</v>
      </c>
      <c r="N28" s="36">
        <v>2.4491666666666669E-2</v>
      </c>
      <c r="O28" s="36">
        <v>2.4491666666666669E-2</v>
      </c>
      <c r="P28" s="36">
        <v>2.4491666666666669E-2</v>
      </c>
      <c r="Q28" s="36">
        <v>2.4491666666666669E-2</v>
      </c>
    </row>
    <row r="29" spans="1:17" x14ac:dyDescent="0.35">
      <c r="A29" s="28">
        <v>1984</v>
      </c>
      <c r="B29" s="36">
        <v>1.7516666666666666E-2</v>
      </c>
      <c r="C29" s="36">
        <v>1.7516666666666666E-2</v>
      </c>
      <c r="D29" s="36">
        <v>1.7516666666666666E-2</v>
      </c>
      <c r="E29" s="36">
        <v>1.7516666666666666E-2</v>
      </c>
      <c r="F29" s="36">
        <v>1.7516666666666666E-2</v>
      </c>
      <c r="G29" s="36">
        <v>1.7516666666666666E-2</v>
      </c>
      <c r="H29" s="36">
        <v>1.7516666666666666E-2</v>
      </c>
      <c r="I29" s="36">
        <v>1.7516666666666666E-2</v>
      </c>
      <c r="J29" s="36">
        <v>1.7516666666666666E-2</v>
      </c>
      <c r="K29" s="36">
        <v>1.7516666666666666E-2</v>
      </c>
      <c r="L29" s="36">
        <v>1.7516666666666666E-2</v>
      </c>
      <c r="M29" s="36">
        <v>1.7516666666666666E-2</v>
      </c>
      <c r="N29" s="36">
        <v>1.7516666666666666E-2</v>
      </c>
      <c r="O29" s="36">
        <v>1.7516666666666666E-2</v>
      </c>
      <c r="P29" s="36">
        <v>1.7516666666666666E-2</v>
      </c>
      <c r="Q29" s="36">
        <v>1.7516666666666666E-2</v>
      </c>
    </row>
    <row r="30" spans="1:17" x14ac:dyDescent="0.35">
      <c r="A30" s="28">
        <v>1985</v>
      </c>
      <c r="B30" s="36">
        <v>2.0916666666666667E-2</v>
      </c>
      <c r="C30" s="36">
        <v>2.0916666666666667E-2</v>
      </c>
      <c r="D30" s="36">
        <v>2.0916666666666667E-2</v>
      </c>
      <c r="E30" s="36">
        <v>2.0916666666666667E-2</v>
      </c>
      <c r="F30" s="36">
        <v>2.0916666666666667E-2</v>
      </c>
      <c r="G30" s="36">
        <v>2.0916666666666667E-2</v>
      </c>
      <c r="H30" s="36">
        <v>2.0916666666666667E-2</v>
      </c>
      <c r="I30" s="36">
        <v>2.0916666666666667E-2</v>
      </c>
      <c r="J30" s="36">
        <v>2.0916666666666667E-2</v>
      </c>
      <c r="K30" s="36">
        <v>2.0916666666666667E-2</v>
      </c>
      <c r="L30" s="36">
        <v>2.0916666666666667E-2</v>
      </c>
      <c r="M30" s="36">
        <v>2.0916666666666667E-2</v>
      </c>
      <c r="N30" s="36">
        <v>2.0916666666666667E-2</v>
      </c>
      <c r="O30" s="36">
        <v>2.0916666666666667E-2</v>
      </c>
      <c r="P30" s="36">
        <v>2.0916666666666667E-2</v>
      </c>
      <c r="Q30" s="36">
        <v>2.0916666666666667E-2</v>
      </c>
    </row>
    <row r="31" spans="1:17" x14ac:dyDescent="0.35">
      <c r="A31" s="28">
        <v>1986</v>
      </c>
      <c r="B31" s="36">
        <v>2.7083333333333334E-2</v>
      </c>
      <c r="C31" s="36">
        <v>2.7083333333333334E-2</v>
      </c>
      <c r="D31" s="36">
        <v>2.7083333333333334E-2</v>
      </c>
      <c r="E31" s="36">
        <v>2.7083333333333334E-2</v>
      </c>
      <c r="F31" s="36">
        <v>2.7083333333333334E-2</v>
      </c>
      <c r="G31" s="36">
        <v>2.7083333333333334E-2</v>
      </c>
      <c r="H31" s="36">
        <v>2.7083333333333334E-2</v>
      </c>
      <c r="I31" s="36">
        <v>2.7083333333333334E-2</v>
      </c>
      <c r="J31" s="36">
        <v>2.7083333333333334E-2</v>
      </c>
      <c r="K31" s="36">
        <v>2.7083333333333334E-2</v>
      </c>
      <c r="L31" s="36">
        <v>2.7083333333333334E-2</v>
      </c>
      <c r="M31" s="36">
        <v>2.7083333333333334E-2</v>
      </c>
      <c r="N31" s="36">
        <v>2.7083333333333334E-2</v>
      </c>
      <c r="O31" s="36">
        <v>2.7083333333333334E-2</v>
      </c>
      <c r="P31" s="36">
        <v>2.7083333333333334E-2</v>
      </c>
      <c r="Q31" s="36">
        <v>2.7083333333333334E-2</v>
      </c>
    </row>
    <row r="32" spans="1:17" x14ac:dyDescent="0.35">
      <c r="A32" s="28">
        <v>1987</v>
      </c>
      <c r="B32" s="36">
        <v>2.1916666666666668E-2</v>
      </c>
      <c r="C32" s="36">
        <v>2.1916666666666668E-2</v>
      </c>
      <c r="D32" s="36">
        <v>2.1916666666666668E-2</v>
      </c>
      <c r="E32" s="36">
        <v>2.1916666666666668E-2</v>
      </c>
      <c r="F32" s="36">
        <v>2.1916666666666668E-2</v>
      </c>
      <c r="G32" s="36">
        <v>2.1916666666666668E-2</v>
      </c>
      <c r="H32" s="36">
        <v>2.1916666666666668E-2</v>
      </c>
      <c r="I32" s="36">
        <v>2.1916666666666668E-2</v>
      </c>
      <c r="J32" s="36">
        <v>2.1916666666666668E-2</v>
      </c>
      <c r="K32" s="36">
        <v>2.1916666666666668E-2</v>
      </c>
      <c r="L32" s="36">
        <v>2.1916666666666668E-2</v>
      </c>
      <c r="M32" s="36">
        <v>2.1916666666666668E-2</v>
      </c>
      <c r="N32" s="36">
        <v>2.1916666666666668E-2</v>
      </c>
      <c r="O32" s="36">
        <v>2.1916666666666668E-2</v>
      </c>
      <c r="P32" s="36">
        <v>2.1916666666666668E-2</v>
      </c>
      <c r="Q32" s="36">
        <v>2.1916666666666668E-2</v>
      </c>
    </row>
    <row r="33" spans="1:17" x14ac:dyDescent="0.35">
      <c r="A33" s="28">
        <v>1988</v>
      </c>
      <c r="B33" s="36">
        <v>1.9841666666666667E-2</v>
      </c>
      <c r="C33" s="36">
        <v>1.9841666666666667E-2</v>
      </c>
      <c r="D33" s="36">
        <v>1.9841666666666667E-2</v>
      </c>
      <c r="E33" s="36">
        <v>1.9841666666666667E-2</v>
      </c>
      <c r="F33" s="36">
        <v>1.9841666666666667E-2</v>
      </c>
      <c r="G33" s="36">
        <v>1.9841666666666667E-2</v>
      </c>
      <c r="H33" s="36">
        <v>1.9841666666666667E-2</v>
      </c>
      <c r="I33" s="36">
        <v>1.9841666666666667E-2</v>
      </c>
      <c r="J33" s="36">
        <v>1.9841666666666667E-2</v>
      </c>
      <c r="K33" s="36">
        <v>1.9841666666666667E-2</v>
      </c>
      <c r="L33" s="36">
        <v>1.9841666666666667E-2</v>
      </c>
      <c r="M33" s="36">
        <v>1.9841666666666667E-2</v>
      </c>
      <c r="N33" s="36">
        <v>1.9841666666666667E-2</v>
      </c>
      <c r="O33" s="36">
        <v>1.9841666666666667E-2</v>
      </c>
      <c r="P33" s="36">
        <v>1.9841666666666667E-2</v>
      </c>
      <c r="Q33" s="36">
        <v>1.9841666666666667E-2</v>
      </c>
    </row>
    <row r="34" spans="1:17" x14ac:dyDescent="0.35">
      <c r="A34" s="28">
        <v>1989</v>
      </c>
      <c r="B34" s="36">
        <v>1.6791666666666667E-2</v>
      </c>
      <c r="C34" s="36">
        <v>1.6791666666666667E-2</v>
      </c>
      <c r="D34" s="36">
        <v>1.6791666666666667E-2</v>
      </c>
      <c r="E34" s="36">
        <v>1.6791666666666667E-2</v>
      </c>
      <c r="F34" s="36">
        <v>1.6791666666666667E-2</v>
      </c>
      <c r="G34" s="36">
        <v>1.6791666666666667E-2</v>
      </c>
      <c r="H34" s="36">
        <v>1.6791666666666667E-2</v>
      </c>
      <c r="I34" s="36">
        <v>1.6791666666666667E-2</v>
      </c>
      <c r="J34" s="36">
        <v>1.6791666666666667E-2</v>
      </c>
      <c r="K34" s="36">
        <v>1.6791666666666667E-2</v>
      </c>
      <c r="L34" s="36">
        <v>1.6791666666666667E-2</v>
      </c>
      <c r="M34" s="36">
        <v>1.6791666666666667E-2</v>
      </c>
      <c r="N34" s="36">
        <v>1.6791666666666667E-2</v>
      </c>
      <c r="O34" s="36">
        <v>1.6791666666666667E-2</v>
      </c>
      <c r="P34" s="36">
        <v>1.6791666666666667E-2</v>
      </c>
      <c r="Q34" s="36">
        <v>1.6791666666666667E-2</v>
      </c>
    </row>
    <row r="35" spans="1:17" x14ac:dyDescent="0.35">
      <c r="A35" s="28">
        <v>1990</v>
      </c>
      <c r="B35" s="36">
        <v>1.805E-2</v>
      </c>
      <c r="C35" s="36">
        <v>1.805E-2</v>
      </c>
      <c r="D35" s="36">
        <v>1.805E-2</v>
      </c>
      <c r="E35" s="36">
        <v>1.805E-2</v>
      </c>
      <c r="F35" s="36">
        <v>1.805E-2</v>
      </c>
      <c r="G35" s="36">
        <v>1.805E-2</v>
      </c>
      <c r="H35" s="36">
        <v>1.805E-2</v>
      </c>
      <c r="I35" s="36">
        <v>1.805E-2</v>
      </c>
      <c r="J35" s="36">
        <v>1.805E-2</v>
      </c>
      <c r="K35" s="36">
        <v>1.805E-2</v>
      </c>
      <c r="L35" s="36">
        <v>1.805E-2</v>
      </c>
      <c r="M35" s="36">
        <v>1.805E-2</v>
      </c>
      <c r="N35" s="36">
        <v>1.805E-2</v>
      </c>
      <c r="O35" s="36">
        <v>1.805E-2</v>
      </c>
      <c r="P35" s="36">
        <v>1.805E-2</v>
      </c>
      <c r="Q35" s="36">
        <v>1.805E-2</v>
      </c>
    </row>
    <row r="36" spans="1:17" x14ac:dyDescent="0.35">
      <c r="A36" s="28">
        <v>1991</v>
      </c>
      <c r="B36" s="36">
        <v>1.9433333333333334E-2</v>
      </c>
      <c r="C36" s="36">
        <v>1.9433333333333334E-2</v>
      </c>
      <c r="D36" s="36">
        <v>1.9433333333333334E-2</v>
      </c>
      <c r="E36" s="36">
        <v>1.9433333333333334E-2</v>
      </c>
      <c r="F36" s="36">
        <v>1.9433333333333334E-2</v>
      </c>
      <c r="G36" s="36">
        <v>1.9433333333333334E-2</v>
      </c>
      <c r="H36" s="36">
        <v>1.9433333333333334E-2</v>
      </c>
      <c r="I36" s="36">
        <v>1.9433333333333334E-2</v>
      </c>
      <c r="J36" s="36">
        <v>1.9433333333333334E-2</v>
      </c>
      <c r="K36" s="36">
        <v>1.9433333333333334E-2</v>
      </c>
      <c r="L36" s="36">
        <v>1.9433333333333334E-2</v>
      </c>
      <c r="M36" s="36">
        <v>1.9433333333333334E-2</v>
      </c>
      <c r="N36" s="36">
        <v>1.9433333333333334E-2</v>
      </c>
      <c r="O36" s="36">
        <v>1.9433333333333334E-2</v>
      </c>
      <c r="P36" s="36">
        <v>1.9433333333333334E-2</v>
      </c>
      <c r="Q36" s="36">
        <v>1.9433333333333334E-2</v>
      </c>
    </row>
    <row r="37" spans="1:17" x14ac:dyDescent="0.35">
      <c r="A37" s="28">
        <v>1992</v>
      </c>
      <c r="B37" s="36">
        <v>1.9666666666666669E-2</v>
      </c>
      <c r="C37" s="36">
        <v>1.9666666666666669E-2</v>
      </c>
      <c r="D37" s="36">
        <v>1.9666666666666669E-2</v>
      </c>
      <c r="E37" s="36">
        <v>1.9666666666666669E-2</v>
      </c>
      <c r="F37" s="36">
        <v>1.9666666666666669E-2</v>
      </c>
      <c r="G37" s="36">
        <v>1.9666666666666669E-2</v>
      </c>
      <c r="H37" s="36">
        <v>1.9666666666666669E-2</v>
      </c>
      <c r="I37" s="36">
        <v>1.9666666666666669E-2</v>
      </c>
      <c r="J37" s="36">
        <v>1.9666666666666669E-2</v>
      </c>
      <c r="K37" s="36">
        <v>1.9666666666666669E-2</v>
      </c>
      <c r="L37" s="36">
        <v>1.9666666666666669E-2</v>
      </c>
      <c r="M37" s="36">
        <v>1.9666666666666669E-2</v>
      </c>
      <c r="N37" s="36">
        <v>1.9666666666666669E-2</v>
      </c>
      <c r="O37" s="36">
        <v>1.9666666666666669E-2</v>
      </c>
      <c r="P37" s="36">
        <v>1.9666666666666669E-2</v>
      </c>
      <c r="Q37" s="36">
        <v>1.9666666666666669E-2</v>
      </c>
    </row>
    <row r="38" spans="1:17" x14ac:dyDescent="0.35">
      <c r="A38" s="28">
        <v>1993</v>
      </c>
      <c r="B38" s="36">
        <v>2.0566666666666667E-2</v>
      </c>
      <c r="C38" s="36">
        <v>2.0566666666666667E-2</v>
      </c>
      <c r="D38" s="36">
        <v>2.0566666666666667E-2</v>
      </c>
      <c r="E38" s="36">
        <v>2.0566666666666667E-2</v>
      </c>
      <c r="F38" s="36">
        <v>2.0566666666666667E-2</v>
      </c>
      <c r="G38" s="36">
        <v>2.0566666666666667E-2</v>
      </c>
      <c r="H38" s="36">
        <v>2.0566666666666667E-2</v>
      </c>
      <c r="I38" s="36">
        <v>2.0566666666666667E-2</v>
      </c>
      <c r="J38" s="36">
        <v>2.0566666666666667E-2</v>
      </c>
      <c r="K38" s="36">
        <v>2.0566666666666667E-2</v>
      </c>
      <c r="L38" s="36">
        <v>2.0566666666666667E-2</v>
      </c>
      <c r="M38" s="36">
        <v>2.0566666666666667E-2</v>
      </c>
      <c r="N38" s="36">
        <v>2.0566666666666667E-2</v>
      </c>
      <c r="O38" s="36">
        <v>2.0566666666666667E-2</v>
      </c>
      <c r="P38" s="36">
        <v>2.0566666666666667E-2</v>
      </c>
      <c r="Q38" s="36">
        <v>2.0566666666666667E-2</v>
      </c>
    </row>
    <row r="39" spans="1:17" x14ac:dyDescent="0.35">
      <c r="A39" s="28">
        <v>1994</v>
      </c>
      <c r="B39" s="36">
        <v>1.5424999999999999E-2</v>
      </c>
      <c r="C39" s="36">
        <v>1.5424999999999999E-2</v>
      </c>
      <c r="D39" s="36">
        <v>1.5424999999999999E-2</v>
      </c>
      <c r="E39" s="36">
        <v>1.5424999999999999E-2</v>
      </c>
      <c r="F39" s="36">
        <v>1.5424999999999999E-2</v>
      </c>
      <c r="G39" s="36">
        <v>1.5424999999999999E-2</v>
      </c>
      <c r="H39" s="36">
        <v>1.5424999999999999E-2</v>
      </c>
      <c r="I39" s="36">
        <v>1.5424999999999999E-2</v>
      </c>
      <c r="J39" s="36">
        <v>1.5424999999999999E-2</v>
      </c>
      <c r="K39" s="36">
        <v>1.5424999999999999E-2</v>
      </c>
      <c r="L39" s="36">
        <v>1.5424999999999999E-2</v>
      </c>
      <c r="M39" s="36">
        <v>1.5424999999999999E-2</v>
      </c>
      <c r="N39" s="36">
        <v>1.5424999999999999E-2</v>
      </c>
      <c r="O39" s="36">
        <v>1.5424999999999999E-2</v>
      </c>
      <c r="P39" s="36">
        <v>1.5424999999999999E-2</v>
      </c>
      <c r="Q39" s="36">
        <v>1.5424999999999999E-2</v>
      </c>
    </row>
    <row r="40" spans="1:17" x14ac:dyDescent="0.35">
      <c r="A40" s="28">
        <v>1995</v>
      </c>
      <c r="B40" s="36">
        <v>1.6208333333333335E-2</v>
      </c>
      <c r="C40" s="36">
        <v>1.6208333333333335E-2</v>
      </c>
      <c r="D40" s="36">
        <v>1.6208333333333335E-2</v>
      </c>
      <c r="E40" s="36">
        <v>1.6208333333333335E-2</v>
      </c>
      <c r="F40" s="36">
        <v>1.6208333333333335E-2</v>
      </c>
      <c r="G40" s="36">
        <v>1.6208333333333335E-2</v>
      </c>
      <c r="H40" s="36">
        <v>1.6208333333333335E-2</v>
      </c>
      <c r="I40" s="36">
        <v>1.6208333333333335E-2</v>
      </c>
      <c r="J40" s="36">
        <v>1.6208333333333335E-2</v>
      </c>
      <c r="K40" s="36">
        <v>1.6208333333333335E-2</v>
      </c>
      <c r="L40" s="36">
        <v>1.6208333333333335E-2</v>
      </c>
      <c r="M40" s="36">
        <v>1.6208333333333335E-2</v>
      </c>
      <c r="N40" s="36">
        <v>1.6208333333333335E-2</v>
      </c>
      <c r="O40" s="36">
        <v>1.6208333333333335E-2</v>
      </c>
      <c r="P40" s="36">
        <v>1.6208333333333335E-2</v>
      </c>
      <c r="Q40" s="36">
        <v>1.6208333333333335E-2</v>
      </c>
    </row>
    <row r="41" spans="1:17" x14ac:dyDescent="0.35">
      <c r="A41" s="28">
        <v>1996</v>
      </c>
      <c r="B41" s="36">
        <v>1.6158333333333334E-2</v>
      </c>
      <c r="C41" s="36">
        <v>1.6158333333333334E-2</v>
      </c>
      <c r="D41" s="36">
        <v>1.6158333333333334E-2</v>
      </c>
      <c r="E41" s="36">
        <v>1.6158333333333334E-2</v>
      </c>
      <c r="F41" s="36">
        <v>1.6158333333333334E-2</v>
      </c>
      <c r="G41" s="36">
        <v>1.6158333333333334E-2</v>
      </c>
      <c r="H41" s="36">
        <v>1.6158333333333334E-2</v>
      </c>
      <c r="I41" s="36">
        <v>1.6158333333333334E-2</v>
      </c>
      <c r="J41" s="36">
        <v>1.6158333333333334E-2</v>
      </c>
      <c r="K41" s="36">
        <v>1.6158333333333334E-2</v>
      </c>
      <c r="L41" s="36">
        <v>1.6158333333333334E-2</v>
      </c>
      <c r="M41" s="36">
        <v>1.6158333333333334E-2</v>
      </c>
      <c r="N41" s="36">
        <v>1.6158333333333334E-2</v>
      </c>
      <c r="O41" s="36">
        <v>1.6158333333333334E-2</v>
      </c>
      <c r="P41" s="36">
        <v>1.6158333333333334E-2</v>
      </c>
      <c r="Q41" s="36">
        <v>1.6158333333333334E-2</v>
      </c>
    </row>
    <row r="42" spans="1:17" x14ac:dyDescent="0.35">
      <c r="A42" s="28">
        <v>1997</v>
      </c>
      <c r="B42" s="36">
        <v>1.5100000000000001E-2</v>
      </c>
      <c r="C42" s="36">
        <v>1.5100000000000001E-2</v>
      </c>
      <c r="D42" s="36">
        <v>1.5100000000000001E-2</v>
      </c>
      <c r="E42" s="36">
        <v>1.5100000000000001E-2</v>
      </c>
      <c r="F42" s="36">
        <v>1.5100000000000001E-2</v>
      </c>
      <c r="G42" s="36">
        <v>1.5100000000000001E-2</v>
      </c>
      <c r="H42" s="36">
        <v>1.5100000000000001E-2</v>
      </c>
      <c r="I42" s="36">
        <v>1.5100000000000001E-2</v>
      </c>
      <c r="J42" s="36">
        <v>1.5100000000000001E-2</v>
      </c>
      <c r="K42" s="36">
        <v>1.5100000000000001E-2</v>
      </c>
      <c r="L42" s="36">
        <v>1.5100000000000001E-2</v>
      </c>
      <c r="M42" s="36">
        <v>1.5100000000000001E-2</v>
      </c>
      <c r="N42" s="36">
        <v>1.5100000000000001E-2</v>
      </c>
      <c r="O42" s="36">
        <v>1.5100000000000001E-2</v>
      </c>
      <c r="P42" s="36">
        <v>1.5100000000000001E-2</v>
      </c>
      <c r="Q42" s="36">
        <v>1.5100000000000001E-2</v>
      </c>
    </row>
    <row r="43" spans="1:17" x14ac:dyDescent="0.35">
      <c r="A43" s="28">
        <v>1998</v>
      </c>
      <c r="B43" s="36">
        <v>1.9566666666666666E-2</v>
      </c>
      <c r="C43" s="36">
        <v>1.9566666666666666E-2</v>
      </c>
      <c r="D43" s="36">
        <v>1.9566666666666666E-2</v>
      </c>
      <c r="E43" s="36">
        <v>1.9566666666666666E-2</v>
      </c>
      <c r="F43" s="36">
        <v>1.9566666666666666E-2</v>
      </c>
      <c r="G43" s="36">
        <v>1.9566666666666666E-2</v>
      </c>
      <c r="H43" s="36">
        <v>1.9566666666666666E-2</v>
      </c>
      <c r="I43" s="36">
        <v>1.9566666666666666E-2</v>
      </c>
      <c r="J43" s="36">
        <v>1.9566666666666666E-2</v>
      </c>
      <c r="K43" s="36">
        <v>1.9566666666666666E-2</v>
      </c>
      <c r="L43" s="36">
        <v>1.9566666666666666E-2</v>
      </c>
      <c r="M43" s="36">
        <v>1.9566666666666666E-2</v>
      </c>
      <c r="N43" s="36">
        <v>1.9566666666666666E-2</v>
      </c>
      <c r="O43" s="36">
        <v>1.9566666666666666E-2</v>
      </c>
      <c r="P43" s="36">
        <v>1.9566666666666666E-2</v>
      </c>
      <c r="Q43" s="36">
        <v>1.9566666666666666E-2</v>
      </c>
    </row>
    <row r="44" spans="1:17" x14ac:dyDescent="0.35">
      <c r="A44" s="28">
        <v>1999</v>
      </c>
      <c r="B44" s="36">
        <v>2.2341666666666669E-2</v>
      </c>
      <c r="C44" s="36">
        <v>2.2341666666666669E-2</v>
      </c>
      <c r="D44" s="36">
        <v>2.2341666666666669E-2</v>
      </c>
      <c r="E44" s="36">
        <v>2.2341666666666669E-2</v>
      </c>
      <c r="F44" s="36">
        <v>2.2341666666666669E-2</v>
      </c>
      <c r="G44" s="36">
        <v>2.2341666666666669E-2</v>
      </c>
      <c r="H44" s="36">
        <v>2.2341666666666669E-2</v>
      </c>
      <c r="I44" s="36">
        <v>2.2341666666666669E-2</v>
      </c>
      <c r="J44" s="36">
        <v>2.2341666666666669E-2</v>
      </c>
      <c r="K44" s="36">
        <v>2.2341666666666669E-2</v>
      </c>
      <c r="L44" s="36">
        <v>2.2341666666666669E-2</v>
      </c>
      <c r="M44" s="36">
        <v>2.2341666666666669E-2</v>
      </c>
      <c r="N44" s="36">
        <v>2.2341666666666669E-2</v>
      </c>
      <c r="O44" s="36">
        <v>2.2341666666666669E-2</v>
      </c>
      <c r="P44" s="36">
        <v>2.2341666666666669E-2</v>
      </c>
      <c r="Q44" s="36">
        <v>2.2341666666666669E-2</v>
      </c>
    </row>
    <row r="45" spans="1:17" x14ac:dyDescent="0.35">
      <c r="A45" s="28">
        <v>2000</v>
      </c>
      <c r="B45" s="36">
        <v>2.3349999999999999E-2</v>
      </c>
      <c r="C45" s="36">
        <v>2.3349999999999999E-2</v>
      </c>
      <c r="D45" s="36">
        <v>2.3349999999999999E-2</v>
      </c>
      <c r="E45" s="36">
        <v>2.3349999999999999E-2</v>
      </c>
      <c r="F45" s="36">
        <v>2.3349999999999999E-2</v>
      </c>
      <c r="G45" s="36">
        <v>2.3349999999999999E-2</v>
      </c>
      <c r="H45" s="36">
        <v>2.3349999999999999E-2</v>
      </c>
      <c r="I45" s="36">
        <v>2.3349999999999999E-2</v>
      </c>
      <c r="J45" s="36">
        <v>2.3349999999999999E-2</v>
      </c>
      <c r="K45" s="36">
        <v>2.3349999999999999E-2</v>
      </c>
      <c r="L45" s="36">
        <v>2.3349999999999999E-2</v>
      </c>
      <c r="M45" s="36">
        <v>2.3349999999999999E-2</v>
      </c>
      <c r="N45" s="36">
        <v>2.3349999999999999E-2</v>
      </c>
      <c r="O45" s="36">
        <v>2.3349999999999999E-2</v>
      </c>
      <c r="P45" s="36">
        <v>2.3349999999999999E-2</v>
      </c>
      <c r="Q45" s="36">
        <v>2.3349999999999999E-2</v>
      </c>
    </row>
    <row r="46" spans="1:17" x14ac:dyDescent="0.35">
      <c r="A46" s="28">
        <v>2001</v>
      </c>
      <c r="B46" s="36">
        <v>2.9300000000000003E-2</v>
      </c>
      <c r="C46" s="36">
        <v>2.9300000000000003E-2</v>
      </c>
      <c r="D46" s="36">
        <v>2.9300000000000003E-2</v>
      </c>
      <c r="E46" s="36">
        <v>2.9300000000000003E-2</v>
      </c>
      <c r="F46" s="36">
        <v>2.9300000000000003E-2</v>
      </c>
      <c r="G46" s="36">
        <v>2.9300000000000003E-2</v>
      </c>
      <c r="H46" s="36">
        <v>2.9300000000000003E-2</v>
      </c>
      <c r="I46" s="36">
        <v>2.9300000000000003E-2</v>
      </c>
      <c r="J46" s="36">
        <v>2.9300000000000003E-2</v>
      </c>
      <c r="K46" s="36">
        <v>2.9300000000000003E-2</v>
      </c>
      <c r="L46" s="36">
        <v>2.9300000000000003E-2</v>
      </c>
      <c r="M46" s="36">
        <v>2.9300000000000003E-2</v>
      </c>
      <c r="N46" s="36">
        <v>2.9300000000000003E-2</v>
      </c>
      <c r="O46" s="36">
        <v>2.9300000000000003E-2</v>
      </c>
      <c r="P46" s="36">
        <v>2.9300000000000003E-2</v>
      </c>
      <c r="Q46" s="36">
        <v>2.9300000000000003E-2</v>
      </c>
    </row>
    <row r="47" spans="1:17" x14ac:dyDescent="0.35">
      <c r="A47" s="28">
        <v>2002</v>
      </c>
      <c r="B47" s="36">
        <v>3.1908333333333337E-2</v>
      </c>
      <c r="C47" s="36">
        <v>3.1908333333333337E-2</v>
      </c>
      <c r="D47" s="36">
        <v>3.1908333333333337E-2</v>
      </c>
      <c r="E47" s="36">
        <v>3.1908333333333337E-2</v>
      </c>
      <c r="F47" s="36">
        <v>3.1908333333333337E-2</v>
      </c>
      <c r="G47" s="36">
        <v>3.1908333333333337E-2</v>
      </c>
      <c r="H47" s="36">
        <v>3.1908333333333337E-2</v>
      </c>
      <c r="I47" s="36">
        <v>3.1908333333333337E-2</v>
      </c>
      <c r="J47" s="36">
        <v>3.1908333333333337E-2</v>
      </c>
      <c r="K47" s="36">
        <v>3.1908333333333337E-2</v>
      </c>
      <c r="L47" s="36">
        <v>3.1908333333333337E-2</v>
      </c>
      <c r="M47" s="36">
        <v>3.1908333333333337E-2</v>
      </c>
      <c r="N47" s="36">
        <v>3.1908333333333337E-2</v>
      </c>
      <c r="O47" s="36">
        <v>3.1908333333333337E-2</v>
      </c>
      <c r="P47" s="36">
        <v>3.1908333333333337E-2</v>
      </c>
      <c r="Q47" s="36">
        <v>3.1908333333333337E-2</v>
      </c>
    </row>
    <row r="48" spans="1:17" x14ac:dyDescent="0.35">
      <c r="A48" s="28">
        <v>2003</v>
      </c>
      <c r="B48" s="36">
        <v>2.7508333333333336E-2</v>
      </c>
      <c r="C48" s="36">
        <v>2.7508333333333336E-2</v>
      </c>
      <c r="D48" s="36">
        <v>2.7508333333333336E-2</v>
      </c>
      <c r="E48" s="36">
        <v>2.7508333333333336E-2</v>
      </c>
      <c r="F48" s="36">
        <v>2.7508333333333336E-2</v>
      </c>
      <c r="G48" s="36">
        <v>2.7508333333333336E-2</v>
      </c>
      <c r="H48" s="36">
        <v>2.7508333333333336E-2</v>
      </c>
      <c r="I48" s="36">
        <v>2.7508333333333336E-2</v>
      </c>
      <c r="J48" s="36">
        <v>2.7508333333333336E-2</v>
      </c>
      <c r="K48" s="36">
        <v>2.7508333333333336E-2</v>
      </c>
      <c r="L48" s="36">
        <v>2.7508333333333336E-2</v>
      </c>
      <c r="M48" s="36">
        <v>2.7508333333333336E-2</v>
      </c>
      <c r="N48" s="36">
        <v>2.7508333333333336E-2</v>
      </c>
      <c r="O48" s="36">
        <v>2.7508333333333336E-2</v>
      </c>
      <c r="P48" s="36">
        <v>2.7508333333333336E-2</v>
      </c>
      <c r="Q48" s="36">
        <v>2.7508333333333336E-2</v>
      </c>
    </row>
    <row r="49" spans="1:17" x14ac:dyDescent="0.35">
      <c r="A49" s="28">
        <v>2004</v>
      </c>
      <c r="B49" s="36">
        <v>2.1191666666666668E-2</v>
      </c>
      <c r="C49" s="36">
        <v>2.1191666666666668E-2</v>
      </c>
      <c r="D49" s="36">
        <v>2.1191666666666668E-2</v>
      </c>
      <c r="E49" s="36">
        <v>2.1191666666666668E-2</v>
      </c>
      <c r="F49" s="36">
        <v>2.1191666666666668E-2</v>
      </c>
      <c r="G49" s="36">
        <v>2.1191666666666668E-2</v>
      </c>
      <c r="H49" s="36">
        <v>2.1191666666666668E-2</v>
      </c>
      <c r="I49" s="36">
        <v>2.1191666666666668E-2</v>
      </c>
      <c r="J49" s="36">
        <v>2.1191666666666668E-2</v>
      </c>
      <c r="K49" s="36">
        <v>2.1191666666666668E-2</v>
      </c>
      <c r="L49" s="36">
        <v>2.1191666666666668E-2</v>
      </c>
      <c r="M49" s="36">
        <v>2.1191666666666668E-2</v>
      </c>
      <c r="N49" s="36">
        <v>2.1191666666666668E-2</v>
      </c>
      <c r="O49" s="36">
        <v>2.1191666666666668E-2</v>
      </c>
      <c r="P49" s="36">
        <v>2.1191666666666668E-2</v>
      </c>
      <c r="Q49" s="36">
        <v>2.1191666666666668E-2</v>
      </c>
    </row>
    <row r="50" spans="1:17" x14ac:dyDescent="0.35">
      <c r="A50" s="28">
        <v>2005</v>
      </c>
      <c r="B50" s="36">
        <v>1.7741666666666666E-2</v>
      </c>
      <c r="C50" s="36">
        <v>1.7741666666666666E-2</v>
      </c>
      <c r="D50" s="36">
        <v>1.7741666666666666E-2</v>
      </c>
      <c r="E50" s="36">
        <v>1.7741666666666666E-2</v>
      </c>
      <c r="F50" s="36">
        <v>1.7741666666666666E-2</v>
      </c>
      <c r="G50" s="36">
        <v>1.7741666666666666E-2</v>
      </c>
      <c r="H50" s="36">
        <v>1.7741666666666666E-2</v>
      </c>
      <c r="I50" s="36">
        <v>1.7741666666666666E-2</v>
      </c>
      <c r="J50" s="36">
        <v>1.7741666666666666E-2</v>
      </c>
      <c r="K50" s="36">
        <v>1.7741666666666666E-2</v>
      </c>
      <c r="L50" s="36">
        <v>1.7741666666666666E-2</v>
      </c>
      <c r="M50" s="36">
        <v>1.7741666666666666E-2</v>
      </c>
      <c r="N50" s="36">
        <v>1.7741666666666666E-2</v>
      </c>
      <c r="O50" s="36">
        <v>1.7741666666666666E-2</v>
      </c>
      <c r="P50" s="36">
        <v>1.7741666666666666E-2</v>
      </c>
      <c r="Q50" s="36">
        <v>1.7741666666666666E-2</v>
      </c>
    </row>
    <row r="51" spans="1:17" x14ac:dyDescent="0.35">
      <c r="A51" s="28">
        <v>2006</v>
      </c>
      <c r="B51" s="36">
        <v>1.6875000000000001E-2</v>
      </c>
      <c r="C51" s="36">
        <v>1.6875000000000001E-2</v>
      </c>
      <c r="D51" s="36">
        <v>1.6875000000000001E-2</v>
      </c>
      <c r="E51" s="36">
        <v>1.6875000000000001E-2</v>
      </c>
      <c r="F51" s="36">
        <v>1.6875000000000001E-2</v>
      </c>
      <c r="G51" s="36">
        <v>1.6875000000000001E-2</v>
      </c>
      <c r="H51" s="36">
        <v>1.6875000000000001E-2</v>
      </c>
      <c r="I51" s="36">
        <v>1.6875000000000001E-2</v>
      </c>
      <c r="J51" s="36">
        <v>1.6875000000000001E-2</v>
      </c>
      <c r="K51" s="36">
        <v>1.6875000000000001E-2</v>
      </c>
      <c r="L51" s="36">
        <v>1.6875000000000001E-2</v>
      </c>
      <c r="M51" s="36">
        <v>1.6875000000000001E-2</v>
      </c>
      <c r="N51" s="36">
        <v>1.6875000000000001E-2</v>
      </c>
      <c r="O51" s="36">
        <v>1.6875000000000001E-2</v>
      </c>
      <c r="P51" s="36">
        <v>1.6875000000000001E-2</v>
      </c>
      <c r="Q51" s="36">
        <v>1.6875000000000001E-2</v>
      </c>
    </row>
    <row r="52" spans="1:17" x14ac:dyDescent="0.35">
      <c r="A52" s="28">
        <v>2007</v>
      </c>
      <c r="B52" s="36">
        <v>1.8533333333333332E-2</v>
      </c>
      <c r="C52" s="36">
        <v>1.8533333333333332E-2</v>
      </c>
      <c r="D52" s="36">
        <v>1.8533333333333332E-2</v>
      </c>
      <c r="E52" s="36">
        <v>1.8533333333333332E-2</v>
      </c>
      <c r="F52" s="36">
        <v>1.8533333333333332E-2</v>
      </c>
      <c r="G52" s="36">
        <v>1.8533333333333332E-2</v>
      </c>
      <c r="H52" s="36">
        <v>1.8533333333333332E-2</v>
      </c>
      <c r="I52" s="36">
        <v>1.8533333333333332E-2</v>
      </c>
      <c r="J52" s="36">
        <v>1.8533333333333332E-2</v>
      </c>
      <c r="K52" s="36">
        <v>1.8533333333333332E-2</v>
      </c>
      <c r="L52" s="36">
        <v>1.8533333333333332E-2</v>
      </c>
      <c r="M52" s="36">
        <v>1.8533333333333332E-2</v>
      </c>
      <c r="N52" s="36">
        <v>1.8533333333333332E-2</v>
      </c>
      <c r="O52" s="36">
        <v>1.8533333333333332E-2</v>
      </c>
      <c r="P52" s="36">
        <v>1.8533333333333332E-2</v>
      </c>
      <c r="Q52" s="36">
        <v>1.8533333333333332E-2</v>
      </c>
    </row>
    <row r="53" spans="1:17" x14ac:dyDescent="0.35">
      <c r="A53" s="28">
        <v>2008</v>
      </c>
      <c r="B53" s="36">
        <v>3.78E-2</v>
      </c>
      <c r="C53" s="36">
        <v>3.78E-2</v>
      </c>
      <c r="D53" s="36">
        <v>3.78E-2</v>
      </c>
      <c r="E53" s="36">
        <v>3.78E-2</v>
      </c>
      <c r="F53" s="36">
        <v>3.78E-2</v>
      </c>
      <c r="G53" s="36">
        <v>3.78E-2</v>
      </c>
      <c r="H53" s="36">
        <v>3.78E-2</v>
      </c>
      <c r="I53" s="36">
        <v>3.78E-2</v>
      </c>
      <c r="J53" s="36">
        <v>3.78E-2</v>
      </c>
      <c r="K53" s="36">
        <v>3.78E-2</v>
      </c>
      <c r="L53" s="36">
        <v>3.78E-2</v>
      </c>
      <c r="M53" s="36">
        <v>3.78E-2</v>
      </c>
      <c r="N53" s="36">
        <v>3.78E-2</v>
      </c>
      <c r="O53" s="36">
        <v>3.78E-2</v>
      </c>
      <c r="P53" s="36">
        <v>3.78E-2</v>
      </c>
      <c r="Q53" s="36">
        <v>3.78E-2</v>
      </c>
    </row>
    <row r="54" spans="1:17" x14ac:dyDescent="0.35">
      <c r="A54" s="28">
        <v>2009</v>
      </c>
      <c r="B54" s="36">
        <v>4.0391666666666666E-2</v>
      </c>
      <c r="C54" s="36">
        <v>4.0391666666666666E-2</v>
      </c>
      <c r="D54" s="36">
        <v>4.0391666666666666E-2</v>
      </c>
      <c r="E54" s="36">
        <v>4.0391666666666666E-2</v>
      </c>
      <c r="F54" s="36">
        <v>4.0391666666666666E-2</v>
      </c>
      <c r="G54" s="36">
        <v>4.0391666666666666E-2</v>
      </c>
      <c r="H54" s="36">
        <v>4.0391666666666666E-2</v>
      </c>
      <c r="I54" s="36">
        <v>4.0391666666666666E-2</v>
      </c>
      <c r="J54" s="36">
        <v>4.0391666666666666E-2</v>
      </c>
      <c r="K54" s="36">
        <v>4.0391666666666666E-2</v>
      </c>
      <c r="L54" s="36">
        <v>4.0391666666666666E-2</v>
      </c>
      <c r="M54" s="36">
        <v>4.0391666666666666E-2</v>
      </c>
      <c r="N54" s="36">
        <v>4.0391666666666666E-2</v>
      </c>
      <c r="O54" s="36">
        <v>4.0391666666666666E-2</v>
      </c>
      <c r="P54" s="36">
        <v>4.0391666666666666E-2</v>
      </c>
      <c r="Q54" s="36">
        <v>4.0391666666666666E-2</v>
      </c>
    </row>
    <row r="55" spans="1:17" x14ac:dyDescent="0.35">
      <c r="A55" s="28">
        <v>2010</v>
      </c>
      <c r="B55" s="36">
        <v>2.8241666666666668E-2</v>
      </c>
      <c r="C55" s="36">
        <v>2.8241666666666668E-2</v>
      </c>
      <c r="D55" s="36">
        <v>2.8241666666666668E-2</v>
      </c>
      <c r="E55" s="36">
        <v>2.8241666666666668E-2</v>
      </c>
      <c r="F55" s="36">
        <v>2.8241666666666668E-2</v>
      </c>
      <c r="G55" s="36">
        <v>2.8241666666666668E-2</v>
      </c>
      <c r="H55" s="36">
        <v>2.8241666666666668E-2</v>
      </c>
      <c r="I55" s="36">
        <v>2.8241666666666668E-2</v>
      </c>
      <c r="J55" s="36">
        <v>2.8241666666666668E-2</v>
      </c>
      <c r="K55" s="36">
        <v>2.8241666666666668E-2</v>
      </c>
      <c r="L55" s="36">
        <v>2.8241666666666668E-2</v>
      </c>
      <c r="M55" s="36">
        <v>2.8241666666666668E-2</v>
      </c>
      <c r="N55" s="36">
        <v>2.8241666666666668E-2</v>
      </c>
      <c r="O55" s="36">
        <v>2.8241666666666668E-2</v>
      </c>
      <c r="P55" s="36">
        <v>2.8241666666666668E-2</v>
      </c>
      <c r="Q55" s="36">
        <v>2.8241666666666668E-2</v>
      </c>
    </row>
    <row r="56" spans="1:17" x14ac:dyDescent="0.35">
      <c r="A56" s="28">
        <v>2011</v>
      </c>
      <c r="B56" s="36">
        <v>2.8783333333333334E-2</v>
      </c>
      <c r="C56" s="36">
        <v>2.8783333333333334E-2</v>
      </c>
      <c r="D56" s="36">
        <v>2.8783333333333334E-2</v>
      </c>
      <c r="E56" s="36">
        <v>2.8783333333333334E-2</v>
      </c>
      <c r="F56" s="36">
        <v>2.8783333333333334E-2</v>
      </c>
      <c r="G56" s="36">
        <v>2.8783333333333334E-2</v>
      </c>
      <c r="H56" s="36">
        <v>2.8783333333333334E-2</v>
      </c>
      <c r="I56" s="36">
        <v>2.8783333333333334E-2</v>
      </c>
      <c r="J56" s="36">
        <v>2.8783333333333334E-2</v>
      </c>
      <c r="K56" s="36">
        <v>2.8783333333333334E-2</v>
      </c>
      <c r="L56" s="36">
        <v>2.8783333333333334E-2</v>
      </c>
      <c r="M56" s="36">
        <v>2.8783333333333334E-2</v>
      </c>
      <c r="N56" s="36">
        <v>2.8783333333333334E-2</v>
      </c>
      <c r="O56" s="36">
        <v>2.8783333333333334E-2</v>
      </c>
      <c r="P56" s="36">
        <v>2.8783333333333334E-2</v>
      </c>
      <c r="Q56" s="36">
        <v>2.8783333333333334E-2</v>
      </c>
    </row>
    <row r="57" spans="1:17" x14ac:dyDescent="0.35">
      <c r="A57" s="28">
        <v>2012</v>
      </c>
      <c r="B57" s="36">
        <v>3.1324999999999999E-2</v>
      </c>
      <c r="C57" s="36">
        <v>3.1324999999999999E-2</v>
      </c>
      <c r="D57" s="36">
        <v>3.1324999999999999E-2</v>
      </c>
      <c r="E57" s="36">
        <v>3.1324999999999999E-2</v>
      </c>
      <c r="F57" s="36">
        <v>3.1324999999999999E-2</v>
      </c>
      <c r="G57" s="36">
        <v>3.1324999999999999E-2</v>
      </c>
      <c r="H57" s="36">
        <v>3.1324999999999999E-2</v>
      </c>
      <c r="I57" s="36">
        <v>3.1324999999999999E-2</v>
      </c>
      <c r="J57" s="36">
        <v>3.1324999999999999E-2</v>
      </c>
      <c r="K57" s="36">
        <v>3.1324999999999999E-2</v>
      </c>
      <c r="L57" s="36">
        <v>3.1324999999999999E-2</v>
      </c>
      <c r="M57" s="36">
        <v>3.1324999999999999E-2</v>
      </c>
      <c r="N57" s="36">
        <v>3.1324999999999999E-2</v>
      </c>
      <c r="O57" s="36">
        <v>3.1324999999999999E-2</v>
      </c>
      <c r="P57" s="36">
        <v>3.1324999999999999E-2</v>
      </c>
      <c r="Q57" s="36">
        <v>3.1324999999999999E-2</v>
      </c>
    </row>
    <row r="58" spans="1:17" x14ac:dyDescent="0.35">
      <c r="A58" s="28">
        <v>2013</v>
      </c>
      <c r="B58" s="36">
        <v>2.7508333333333336E-2</v>
      </c>
      <c r="C58" s="36">
        <v>2.7508333333333336E-2</v>
      </c>
      <c r="D58" s="36">
        <v>2.7508333333333336E-2</v>
      </c>
      <c r="E58" s="36">
        <v>2.7508333333333336E-2</v>
      </c>
      <c r="F58" s="36">
        <v>2.7508333333333336E-2</v>
      </c>
      <c r="G58" s="36">
        <v>2.7508333333333336E-2</v>
      </c>
      <c r="H58" s="36">
        <v>2.7508333333333336E-2</v>
      </c>
      <c r="I58" s="36">
        <v>2.7508333333333336E-2</v>
      </c>
      <c r="J58" s="36">
        <v>2.7508333333333336E-2</v>
      </c>
      <c r="K58" s="36">
        <v>2.7508333333333336E-2</v>
      </c>
      <c r="L58" s="36">
        <v>2.7508333333333336E-2</v>
      </c>
      <c r="M58" s="36">
        <v>2.7508333333333336E-2</v>
      </c>
      <c r="N58" s="36">
        <v>2.7508333333333336E-2</v>
      </c>
      <c r="O58" s="36">
        <v>2.7508333333333336E-2</v>
      </c>
      <c r="P58" s="36">
        <v>2.7508333333333336E-2</v>
      </c>
      <c r="Q58" s="36">
        <v>2.7508333333333336E-2</v>
      </c>
    </row>
    <row r="59" spans="1:17" x14ac:dyDescent="0.35">
      <c r="A59" s="28">
        <v>2014</v>
      </c>
      <c r="B59" s="36">
        <v>2.3133333333333336E-2</v>
      </c>
      <c r="C59" s="36">
        <v>2.3133333333333336E-2</v>
      </c>
      <c r="D59" s="36">
        <v>2.3133333333333336E-2</v>
      </c>
      <c r="E59" s="36">
        <v>2.3133333333333336E-2</v>
      </c>
      <c r="F59" s="36">
        <v>2.3133333333333336E-2</v>
      </c>
      <c r="G59" s="36">
        <v>2.3133333333333336E-2</v>
      </c>
      <c r="H59" s="36">
        <v>2.3133333333333336E-2</v>
      </c>
      <c r="I59" s="36">
        <v>2.3133333333333336E-2</v>
      </c>
      <c r="J59" s="36">
        <v>2.3133333333333336E-2</v>
      </c>
      <c r="K59" s="36">
        <v>2.3133333333333336E-2</v>
      </c>
      <c r="L59" s="36">
        <v>2.3133333333333336E-2</v>
      </c>
      <c r="M59" s="36">
        <v>2.3133333333333336E-2</v>
      </c>
      <c r="N59" s="36">
        <v>2.3133333333333336E-2</v>
      </c>
      <c r="O59" s="36">
        <v>2.3133333333333336E-2</v>
      </c>
      <c r="P59" s="36">
        <v>2.3133333333333336E-2</v>
      </c>
      <c r="Q59" s="36">
        <v>2.3133333333333336E-2</v>
      </c>
    </row>
    <row r="60" spans="1:17" x14ac:dyDescent="0.35">
      <c r="A60" s="28">
        <v>2015</v>
      </c>
      <c r="B60" s="36">
        <v>2.8633333333333334E-2</v>
      </c>
      <c r="C60" s="36">
        <v>2.8633333333333334E-2</v>
      </c>
      <c r="D60" s="36">
        <v>2.8633333333333334E-2</v>
      </c>
      <c r="E60" s="36">
        <v>2.8633333333333334E-2</v>
      </c>
      <c r="F60" s="36">
        <v>2.8633333333333334E-2</v>
      </c>
      <c r="G60" s="36">
        <v>2.8633333333333334E-2</v>
      </c>
      <c r="H60" s="36">
        <v>2.8633333333333334E-2</v>
      </c>
      <c r="I60" s="36">
        <v>2.8633333333333334E-2</v>
      </c>
      <c r="J60" s="36">
        <v>2.8633333333333334E-2</v>
      </c>
      <c r="K60" s="36">
        <v>2.8633333333333334E-2</v>
      </c>
      <c r="L60" s="36">
        <v>2.8633333333333334E-2</v>
      </c>
      <c r="M60" s="36">
        <v>2.8633333333333334E-2</v>
      </c>
      <c r="N60" s="36">
        <v>2.8633333333333334E-2</v>
      </c>
      <c r="O60" s="36">
        <v>2.8633333333333334E-2</v>
      </c>
      <c r="P60" s="36">
        <v>2.8633333333333334E-2</v>
      </c>
      <c r="Q60" s="36">
        <v>2.8633333333333334E-2</v>
      </c>
    </row>
    <row r="61" spans="1:17" x14ac:dyDescent="0.35">
      <c r="A61" s="28">
        <v>2016</v>
      </c>
      <c r="B61" s="36">
        <v>2.8758333333333334E-2</v>
      </c>
      <c r="C61" s="36">
        <v>2.8758333333333334E-2</v>
      </c>
      <c r="D61" s="36">
        <v>2.8758333333333334E-2</v>
      </c>
      <c r="E61" s="36">
        <v>2.8758333333333334E-2</v>
      </c>
      <c r="F61" s="36">
        <v>2.8758333333333334E-2</v>
      </c>
      <c r="G61" s="36">
        <v>2.8758333333333334E-2</v>
      </c>
      <c r="H61" s="36">
        <v>2.8758333333333334E-2</v>
      </c>
      <c r="I61" s="36">
        <v>2.8758333333333334E-2</v>
      </c>
      <c r="J61" s="36">
        <v>2.8758333333333334E-2</v>
      </c>
      <c r="K61" s="36">
        <v>2.8758333333333334E-2</v>
      </c>
      <c r="L61" s="36">
        <v>2.8758333333333334E-2</v>
      </c>
      <c r="M61" s="36">
        <v>2.8758333333333334E-2</v>
      </c>
      <c r="N61" s="36">
        <v>2.8758333333333334E-2</v>
      </c>
      <c r="O61" s="36">
        <v>2.8758333333333334E-2</v>
      </c>
      <c r="P61" s="36">
        <v>2.8758333333333334E-2</v>
      </c>
      <c r="Q61" s="36">
        <v>2.8758333333333334E-2</v>
      </c>
    </row>
    <row r="62" spans="1:17" x14ac:dyDescent="0.35">
      <c r="A62" s="28">
        <v>2017</v>
      </c>
      <c r="B62" s="36">
        <v>2.1099999999999997E-2</v>
      </c>
      <c r="C62" s="36">
        <v>2.1099999999999997E-2</v>
      </c>
      <c r="D62" s="36">
        <v>2.1099999999999997E-2</v>
      </c>
      <c r="E62" s="36">
        <v>2.1099999999999997E-2</v>
      </c>
      <c r="F62" s="36">
        <v>2.1099999999999997E-2</v>
      </c>
      <c r="G62" s="36">
        <v>2.1099999999999997E-2</v>
      </c>
      <c r="H62" s="36">
        <v>2.1099999999999997E-2</v>
      </c>
      <c r="I62" s="36">
        <v>2.1099999999999997E-2</v>
      </c>
      <c r="J62" s="36">
        <v>2.1099999999999997E-2</v>
      </c>
      <c r="K62" s="36">
        <v>2.1099999999999997E-2</v>
      </c>
      <c r="L62" s="36">
        <v>2.1099999999999997E-2</v>
      </c>
      <c r="M62" s="36">
        <v>2.1099999999999997E-2</v>
      </c>
      <c r="N62" s="36">
        <v>2.1099999999999997E-2</v>
      </c>
      <c r="O62" s="36">
        <v>2.1099999999999997E-2</v>
      </c>
      <c r="P62" s="36">
        <v>2.1099999999999997E-2</v>
      </c>
      <c r="Q62" s="36">
        <v>2.1099999999999997E-2</v>
      </c>
    </row>
    <row r="63" spans="1:17" x14ac:dyDescent="0.35">
      <c r="A63" s="28">
        <v>2018</v>
      </c>
      <c r="B63" s="36">
        <v>1.89E-2</v>
      </c>
      <c r="C63" s="36">
        <v>1.89E-2</v>
      </c>
      <c r="D63" s="36">
        <v>1.89E-2</v>
      </c>
      <c r="E63" s="36">
        <v>1.89E-2</v>
      </c>
      <c r="F63" s="36">
        <v>1.89E-2</v>
      </c>
      <c r="G63" s="36">
        <v>1.89E-2</v>
      </c>
      <c r="H63" s="36">
        <v>1.89E-2</v>
      </c>
      <c r="I63" s="36">
        <v>1.89E-2</v>
      </c>
      <c r="J63" s="36">
        <v>1.89E-2</v>
      </c>
      <c r="K63" s="36">
        <v>1.89E-2</v>
      </c>
      <c r="L63" s="36">
        <v>1.89E-2</v>
      </c>
      <c r="M63" s="36">
        <v>1.89E-2</v>
      </c>
      <c r="N63" s="36">
        <v>1.89E-2</v>
      </c>
      <c r="O63" s="36">
        <v>1.89E-2</v>
      </c>
      <c r="P63" s="36">
        <v>1.89E-2</v>
      </c>
      <c r="Q63" s="36">
        <v>1.89E-2</v>
      </c>
    </row>
    <row r="64" spans="1:17" x14ac:dyDescent="0.35">
      <c r="A64" s="28">
        <v>2019</v>
      </c>
      <c r="B64" s="36">
        <v>2.2308333333333333E-2</v>
      </c>
      <c r="C64" s="36">
        <v>2.2308333333333333E-2</v>
      </c>
      <c r="D64" s="36">
        <v>2.2308333333333333E-2</v>
      </c>
      <c r="E64" s="36">
        <v>2.2308333333333333E-2</v>
      </c>
      <c r="F64" s="36">
        <v>2.2308333333333333E-2</v>
      </c>
      <c r="G64" s="36">
        <v>2.2308333333333333E-2</v>
      </c>
      <c r="H64" s="36">
        <v>2.2308333333333333E-2</v>
      </c>
      <c r="I64" s="36">
        <v>2.2308333333333333E-2</v>
      </c>
      <c r="J64" s="36">
        <v>2.2308333333333333E-2</v>
      </c>
      <c r="K64" s="36">
        <v>2.2308333333333333E-2</v>
      </c>
      <c r="L64" s="36">
        <v>2.2308333333333333E-2</v>
      </c>
      <c r="M64" s="36">
        <v>2.2308333333333333E-2</v>
      </c>
      <c r="N64" s="36">
        <v>2.2308333333333333E-2</v>
      </c>
      <c r="O64" s="36">
        <v>2.2308333333333333E-2</v>
      </c>
      <c r="P64" s="36">
        <v>2.2308333333333333E-2</v>
      </c>
      <c r="Q64" s="36">
        <v>2.2308333333333333E-2</v>
      </c>
    </row>
    <row r="65" spans="1:17" x14ac:dyDescent="0.35">
      <c r="A65" s="28">
        <v>2020</v>
      </c>
      <c r="B65" s="36">
        <v>2.7083333333333334E-2</v>
      </c>
      <c r="C65" s="36">
        <v>2.7083333333333334E-2</v>
      </c>
      <c r="D65" s="36">
        <v>2.7083333333333334E-2</v>
      </c>
      <c r="E65" s="36">
        <v>2.7083333333333334E-2</v>
      </c>
      <c r="F65" s="36">
        <v>2.7083333333333334E-2</v>
      </c>
      <c r="G65" s="36">
        <v>2.7083333333333334E-2</v>
      </c>
      <c r="H65" s="36">
        <v>2.7083333333333334E-2</v>
      </c>
      <c r="I65" s="36">
        <v>2.7083333333333334E-2</v>
      </c>
      <c r="J65" s="36">
        <v>2.7083333333333334E-2</v>
      </c>
      <c r="K65" s="36">
        <v>2.7083333333333334E-2</v>
      </c>
      <c r="L65" s="36">
        <v>2.7083333333333334E-2</v>
      </c>
      <c r="M65" s="36">
        <v>2.7083333333333334E-2</v>
      </c>
      <c r="N65" s="36">
        <v>2.7083333333333334E-2</v>
      </c>
      <c r="O65" s="36">
        <v>2.7083333333333334E-2</v>
      </c>
      <c r="P65" s="36">
        <v>2.7083333333333334E-2</v>
      </c>
      <c r="Q65" s="36">
        <v>2.7083333333333334E-2</v>
      </c>
    </row>
    <row r="66" spans="1:17" x14ac:dyDescent="0.35">
      <c r="A66" s="28">
        <v>2021</v>
      </c>
      <c r="B66" s="34" t="s">
        <v>35</v>
      </c>
      <c r="C66" s="34" t="s">
        <v>35</v>
      </c>
      <c r="D66" s="34" t="s">
        <v>35</v>
      </c>
      <c r="E66" s="34" t="s">
        <v>35</v>
      </c>
      <c r="F66" s="34" t="s">
        <v>35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4" t="s">
        <v>35</v>
      </c>
      <c r="M66" s="34" t="s">
        <v>35</v>
      </c>
      <c r="N66" s="34" t="s">
        <v>35</v>
      </c>
      <c r="O66" s="34" t="s">
        <v>35</v>
      </c>
      <c r="P66" s="34" t="s">
        <v>35</v>
      </c>
      <c r="Q66" s="34" t="s">
        <v>35</v>
      </c>
    </row>
    <row r="67" spans="1:17" x14ac:dyDescent="0.35">
      <c r="A67" s="28">
        <v>2022</v>
      </c>
      <c r="B67" s="34" t="s">
        <v>35</v>
      </c>
      <c r="C67" s="34" t="s">
        <v>35</v>
      </c>
      <c r="D67" s="34" t="s">
        <v>35</v>
      </c>
      <c r="E67" s="34" t="s">
        <v>35</v>
      </c>
      <c r="F67" s="34" t="s">
        <v>35</v>
      </c>
      <c r="G67" s="34" t="s">
        <v>35</v>
      </c>
      <c r="H67" s="34" t="s">
        <v>35</v>
      </c>
      <c r="I67" s="34" t="s">
        <v>35</v>
      </c>
      <c r="J67" s="34" t="s">
        <v>35</v>
      </c>
      <c r="K67" s="34" t="s">
        <v>35</v>
      </c>
      <c r="L67" s="34" t="s">
        <v>35</v>
      </c>
      <c r="M67" s="34" t="s">
        <v>35</v>
      </c>
      <c r="N67" s="34" t="s">
        <v>35</v>
      </c>
      <c r="O67" s="34" t="s">
        <v>35</v>
      </c>
      <c r="P67" s="34" t="s">
        <v>35</v>
      </c>
      <c r="Q67" s="34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7FDC-4CA8-49A9-8E6A-32B1D42C6FE7}">
  <dimension ref="A1:Q67"/>
  <sheetViews>
    <sheetView zoomScaleNormal="100" workbookViewId="0">
      <selection activeCell="D8" sqref="D8"/>
    </sheetView>
  </sheetViews>
  <sheetFormatPr defaultColWidth="8.7265625" defaultRowHeight="14.5" x14ac:dyDescent="0.35"/>
  <cols>
    <col min="1" max="1" width="13.7265625" customWidth="1"/>
  </cols>
  <sheetData>
    <row r="1" spans="1:17" x14ac:dyDescent="0.35">
      <c r="A1" s="18">
        <v>8</v>
      </c>
      <c r="B1" t="s">
        <v>89</v>
      </c>
    </row>
    <row r="2" spans="1:17" x14ac:dyDescent="0.35">
      <c r="A2" s="1" t="s">
        <v>86</v>
      </c>
      <c r="B2" t="s">
        <v>86</v>
      </c>
    </row>
    <row r="3" spans="1:17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7" s="4" customFormat="1" x14ac:dyDescent="0.35">
      <c r="A4" s="26" t="s">
        <v>36</v>
      </c>
      <c r="B4" s="4" t="s">
        <v>3</v>
      </c>
      <c r="C4" s="4" t="s">
        <v>4</v>
      </c>
      <c r="D4" s="4" t="s">
        <v>5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</v>
      </c>
      <c r="Q4" s="4" t="s">
        <v>2</v>
      </c>
    </row>
    <row r="5" spans="1:17" x14ac:dyDescent="0.35">
      <c r="A5" s="28">
        <v>1960</v>
      </c>
      <c r="B5" s="35">
        <v>1.9733333333333335E-2</v>
      </c>
      <c r="C5" s="35">
        <v>1.9733333333333335E-2</v>
      </c>
      <c r="D5" s="35">
        <v>1.9733333333333335E-2</v>
      </c>
      <c r="E5" s="35">
        <v>1.9733333333333335E-2</v>
      </c>
      <c r="F5" s="35">
        <v>1.9733333333333335E-2</v>
      </c>
      <c r="G5" s="35">
        <v>1.9733333333333335E-2</v>
      </c>
      <c r="H5" s="35">
        <v>1.9733333333333335E-2</v>
      </c>
      <c r="I5" s="35">
        <v>1.9733333333333335E-2</v>
      </c>
      <c r="J5" s="35">
        <v>1.9733333333333335E-2</v>
      </c>
      <c r="K5" s="35">
        <v>1.9733333333333335E-2</v>
      </c>
      <c r="L5" s="35">
        <v>1.9733333333333335E-2</v>
      </c>
      <c r="M5" s="35">
        <v>1.9733333333333335E-2</v>
      </c>
      <c r="N5" s="35">
        <v>1.9733333333333335E-2</v>
      </c>
      <c r="O5" s="35">
        <v>1.9733333333333335E-2</v>
      </c>
      <c r="P5" s="35">
        <v>1.9733333333333335E-2</v>
      </c>
      <c r="Q5" s="35">
        <v>1.9733333333333335E-2</v>
      </c>
    </row>
    <row r="6" spans="1:17" x14ac:dyDescent="0.35">
      <c r="A6" s="28">
        <v>1961</v>
      </c>
      <c r="B6" s="36">
        <v>3.1200000000000002E-2</v>
      </c>
      <c r="C6" s="36">
        <v>3.1200000000000002E-2</v>
      </c>
      <c r="D6" s="36">
        <v>3.1200000000000002E-2</v>
      </c>
      <c r="E6" s="36">
        <v>3.1200000000000002E-2</v>
      </c>
      <c r="F6" s="36">
        <v>3.1200000000000002E-2</v>
      </c>
      <c r="G6" s="36">
        <v>3.1200000000000002E-2</v>
      </c>
      <c r="H6" s="36">
        <v>3.1200000000000002E-2</v>
      </c>
      <c r="I6" s="36">
        <v>3.1200000000000002E-2</v>
      </c>
      <c r="J6" s="36">
        <v>3.1200000000000002E-2</v>
      </c>
      <c r="K6" s="36">
        <v>3.1200000000000002E-2</v>
      </c>
      <c r="L6" s="36">
        <v>3.1200000000000002E-2</v>
      </c>
      <c r="M6" s="36">
        <v>3.1200000000000002E-2</v>
      </c>
      <c r="N6" s="36">
        <v>3.1200000000000002E-2</v>
      </c>
      <c r="O6" s="36">
        <v>3.1200000000000002E-2</v>
      </c>
      <c r="P6" s="36">
        <v>3.1200000000000002E-2</v>
      </c>
      <c r="Q6" s="36">
        <v>3.1200000000000002E-2</v>
      </c>
    </row>
    <row r="7" spans="1:17" x14ac:dyDescent="0.35">
      <c r="A7" s="28">
        <v>1962</v>
      </c>
      <c r="B7" s="36">
        <v>2.3116666666666664E-2</v>
      </c>
      <c r="C7" s="36">
        <v>2.3116666666666664E-2</v>
      </c>
      <c r="D7" s="36">
        <v>2.3116666666666664E-2</v>
      </c>
      <c r="E7" s="36">
        <v>2.3116666666666664E-2</v>
      </c>
      <c r="F7" s="36">
        <v>2.3116666666666664E-2</v>
      </c>
      <c r="G7" s="36">
        <v>2.3116666666666664E-2</v>
      </c>
      <c r="H7" s="36">
        <v>2.3116666666666664E-2</v>
      </c>
      <c r="I7" s="36">
        <v>2.3116666666666664E-2</v>
      </c>
      <c r="J7" s="36">
        <v>2.3116666666666664E-2</v>
      </c>
      <c r="K7" s="36">
        <v>2.3116666666666664E-2</v>
      </c>
      <c r="L7" s="36">
        <v>2.3116666666666664E-2</v>
      </c>
      <c r="M7" s="36">
        <v>2.3116666666666664E-2</v>
      </c>
      <c r="N7" s="36">
        <v>2.3116666666666664E-2</v>
      </c>
      <c r="O7" s="36">
        <v>2.3116666666666664E-2</v>
      </c>
      <c r="P7" s="36">
        <v>2.3116666666666664E-2</v>
      </c>
      <c r="Q7" s="36">
        <v>2.3116666666666664E-2</v>
      </c>
    </row>
    <row r="8" spans="1:17" x14ac:dyDescent="0.35">
      <c r="A8" s="28">
        <v>1963</v>
      </c>
      <c r="B8" s="36">
        <v>1.6774999999999998E-2</v>
      </c>
      <c r="C8" s="36">
        <v>1.6774999999999998E-2</v>
      </c>
      <c r="D8" s="36">
        <v>1.6774999999999998E-2</v>
      </c>
      <c r="E8" s="36">
        <v>1.6774999999999998E-2</v>
      </c>
      <c r="F8" s="36">
        <v>1.6774999999999998E-2</v>
      </c>
      <c r="G8" s="36">
        <v>1.6774999999999998E-2</v>
      </c>
      <c r="H8" s="36">
        <v>1.6774999999999998E-2</v>
      </c>
      <c r="I8" s="36">
        <v>1.6774999999999998E-2</v>
      </c>
      <c r="J8" s="36">
        <v>1.6774999999999998E-2</v>
      </c>
      <c r="K8" s="36">
        <v>1.6774999999999998E-2</v>
      </c>
      <c r="L8" s="36">
        <v>1.6774999999999998E-2</v>
      </c>
      <c r="M8" s="36">
        <v>1.6774999999999998E-2</v>
      </c>
      <c r="N8" s="36">
        <v>1.6774999999999998E-2</v>
      </c>
      <c r="O8" s="36">
        <v>1.6774999999999998E-2</v>
      </c>
      <c r="P8" s="36">
        <v>1.6774999999999998E-2</v>
      </c>
      <c r="Q8" s="36">
        <v>1.6774999999999998E-2</v>
      </c>
    </row>
    <row r="9" spans="1:17" x14ac:dyDescent="0.35">
      <c r="A9" s="28">
        <v>1964</v>
      </c>
      <c r="B9" s="36">
        <v>1.3316666666666668E-2</v>
      </c>
      <c r="C9" s="36">
        <v>1.3316666666666668E-2</v>
      </c>
      <c r="D9" s="36">
        <v>1.3316666666666668E-2</v>
      </c>
      <c r="E9" s="36">
        <v>1.3316666666666668E-2</v>
      </c>
      <c r="F9" s="36">
        <v>1.3316666666666668E-2</v>
      </c>
      <c r="G9" s="36">
        <v>1.3316666666666668E-2</v>
      </c>
      <c r="H9" s="36">
        <v>1.3316666666666668E-2</v>
      </c>
      <c r="I9" s="36">
        <v>1.3316666666666668E-2</v>
      </c>
      <c r="J9" s="36">
        <v>1.3316666666666668E-2</v>
      </c>
      <c r="K9" s="36">
        <v>1.3316666666666668E-2</v>
      </c>
      <c r="L9" s="36">
        <v>1.3316666666666668E-2</v>
      </c>
      <c r="M9" s="36">
        <v>1.3316666666666668E-2</v>
      </c>
      <c r="N9" s="36">
        <v>1.3316666666666668E-2</v>
      </c>
      <c r="O9" s="36">
        <v>1.3316666666666668E-2</v>
      </c>
      <c r="P9" s="36">
        <v>1.3316666666666668E-2</v>
      </c>
      <c r="Q9" s="36">
        <v>1.3316666666666668E-2</v>
      </c>
    </row>
    <row r="10" spans="1:17" x14ac:dyDescent="0.35">
      <c r="A10" s="28">
        <v>1965</v>
      </c>
      <c r="B10" s="36">
        <v>7.9333333333333339E-3</v>
      </c>
      <c r="C10" s="36">
        <v>7.9333333333333339E-3</v>
      </c>
      <c r="D10" s="36">
        <v>7.9333333333333339E-3</v>
      </c>
      <c r="E10" s="36">
        <v>7.9333333333333339E-3</v>
      </c>
      <c r="F10" s="36">
        <v>7.9333333333333339E-3</v>
      </c>
      <c r="G10" s="36">
        <v>7.9333333333333339E-3</v>
      </c>
      <c r="H10" s="36">
        <v>7.9333333333333339E-3</v>
      </c>
      <c r="I10" s="36">
        <v>7.9333333333333339E-3</v>
      </c>
      <c r="J10" s="36">
        <v>7.9333333333333339E-3</v>
      </c>
      <c r="K10" s="36">
        <v>7.9333333333333339E-3</v>
      </c>
      <c r="L10" s="36">
        <v>7.9333333333333339E-3</v>
      </c>
      <c r="M10" s="36">
        <v>7.9333333333333339E-3</v>
      </c>
      <c r="N10" s="36">
        <v>7.9333333333333339E-3</v>
      </c>
      <c r="O10" s="36">
        <v>7.9333333333333339E-3</v>
      </c>
      <c r="P10" s="36">
        <v>7.9333333333333339E-3</v>
      </c>
      <c r="Q10" s="36">
        <v>7.9333333333333339E-3</v>
      </c>
    </row>
    <row r="11" spans="1:17" x14ac:dyDescent="0.35">
      <c r="A11" s="28">
        <v>1966</v>
      </c>
      <c r="B11" s="36">
        <v>5.541666666666667E-3</v>
      </c>
      <c r="C11" s="36">
        <v>5.541666666666667E-3</v>
      </c>
      <c r="D11" s="36">
        <v>5.541666666666667E-3</v>
      </c>
      <c r="E11" s="36">
        <v>5.541666666666667E-3</v>
      </c>
      <c r="F11" s="36">
        <v>5.541666666666667E-3</v>
      </c>
      <c r="G11" s="36">
        <v>5.541666666666667E-3</v>
      </c>
      <c r="H11" s="36">
        <v>5.541666666666667E-3</v>
      </c>
      <c r="I11" s="36">
        <v>5.541666666666667E-3</v>
      </c>
      <c r="J11" s="36">
        <v>5.541666666666667E-3</v>
      </c>
      <c r="K11" s="36">
        <v>5.541666666666667E-3</v>
      </c>
      <c r="L11" s="36">
        <v>5.541666666666667E-3</v>
      </c>
      <c r="M11" s="36">
        <v>5.541666666666667E-3</v>
      </c>
      <c r="N11" s="36">
        <v>5.541666666666667E-3</v>
      </c>
      <c r="O11" s="36">
        <v>5.541666666666667E-3</v>
      </c>
      <c r="P11" s="36">
        <v>5.541666666666667E-3</v>
      </c>
      <c r="Q11" s="36">
        <v>5.541666666666667E-3</v>
      </c>
    </row>
    <row r="12" spans="1:17" x14ac:dyDescent="0.35">
      <c r="A12" s="28">
        <v>1967</v>
      </c>
      <c r="B12" s="36">
        <v>2.0083333333333332E-2</v>
      </c>
      <c r="C12" s="36">
        <v>2.0083333333333332E-2</v>
      </c>
      <c r="D12" s="36">
        <v>2.0083333333333332E-2</v>
      </c>
      <c r="E12" s="36">
        <v>2.0083333333333332E-2</v>
      </c>
      <c r="F12" s="36">
        <v>2.0083333333333332E-2</v>
      </c>
      <c r="G12" s="36">
        <v>2.0083333333333332E-2</v>
      </c>
      <c r="H12" s="36">
        <v>2.0083333333333332E-2</v>
      </c>
      <c r="I12" s="36">
        <v>2.0083333333333332E-2</v>
      </c>
      <c r="J12" s="36">
        <v>2.0083333333333332E-2</v>
      </c>
      <c r="K12" s="36">
        <v>2.0083333333333332E-2</v>
      </c>
      <c r="L12" s="36">
        <v>2.0083333333333332E-2</v>
      </c>
      <c r="M12" s="36">
        <v>2.0083333333333332E-2</v>
      </c>
      <c r="N12" s="36">
        <v>2.0083333333333332E-2</v>
      </c>
      <c r="O12" s="36">
        <v>2.0083333333333332E-2</v>
      </c>
      <c r="P12" s="36">
        <v>2.0083333333333332E-2</v>
      </c>
      <c r="Q12" s="36">
        <v>2.0083333333333332E-2</v>
      </c>
    </row>
    <row r="13" spans="1:17" x14ac:dyDescent="0.35">
      <c r="A13" s="28">
        <v>1968</v>
      </c>
      <c r="B13" s="36">
        <v>1.2791666666666668E-2</v>
      </c>
      <c r="C13" s="36">
        <v>1.2791666666666668E-2</v>
      </c>
      <c r="D13" s="36">
        <v>1.2791666666666668E-2</v>
      </c>
      <c r="E13" s="36">
        <v>1.2791666666666668E-2</v>
      </c>
      <c r="F13" s="36">
        <v>1.2791666666666668E-2</v>
      </c>
      <c r="G13" s="36">
        <v>1.2791666666666668E-2</v>
      </c>
      <c r="H13" s="36">
        <v>1.2791666666666668E-2</v>
      </c>
      <c r="I13" s="36">
        <v>1.2791666666666668E-2</v>
      </c>
      <c r="J13" s="36">
        <v>1.2791666666666668E-2</v>
      </c>
      <c r="K13" s="36">
        <v>1.2791666666666668E-2</v>
      </c>
      <c r="L13" s="36">
        <v>1.2791666666666668E-2</v>
      </c>
      <c r="M13" s="36">
        <v>1.2791666666666668E-2</v>
      </c>
      <c r="N13" s="36">
        <v>1.2791666666666668E-2</v>
      </c>
      <c r="O13" s="36">
        <v>1.2791666666666668E-2</v>
      </c>
      <c r="P13" s="36">
        <v>1.2791666666666668E-2</v>
      </c>
      <c r="Q13" s="36">
        <v>1.2791666666666668E-2</v>
      </c>
    </row>
    <row r="14" spans="1:17" x14ac:dyDescent="0.35">
      <c r="A14" s="28">
        <v>1969</v>
      </c>
      <c r="B14" s="36">
        <v>-3.9083333333333331E-3</v>
      </c>
      <c r="C14" s="36">
        <v>-3.9083333333333331E-3</v>
      </c>
      <c r="D14" s="36">
        <v>-3.9083333333333331E-3</v>
      </c>
      <c r="E14" s="36">
        <v>-3.9083333333333331E-3</v>
      </c>
      <c r="F14" s="36">
        <v>-3.9083333333333331E-3</v>
      </c>
      <c r="G14" s="36">
        <v>-3.9083333333333331E-3</v>
      </c>
      <c r="H14" s="36">
        <v>-3.9083333333333331E-3</v>
      </c>
      <c r="I14" s="36">
        <v>-3.9083333333333331E-3</v>
      </c>
      <c r="J14" s="36">
        <v>-3.9083333333333331E-3</v>
      </c>
      <c r="K14" s="36">
        <v>-3.9083333333333331E-3</v>
      </c>
      <c r="L14" s="36">
        <v>-3.9083333333333331E-3</v>
      </c>
      <c r="M14" s="36">
        <v>-3.9083333333333331E-3</v>
      </c>
      <c r="N14" s="36">
        <v>-3.9083333333333331E-3</v>
      </c>
      <c r="O14" s="36">
        <v>-3.9083333333333331E-3</v>
      </c>
      <c r="P14" s="36">
        <v>-3.9083333333333331E-3</v>
      </c>
      <c r="Q14" s="36">
        <v>-3.9083333333333331E-3</v>
      </c>
    </row>
    <row r="15" spans="1:17" x14ac:dyDescent="0.35">
      <c r="A15" s="28">
        <v>1970</v>
      </c>
      <c r="B15" s="36">
        <v>1.9241666666666667E-2</v>
      </c>
      <c r="C15" s="36">
        <v>1.9241666666666667E-2</v>
      </c>
      <c r="D15" s="36">
        <v>1.9241666666666667E-2</v>
      </c>
      <c r="E15" s="36">
        <v>1.9241666666666667E-2</v>
      </c>
      <c r="F15" s="36">
        <v>1.9241666666666667E-2</v>
      </c>
      <c r="G15" s="36">
        <v>1.9241666666666667E-2</v>
      </c>
      <c r="H15" s="36">
        <v>1.9241666666666667E-2</v>
      </c>
      <c r="I15" s="36">
        <v>1.9241666666666667E-2</v>
      </c>
      <c r="J15" s="36">
        <v>1.9241666666666667E-2</v>
      </c>
      <c r="K15" s="36">
        <v>1.9241666666666667E-2</v>
      </c>
      <c r="L15" s="36">
        <v>1.9241666666666667E-2</v>
      </c>
      <c r="M15" s="36">
        <v>1.9241666666666667E-2</v>
      </c>
      <c r="N15" s="36">
        <v>1.9241666666666667E-2</v>
      </c>
      <c r="O15" s="36">
        <v>1.9241666666666667E-2</v>
      </c>
      <c r="P15" s="36">
        <v>1.9241666666666667E-2</v>
      </c>
      <c r="Q15" s="36">
        <v>1.9241666666666667E-2</v>
      </c>
    </row>
    <row r="16" spans="1:17" x14ac:dyDescent="0.35">
      <c r="A16" s="28">
        <v>1971</v>
      </c>
      <c r="B16" s="36">
        <v>3.9024999999999997E-2</v>
      </c>
      <c r="C16" s="36">
        <v>3.9024999999999997E-2</v>
      </c>
      <c r="D16" s="36">
        <v>3.9024999999999997E-2</v>
      </c>
      <c r="E16" s="36">
        <v>3.9024999999999997E-2</v>
      </c>
      <c r="F16" s="36">
        <v>3.9024999999999997E-2</v>
      </c>
      <c r="G16" s="36">
        <v>3.9024999999999997E-2</v>
      </c>
      <c r="H16" s="36">
        <v>3.9024999999999997E-2</v>
      </c>
      <c r="I16" s="36">
        <v>3.9024999999999997E-2</v>
      </c>
      <c r="J16" s="36">
        <v>3.9024999999999997E-2</v>
      </c>
      <c r="K16" s="36">
        <v>3.9024999999999997E-2</v>
      </c>
      <c r="L16" s="36">
        <v>3.9024999999999997E-2</v>
      </c>
      <c r="M16" s="36">
        <v>3.9024999999999997E-2</v>
      </c>
      <c r="N16" s="36">
        <v>3.9024999999999997E-2</v>
      </c>
      <c r="O16" s="36">
        <v>3.9024999999999997E-2</v>
      </c>
      <c r="P16" s="36">
        <v>3.9024999999999997E-2</v>
      </c>
      <c r="Q16" s="36">
        <v>3.9024999999999997E-2</v>
      </c>
    </row>
    <row r="17" spans="1:17" x14ac:dyDescent="0.35">
      <c r="A17" s="28">
        <v>1972</v>
      </c>
      <c r="B17" s="36">
        <v>3.7241666666666666E-2</v>
      </c>
      <c r="C17" s="36">
        <v>3.7241666666666666E-2</v>
      </c>
      <c r="D17" s="36">
        <v>3.7241666666666666E-2</v>
      </c>
      <c r="E17" s="36">
        <v>3.7241666666666666E-2</v>
      </c>
      <c r="F17" s="36">
        <v>3.7241666666666666E-2</v>
      </c>
      <c r="G17" s="36">
        <v>3.7241666666666666E-2</v>
      </c>
      <c r="H17" s="36">
        <v>3.7241666666666666E-2</v>
      </c>
      <c r="I17" s="36">
        <v>3.7241666666666666E-2</v>
      </c>
      <c r="J17" s="36">
        <v>3.7241666666666666E-2</v>
      </c>
      <c r="K17" s="36">
        <v>3.7241666666666666E-2</v>
      </c>
      <c r="L17" s="36">
        <v>3.7241666666666666E-2</v>
      </c>
      <c r="M17" s="36">
        <v>3.7241666666666666E-2</v>
      </c>
      <c r="N17" s="36">
        <v>3.7241666666666666E-2</v>
      </c>
      <c r="O17" s="36">
        <v>3.7241666666666666E-2</v>
      </c>
      <c r="P17" s="36">
        <v>3.7241666666666666E-2</v>
      </c>
      <c r="Q17" s="36">
        <v>3.7241666666666666E-2</v>
      </c>
    </row>
    <row r="18" spans="1:17" x14ac:dyDescent="0.35">
      <c r="A18" s="28">
        <v>1973</v>
      </c>
      <c r="B18" s="36">
        <v>-4.8666666666666667E-3</v>
      </c>
      <c r="C18" s="36">
        <v>-4.8666666666666667E-3</v>
      </c>
      <c r="D18" s="36">
        <v>-4.8666666666666667E-3</v>
      </c>
      <c r="E18" s="36">
        <v>-4.8666666666666667E-3</v>
      </c>
      <c r="F18" s="36">
        <v>-4.8666666666666667E-3</v>
      </c>
      <c r="G18" s="36">
        <v>-4.8666666666666667E-3</v>
      </c>
      <c r="H18" s="36">
        <v>-4.8666666666666667E-3</v>
      </c>
      <c r="I18" s="36">
        <v>-4.8666666666666667E-3</v>
      </c>
      <c r="J18" s="36">
        <v>-4.8666666666666667E-3</v>
      </c>
      <c r="K18" s="36">
        <v>-4.8666666666666667E-3</v>
      </c>
      <c r="L18" s="36">
        <v>-4.8666666666666667E-3</v>
      </c>
      <c r="M18" s="36">
        <v>-4.8666666666666667E-3</v>
      </c>
      <c r="N18" s="36">
        <v>-4.8666666666666667E-3</v>
      </c>
      <c r="O18" s="36">
        <v>-4.8666666666666667E-3</v>
      </c>
      <c r="P18" s="36">
        <v>-4.8666666666666667E-3</v>
      </c>
      <c r="Q18" s="36">
        <v>-4.8666666666666667E-3</v>
      </c>
    </row>
    <row r="19" spans="1:17" x14ac:dyDescent="0.35">
      <c r="A19" s="28">
        <v>1974</v>
      </c>
      <c r="B19" s="36">
        <v>-1.0058333333333334E-2</v>
      </c>
      <c r="C19" s="36">
        <v>-1.0058333333333334E-2</v>
      </c>
      <c r="D19" s="36">
        <v>-1.0058333333333334E-2</v>
      </c>
      <c r="E19" s="36">
        <v>-1.0058333333333334E-2</v>
      </c>
      <c r="F19" s="36">
        <v>-1.0058333333333334E-2</v>
      </c>
      <c r="G19" s="36">
        <v>-1.0058333333333334E-2</v>
      </c>
      <c r="H19" s="36">
        <v>-1.0058333333333334E-2</v>
      </c>
      <c r="I19" s="36">
        <v>-1.0058333333333334E-2</v>
      </c>
      <c r="J19" s="36">
        <v>-1.0058333333333334E-2</v>
      </c>
      <c r="K19" s="36">
        <v>-1.0058333333333334E-2</v>
      </c>
      <c r="L19" s="36">
        <v>-1.0058333333333334E-2</v>
      </c>
      <c r="M19" s="36">
        <v>-1.0058333333333334E-2</v>
      </c>
      <c r="N19" s="36">
        <v>-1.0058333333333334E-2</v>
      </c>
      <c r="O19" s="36">
        <v>-1.0058333333333334E-2</v>
      </c>
      <c r="P19" s="36">
        <v>-1.0058333333333334E-2</v>
      </c>
      <c r="Q19" s="36">
        <v>-1.0058333333333334E-2</v>
      </c>
    </row>
    <row r="20" spans="1:17" x14ac:dyDescent="0.35">
      <c r="A20" s="28">
        <v>1975</v>
      </c>
      <c r="B20" s="36">
        <v>4.7858333333333336E-2</v>
      </c>
      <c r="C20" s="36">
        <v>4.7858333333333336E-2</v>
      </c>
      <c r="D20" s="36">
        <v>4.7858333333333336E-2</v>
      </c>
      <c r="E20" s="36">
        <v>4.7858333333333336E-2</v>
      </c>
      <c r="F20" s="36">
        <v>4.7858333333333336E-2</v>
      </c>
      <c r="G20" s="36">
        <v>4.7858333333333336E-2</v>
      </c>
      <c r="H20" s="36">
        <v>4.7858333333333336E-2</v>
      </c>
      <c r="I20" s="36">
        <v>4.7858333333333336E-2</v>
      </c>
      <c r="J20" s="36">
        <v>4.7858333333333336E-2</v>
      </c>
      <c r="K20" s="36">
        <v>4.7858333333333336E-2</v>
      </c>
      <c r="L20" s="36">
        <v>4.7858333333333336E-2</v>
      </c>
      <c r="M20" s="36">
        <v>4.7858333333333336E-2</v>
      </c>
      <c r="N20" s="36">
        <v>4.7858333333333336E-2</v>
      </c>
      <c r="O20" s="36">
        <v>4.7858333333333336E-2</v>
      </c>
      <c r="P20" s="36">
        <v>4.7858333333333336E-2</v>
      </c>
      <c r="Q20" s="36">
        <v>4.7858333333333336E-2</v>
      </c>
    </row>
    <row r="21" spans="1:17" x14ac:dyDescent="0.35">
      <c r="A21" s="28">
        <v>1976</v>
      </c>
      <c r="B21" s="36">
        <v>4.7016666666666672E-2</v>
      </c>
      <c r="C21" s="36">
        <v>4.7016666666666672E-2</v>
      </c>
      <c r="D21" s="36">
        <v>4.7016666666666672E-2</v>
      </c>
      <c r="E21" s="36">
        <v>4.7016666666666672E-2</v>
      </c>
      <c r="F21" s="36">
        <v>4.7016666666666672E-2</v>
      </c>
      <c r="G21" s="36">
        <v>4.7016666666666672E-2</v>
      </c>
      <c r="H21" s="36">
        <v>4.7016666666666672E-2</v>
      </c>
      <c r="I21" s="36">
        <v>4.7016666666666672E-2</v>
      </c>
      <c r="J21" s="36">
        <v>4.7016666666666672E-2</v>
      </c>
      <c r="K21" s="36">
        <v>4.7016666666666672E-2</v>
      </c>
      <c r="L21" s="36">
        <v>4.7016666666666672E-2</v>
      </c>
      <c r="M21" s="36">
        <v>4.7016666666666672E-2</v>
      </c>
      <c r="N21" s="36">
        <v>4.7016666666666672E-2</v>
      </c>
      <c r="O21" s="36">
        <v>4.7016666666666672E-2</v>
      </c>
      <c r="P21" s="36">
        <v>4.7016666666666672E-2</v>
      </c>
      <c r="Q21" s="36">
        <v>4.7016666666666672E-2</v>
      </c>
    </row>
    <row r="22" spans="1:17" x14ac:dyDescent="0.35">
      <c r="A22" s="28">
        <v>1977</v>
      </c>
      <c r="B22" s="36">
        <v>3.4316666666666669E-2</v>
      </c>
      <c r="C22" s="36">
        <v>3.4316666666666669E-2</v>
      </c>
      <c r="D22" s="36">
        <v>3.4316666666666669E-2</v>
      </c>
      <c r="E22" s="36">
        <v>3.4316666666666669E-2</v>
      </c>
      <c r="F22" s="36">
        <v>3.4316666666666669E-2</v>
      </c>
      <c r="G22" s="36">
        <v>3.4316666666666669E-2</v>
      </c>
      <c r="H22" s="36">
        <v>3.4316666666666669E-2</v>
      </c>
      <c r="I22" s="36">
        <v>3.4316666666666669E-2</v>
      </c>
      <c r="J22" s="36">
        <v>3.4316666666666669E-2</v>
      </c>
      <c r="K22" s="36">
        <v>3.4316666666666669E-2</v>
      </c>
      <c r="L22" s="36">
        <v>3.4316666666666669E-2</v>
      </c>
      <c r="M22" s="36">
        <v>3.4316666666666669E-2</v>
      </c>
      <c r="N22" s="36">
        <v>3.4316666666666669E-2</v>
      </c>
      <c r="O22" s="36">
        <v>3.4316666666666669E-2</v>
      </c>
      <c r="P22" s="36">
        <v>3.4316666666666669E-2</v>
      </c>
      <c r="Q22" s="36">
        <v>3.4316666666666669E-2</v>
      </c>
    </row>
    <row r="23" spans="1:17" x14ac:dyDescent="0.35">
      <c r="A23" s="28">
        <v>1978</v>
      </c>
      <c r="B23" s="36">
        <v>1.5575E-2</v>
      </c>
      <c r="C23" s="36">
        <v>1.5575E-2</v>
      </c>
      <c r="D23" s="36">
        <v>1.5575E-2</v>
      </c>
      <c r="E23" s="36">
        <v>1.5575E-2</v>
      </c>
      <c r="F23" s="36">
        <v>1.5575E-2</v>
      </c>
      <c r="G23" s="36">
        <v>1.5575E-2</v>
      </c>
      <c r="H23" s="36">
        <v>1.5575E-2</v>
      </c>
      <c r="I23" s="36">
        <v>1.5575E-2</v>
      </c>
      <c r="J23" s="36">
        <v>1.5575E-2</v>
      </c>
      <c r="K23" s="36">
        <v>1.5575E-2</v>
      </c>
      <c r="L23" s="36">
        <v>1.5575E-2</v>
      </c>
      <c r="M23" s="36">
        <v>1.5575E-2</v>
      </c>
      <c r="N23" s="36">
        <v>1.5575E-2</v>
      </c>
      <c r="O23" s="36">
        <v>1.5575E-2</v>
      </c>
      <c r="P23" s="36">
        <v>1.5575E-2</v>
      </c>
      <c r="Q23" s="36">
        <v>1.5575E-2</v>
      </c>
    </row>
    <row r="24" spans="1:17" x14ac:dyDescent="0.35">
      <c r="A24" s="28">
        <v>1979</v>
      </c>
      <c r="B24" s="36">
        <v>-5.0416666666666665E-3</v>
      </c>
      <c r="C24" s="36">
        <v>-5.0416666666666665E-3</v>
      </c>
      <c r="D24" s="36">
        <v>-5.0416666666666665E-3</v>
      </c>
      <c r="E24" s="36">
        <v>-5.0416666666666665E-3</v>
      </c>
      <c r="F24" s="36">
        <v>-5.0416666666666665E-3</v>
      </c>
      <c r="G24" s="36">
        <v>-5.0416666666666665E-3</v>
      </c>
      <c r="H24" s="36">
        <v>-5.0416666666666665E-3</v>
      </c>
      <c r="I24" s="36">
        <v>-5.0416666666666665E-3</v>
      </c>
      <c r="J24" s="36">
        <v>-5.0416666666666665E-3</v>
      </c>
      <c r="K24" s="36">
        <v>-5.0416666666666665E-3</v>
      </c>
      <c r="L24" s="36">
        <v>-5.0416666666666665E-3</v>
      </c>
      <c r="M24" s="36">
        <v>-5.0416666666666665E-3</v>
      </c>
      <c r="N24" s="36">
        <v>-5.0416666666666665E-3</v>
      </c>
      <c r="O24" s="36">
        <v>-5.0416666666666665E-3</v>
      </c>
      <c r="P24" s="36">
        <v>-5.0416666666666665E-3</v>
      </c>
      <c r="Q24" s="36">
        <v>-5.0416666666666665E-3</v>
      </c>
    </row>
    <row r="25" spans="1:17" x14ac:dyDescent="0.35">
      <c r="A25" s="28">
        <v>1980</v>
      </c>
      <c r="B25" s="36">
        <v>3.1250000000000002E-3</v>
      </c>
      <c r="C25" s="36">
        <v>3.1250000000000002E-3</v>
      </c>
      <c r="D25" s="36">
        <v>3.1250000000000002E-3</v>
      </c>
      <c r="E25" s="36">
        <v>3.1250000000000002E-3</v>
      </c>
      <c r="F25" s="36">
        <v>3.1250000000000002E-3</v>
      </c>
      <c r="G25" s="36">
        <v>3.1250000000000002E-3</v>
      </c>
      <c r="H25" s="36">
        <v>3.1250000000000002E-3</v>
      </c>
      <c r="I25" s="36">
        <v>3.1250000000000002E-3</v>
      </c>
      <c r="J25" s="36">
        <v>3.1250000000000002E-3</v>
      </c>
      <c r="K25" s="36">
        <v>3.1250000000000002E-3</v>
      </c>
      <c r="L25" s="36">
        <v>3.1250000000000002E-3</v>
      </c>
      <c r="M25" s="36">
        <v>3.1250000000000002E-3</v>
      </c>
      <c r="N25" s="36">
        <v>3.1250000000000002E-3</v>
      </c>
      <c r="O25" s="36">
        <v>3.1250000000000002E-3</v>
      </c>
      <c r="P25" s="36">
        <v>3.1250000000000002E-3</v>
      </c>
      <c r="Q25" s="36">
        <v>3.1250000000000002E-3</v>
      </c>
    </row>
    <row r="26" spans="1:17" x14ac:dyDescent="0.35">
      <c r="A26" s="28">
        <v>1981</v>
      </c>
      <c r="B26" s="36">
        <v>-3.3416666666666668E-3</v>
      </c>
      <c r="C26" s="36">
        <v>-3.3416666666666668E-3</v>
      </c>
      <c r="D26" s="36">
        <v>-3.3416666666666668E-3</v>
      </c>
      <c r="E26" s="36">
        <v>-3.3416666666666668E-3</v>
      </c>
      <c r="F26" s="36">
        <v>-3.3416666666666668E-3</v>
      </c>
      <c r="G26" s="36">
        <v>-3.3416666666666668E-3</v>
      </c>
      <c r="H26" s="36">
        <v>-3.3416666666666668E-3</v>
      </c>
      <c r="I26" s="36">
        <v>-3.3416666666666668E-3</v>
      </c>
      <c r="J26" s="36">
        <v>-3.3416666666666668E-3</v>
      </c>
      <c r="K26" s="36">
        <v>-3.3416666666666668E-3</v>
      </c>
      <c r="L26" s="36">
        <v>-3.3416666666666668E-3</v>
      </c>
      <c r="M26" s="36">
        <v>-3.3416666666666668E-3</v>
      </c>
      <c r="N26" s="36">
        <v>-3.3416666666666668E-3</v>
      </c>
      <c r="O26" s="36">
        <v>-3.3416666666666668E-3</v>
      </c>
      <c r="P26" s="36">
        <v>-3.3416666666666668E-3</v>
      </c>
      <c r="Q26" s="36">
        <v>-3.3416666666666668E-3</v>
      </c>
    </row>
    <row r="27" spans="1:17" x14ac:dyDescent="0.35">
      <c r="A27" s="28">
        <v>1982</v>
      </c>
      <c r="B27" s="36">
        <v>3.8550000000000001E-2</v>
      </c>
      <c r="C27" s="36">
        <v>3.8550000000000001E-2</v>
      </c>
      <c r="D27" s="36">
        <v>3.8550000000000001E-2</v>
      </c>
      <c r="E27" s="36">
        <v>3.8550000000000001E-2</v>
      </c>
      <c r="F27" s="36">
        <v>3.8550000000000001E-2</v>
      </c>
      <c r="G27" s="36">
        <v>3.8550000000000001E-2</v>
      </c>
      <c r="H27" s="36">
        <v>3.8550000000000001E-2</v>
      </c>
      <c r="I27" s="36">
        <v>3.8550000000000001E-2</v>
      </c>
      <c r="J27" s="36">
        <v>3.8550000000000001E-2</v>
      </c>
      <c r="K27" s="36">
        <v>3.8550000000000001E-2</v>
      </c>
      <c r="L27" s="36">
        <v>3.8550000000000001E-2</v>
      </c>
      <c r="M27" s="36">
        <v>3.8550000000000001E-2</v>
      </c>
      <c r="N27" s="36">
        <v>3.8550000000000001E-2</v>
      </c>
      <c r="O27" s="36">
        <v>3.8550000000000001E-2</v>
      </c>
      <c r="P27" s="36">
        <v>3.8550000000000001E-2</v>
      </c>
      <c r="Q27" s="36">
        <v>3.8550000000000001E-2</v>
      </c>
    </row>
    <row r="28" spans="1:17" x14ac:dyDescent="0.35">
      <c r="A28" s="28">
        <v>1983</v>
      </c>
      <c r="B28" s="36">
        <v>4.4674999999999999E-2</v>
      </c>
      <c r="C28" s="36">
        <v>4.4674999999999999E-2</v>
      </c>
      <c r="D28" s="36">
        <v>4.4674999999999999E-2</v>
      </c>
      <c r="E28" s="36">
        <v>4.4674999999999999E-2</v>
      </c>
      <c r="F28" s="36">
        <v>4.4674999999999999E-2</v>
      </c>
      <c r="G28" s="36">
        <v>4.4674999999999999E-2</v>
      </c>
      <c r="H28" s="36">
        <v>4.4674999999999999E-2</v>
      </c>
      <c r="I28" s="36">
        <v>4.4674999999999999E-2</v>
      </c>
      <c r="J28" s="36">
        <v>4.4674999999999999E-2</v>
      </c>
      <c r="K28" s="36">
        <v>4.4674999999999999E-2</v>
      </c>
      <c r="L28" s="36">
        <v>4.4674999999999999E-2</v>
      </c>
      <c r="M28" s="36">
        <v>4.4674999999999999E-2</v>
      </c>
      <c r="N28" s="36">
        <v>4.4674999999999999E-2</v>
      </c>
      <c r="O28" s="36">
        <v>4.4674999999999999E-2</v>
      </c>
      <c r="P28" s="36">
        <v>4.4674999999999999E-2</v>
      </c>
      <c r="Q28" s="36">
        <v>4.4674999999999999E-2</v>
      </c>
    </row>
    <row r="29" spans="1:17" x14ac:dyDescent="0.35">
      <c r="A29" s="28">
        <v>1984</v>
      </c>
      <c r="B29" s="36">
        <v>3.9649999999999998E-2</v>
      </c>
      <c r="C29" s="36">
        <v>3.9649999999999998E-2</v>
      </c>
      <c r="D29" s="36">
        <v>3.9649999999999998E-2</v>
      </c>
      <c r="E29" s="36">
        <v>3.9649999999999998E-2</v>
      </c>
      <c r="F29" s="36">
        <v>3.9649999999999998E-2</v>
      </c>
      <c r="G29" s="36">
        <v>3.9649999999999998E-2</v>
      </c>
      <c r="H29" s="36">
        <v>3.9649999999999998E-2</v>
      </c>
      <c r="I29" s="36">
        <v>3.9649999999999998E-2</v>
      </c>
      <c r="J29" s="36">
        <v>3.9649999999999998E-2</v>
      </c>
      <c r="K29" s="36">
        <v>3.9649999999999998E-2</v>
      </c>
      <c r="L29" s="36">
        <v>3.9649999999999998E-2</v>
      </c>
      <c r="M29" s="36">
        <v>3.9649999999999998E-2</v>
      </c>
      <c r="N29" s="36">
        <v>3.9649999999999998E-2</v>
      </c>
      <c r="O29" s="36">
        <v>3.9649999999999998E-2</v>
      </c>
      <c r="P29" s="36">
        <v>3.9649999999999998E-2</v>
      </c>
      <c r="Q29" s="36">
        <v>3.9649999999999998E-2</v>
      </c>
    </row>
    <row r="30" spans="1:17" x14ac:dyDescent="0.35">
      <c r="A30" s="28">
        <v>1985</v>
      </c>
      <c r="B30" s="36">
        <v>4.6141666666666664E-2</v>
      </c>
      <c r="C30" s="36">
        <v>4.6141666666666664E-2</v>
      </c>
      <c r="D30" s="36">
        <v>4.6141666666666664E-2</v>
      </c>
      <c r="E30" s="36">
        <v>4.6141666666666664E-2</v>
      </c>
      <c r="F30" s="36">
        <v>4.6141666666666664E-2</v>
      </c>
      <c r="G30" s="36">
        <v>4.6141666666666664E-2</v>
      </c>
      <c r="H30" s="36">
        <v>4.6141666666666664E-2</v>
      </c>
      <c r="I30" s="36">
        <v>4.6141666666666664E-2</v>
      </c>
      <c r="J30" s="36">
        <v>4.6141666666666664E-2</v>
      </c>
      <c r="K30" s="36">
        <v>4.6141666666666664E-2</v>
      </c>
      <c r="L30" s="36">
        <v>4.6141666666666664E-2</v>
      </c>
      <c r="M30" s="36">
        <v>4.6141666666666664E-2</v>
      </c>
      <c r="N30" s="36">
        <v>4.6141666666666664E-2</v>
      </c>
      <c r="O30" s="36">
        <v>4.6141666666666664E-2</v>
      </c>
      <c r="P30" s="36">
        <v>4.6141666666666664E-2</v>
      </c>
      <c r="Q30" s="36">
        <v>4.6141666666666664E-2</v>
      </c>
    </row>
    <row r="31" spans="1:17" x14ac:dyDescent="0.35">
      <c r="A31" s="28">
        <v>1986</v>
      </c>
      <c r="B31" s="36">
        <v>3.5858333333333332E-2</v>
      </c>
      <c r="C31" s="36">
        <v>3.5858333333333332E-2</v>
      </c>
      <c r="D31" s="36">
        <v>3.5858333333333332E-2</v>
      </c>
      <c r="E31" s="36">
        <v>3.5858333333333332E-2</v>
      </c>
      <c r="F31" s="36">
        <v>3.5858333333333332E-2</v>
      </c>
      <c r="G31" s="36">
        <v>3.5858333333333332E-2</v>
      </c>
      <c r="H31" s="36">
        <v>3.5858333333333332E-2</v>
      </c>
      <c r="I31" s="36">
        <v>3.5858333333333332E-2</v>
      </c>
      <c r="J31" s="36">
        <v>3.5858333333333332E-2</v>
      </c>
      <c r="K31" s="36">
        <v>3.5858333333333332E-2</v>
      </c>
      <c r="L31" s="36">
        <v>3.5858333333333332E-2</v>
      </c>
      <c r="M31" s="36">
        <v>3.5858333333333332E-2</v>
      </c>
      <c r="N31" s="36">
        <v>3.5858333333333332E-2</v>
      </c>
      <c r="O31" s="36">
        <v>3.5858333333333332E-2</v>
      </c>
      <c r="P31" s="36">
        <v>3.5858333333333332E-2</v>
      </c>
      <c r="Q31" s="36">
        <v>3.5858333333333332E-2</v>
      </c>
    </row>
    <row r="32" spans="1:17" x14ac:dyDescent="0.35">
      <c r="A32" s="28">
        <v>1987</v>
      </c>
      <c r="B32" s="36">
        <v>3.9183333333333334E-2</v>
      </c>
      <c r="C32" s="36">
        <v>3.9183333333333334E-2</v>
      </c>
      <c r="D32" s="36">
        <v>3.9183333333333334E-2</v>
      </c>
      <c r="E32" s="36">
        <v>3.9183333333333334E-2</v>
      </c>
      <c r="F32" s="36">
        <v>3.9183333333333334E-2</v>
      </c>
      <c r="G32" s="36">
        <v>3.9183333333333334E-2</v>
      </c>
      <c r="H32" s="36">
        <v>3.9183333333333334E-2</v>
      </c>
      <c r="I32" s="36">
        <v>3.9183333333333334E-2</v>
      </c>
      <c r="J32" s="36">
        <v>3.9183333333333334E-2</v>
      </c>
      <c r="K32" s="36">
        <v>3.9183333333333334E-2</v>
      </c>
      <c r="L32" s="36">
        <v>3.9183333333333334E-2</v>
      </c>
      <c r="M32" s="36">
        <v>3.9183333333333334E-2</v>
      </c>
      <c r="N32" s="36">
        <v>3.9183333333333334E-2</v>
      </c>
      <c r="O32" s="36">
        <v>3.9183333333333334E-2</v>
      </c>
      <c r="P32" s="36">
        <v>3.9183333333333334E-2</v>
      </c>
      <c r="Q32" s="36">
        <v>3.9183333333333334E-2</v>
      </c>
    </row>
    <row r="33" spans="1:17" x14ac:dyDescent="0.35">
      <c r="A33" s="28">
        <v>1988</v>
      </c>
      <c r="B33" s="36">
        <v>3.2616666666666669E-2</v>
      </c>
      <c r="C33" s="36">
        <v>3.2616666666666669E-2</v>
      </c>
      <c r="D33" s="36">
        <v>3.2616666666666669E-2</v>
      </c>
      <c r="E33" s="36">
        <v>3.2616666666666669E-2</v>
      </c>
      <c r="F33" s="36">
        <v>3.2616666666666669E-2</v>
      </c>
      <c r="G33" s="36">
        <v>3.2616666666666669E-2</v>
      </c>
      <c r="H33" s="36">
        <v>3.2616666666666669E-2</v>
      </c>
      <c r="I33" s="36">
        <v>3.2616666666666669E-2</v>
      </c>
      <c r="J33" s="36">
        <v>3.2616666666666669E-2</v>
      </c>
      <c r="K33" s="36">
        <v>3.2616666666666669E-2</v>
      </c>
      <c r="L33" s="36">
        <v>3.2616666666666669E-2</v>
      </c>
      <c r="M33" s="36">
        <v>3.2616666666666669E-2</v>
      </c>
      <c r="N33" s="36">
        <v>3.2616666666666669E-2</v>
      </c>
      <c r="O33" s="36">
        <v>3.2616666666666669E-2</v>
      </c>
      <c r="P33" s="36">
        <v>3.2616666666666669E-2</v>
      </c>
      <c r="Q33" s="36">
        <v>3.2616666666666669E-2</v>
      </c>
    </row>
    <row r="34" spans="1:17" x14ac:dyDescent="0.35">
      <c r="A34" s="28">
        <v>1989</v>
      </c>
      <c r="B34" s="36">
        <v>9.6083333333333333E-3</v>
      </c>
      <c r="C34" s="36">
        <v>9.6083333333333333E-3</v>
      </c>
      <c r="D34" s="36">
        <v>9.6083333333333333E-3</v>
      </c>
      <c r="E34" s="36">
        <v>9.6083333333333333E-3</v>
      </c>
      <c r="F34" s="36">
        <v>9.6083333333333333E-3</v>
      </c>
      <c r="G34" s="36">
        <v>9.6083333333333333E-3</v>
      </c>
      <c r="H34" s="36">
        <v>9.6083333333333333E-3</v>
      </c>
      <c r="I34" s="36">
        <v>9.6083333333333333E-3</v>
      </c>
      <c r="J34" s="36">
        <v>9.6083333333333333E-3</v>
      </c>
      <c r="K34" s="36">
        <v>9.6083333333333333E-3</v>
      </c>
      <c r="L34" s="36">
        <v>9.6083333333333333E-3</v>
      </c>
      <c r="M34" s="36">
        <v>9.6083333333333333E-3</v>
      </c>
      <c r="N34" s="36">
        <v>9.6083333333333333E-3</v>
      </c>
      <c r="O34" s="36">
        <v>9.6083333333333333E-3</v>
      </c>
      <c r="P34" s="36">
        <v>9.6083333333333333E-3</v>
      </c>
      <c r="Q34" s="36">
        <v>9.6083333333333333E-3</v>
      </c>
    </row>
    <row r="35" spans="1:17" x14ac:dyDescent="0.35">
      <c r="A35" s="28">
        <v>1990</v>
      </c>
      <c r="B35" s="36">
        <v>2.2558333333333333E-2</v>
      </c>
      <c r="C35" s="36">
        <v>2.2558333333333333E-2</v>
      </c>
      <c r="D35" s="36">
        <v>2.2558333333333333E-2</v>
      </c>
      <c r="E35" s="36">
        <v>2.2558333333333333E-2</v>
      </c>
      <c r="F35" s="36">
        <v>2.2558333333333333E-2</v>
      </c>
      <c r="G35" s="36">
        <v>2.2558333333333333E-2</v>
      </c>
      <c r="H35" s="36">
        <v>2.2558333333333333E-2</v>
      </c>
      <c r="I35" s="36">
        <v>2.2558333333333333E-2</v>
      </c>
      <c r="J35" s="36">
        <v>2.2558333333333333E-2</v>
      </c>
      <c r="K35" s="36">
        <v>2.2558333333333333E-2</v>
      </c>
      <c r="L35" s="36">
        <v>2.2558333333333333E-2</v>
      </c>
      <c r="M35" s="36">
        <v>2.2558333333333333E-2</v>
      </c>
      <c r="N35" s="36">
        <v>2.2558333333333333E-2</v>
      </c>
      <c r="O35" s="36">
        <v>2.2558333333333333E-2</v>
      </c>
      <c r="P35" s="36">
        <v>2.2558333333333333E-2</v>
      </c>
      <c r="Q35" s="36">
        <v>2.2558333333333333E-2</v>
      </c>
    </row>
    <row r="36" spans="1:17" x14ac:dyDescent="0.35">
      <c r="A36" s="28">
        <v>1991</v>
      </c>
      <c r="B36" s="36">
        <v>4.1141666666666667E-2</v>
      </c>
      <c r="C36" s="36">
        <v>4.1141666666666667E-2</v>
      </c>
      <c r="D36" s="36">
        <v>4.1141666666666667E-2</v>
      </c>
      <c r="E36" s="36">
        <v>4.1141666666666667E-2</v>
      </c>
      <c r="F36" s="36">
        <v>4.1141666666666667E-2</v>
      </c>
      <c r="G36" s="36">
        <v>4.1141666666666667E-2</v>
      </c>
      <c r="H36" s="36">
        <v>4.1141666666666667E-2</v>
      </c>
      <c r="I36" s="36">
        <v>4.1141666666666667E-2</v>
      </c>
      <c r="J36" s="36">
        <v>4.1141666666666667E-2</v>
      </c>
      <c r="K36" s="36">
        <v>4.1141666666666667E-2</v>
      </c>
      <c r="L36" s="36">
        <v>4.1141666666666667E-2</v>
      </c>
      <c r="M36" s="36">
        <v>4.1141666666666667E-2</v>
      </c>
      <c r="N36" s="36">
        <v>4.1141666666666667E-2</v>
      </c>
      <c r="O36" s="36">
        <v>4.1141666666666667E-2</v>
      </c>
      <c r="P36" s="36">
        <v>4.1141666666666667E-2</v>
      </c>
      <c r="Q36" s="36">
        <v>4.1141666666666667E-2</v>
      </c>
    </row>
    <row r="37" spans="1:17" x14ac:dyDescent="0.35">
      <c r="A37" s="28">
        <v>1992</v>
      </c>
      <c r="B37" s="36">
        <v>5.4550000000000001E-2</v>
      </c>
      <c r="C37" s="36">
        <v>5.4550000000000001E-2</v>
      </c>
      <c r="D37" s="36">
        <v>5.4550000000000001E-2</v>
      </c>
      <c r="E37" s="36">
        <v>5.4550000000000001E-2</v>
      </c>
      <c r="F37" s="36">
        <v>5.4550000000000001E-2</v>
      </c>
      <c r="G37" s="36">
        <v>5.4550000000000001E-2</v>
      </c>
      <c r="H37" s="36">
        <v>5.4550000000000001E-2</v>
      </c>
      <c r="I37" s="36">
        <v>5.4550000000000001E-2</v>
      </c>
      <c r="J37" s="36">
        <v>5.4550000000000001E-2</v>
      </c>
      <c r="K37" s="36">
        <v>5.4550000000000001E-2</v>
      </c>
      <c r="L37" s="36">
        <v>5.4550000000000001E-2</v>
      </c>
      <c r="M37" s="36">
        <v>5.4550000000000001E-2</v>
      </c>
      <c r="N37" s="36">
        <v>5.4550000000000001E-2</v>
      </c>
      <c r="O37" s="36">
        <v>5.4550000000000001E-2</v>
      </c>
      <c r="P37" s="36">
        <v>5.4550000000000001E-2</v>
      </c>
      <c r="Q37" s="36">
        <v>5.4550000000000001E-2</v>
      </c>
    </row>
    <row r="38" spans="1:17" x14ac:dyDescent="0.35">
      <c r="A38" s="28">
        <v>1993</v>
      </c>
      <c r="B38" s="36">
        <v>4.9075000000000001E-2</v>
      </c>
      <c r="C38" s="36">
        <v>4.9075000000000001E-2</v>
      </c>
      <c r="D38" s="36">
        <v>4.9075000000000001E-2</v>
      </c>
      <c r="E38" s="36">
        <v>4.9075000000000001E-2</v>
      </c>
      <c r="F38" s="36">
        <v>4.9075000000000001E-2</v>
      </c>
      <c r="G38" s="36">
        <v>4.9075000000000001E-2</v>
      </c>
      <c r="H38" s="36">
        <v>4.9075000000000001E-2</v>
      </c>
      <c r="I38" s="36">
        <v>4.9075000000000001E-2</v>
      </c>
      <c r="J38" s="36">
        <v>4.9075000000000001E-2</v>
      </c>
      <c r="K38" s="36">
        <v>4.9075000000000001E-2</v>
      </c>
      <c r="L38" s="36">
        <v>4.9075000000000001E-2</v>
      </c>
      <c r="M38" s="36">
        <v>4.9075000000000001E-2</v>
      </c>
      <c r="N38" s="36">
        <v>4.9075000000000001E-2</v>
      </c>
      <c r="O38" s="36">
        <v>4.9075000000000001E-2</v>
      </c>
      <c r="P38" s="36">
        <v>4.9075000000000001E-2</v>
      </c>
      <c r="Q38" s="36">
        <v>4.9075000000000001E-2</v>
      </c>
    </row>
    <row r="39" spans="1:17" x14ac:dyDescent="0.35">
      <c r="A39" s="28">
        <v>1994</v>
      </c>
      <c r="B39" s="36">
        <v>4.4208333333333336E-2</v>
      </c>
      <c r="C39" s="36">
        <v>4.4208333333333336E-2</v>
      </c>
      <c r="D39" s="36">
        <v>4.4208333333333336E-2</v>
      </c>
      <c r="E39" s="36">
        <v>4.4208333333333336E-2</v>
      </c>
      <c r="F39" s="36">
        <v>4.4208333333333336E-2</v>
      </c>
      <c r="G39" s="36">
        <v>4.4208333333333336E-2</v>
      </c>
      <c r="H39" s="36">
        <v>4.4208333333333336E-2</v>
      </c>
      <c r="I39" s="36">
        <v>4.4208333333333336E-2</v>
      </c>
      <c r="J39" s="36">
        <v>4.4208333333333336E-2</v>
      </c>
      <c r="K39" s="36">
        <v>4.4208333333333336E-2</v>
      </c>
      <c r="L39" s="36">
        <v>4.4208333333333336E-2</v>
      </c>
      <c r="M39" s="36">
        <v>4.4208333333333336E-2</v>
      </c>
      <c r="N39" s="36">
        <v>4.4208333333333336E-2</v>
      </c>
      <c r="O39" s="36">
        <v>4.4208333333333336E-2</v>
      </c>
      <c r="P39" s="36">
        <v>4.4208333333333336E-2</v>
      </c>
      <c r="Q39" s="36">
        <v>4.4208333333333336E-2</v>
      </c>
    </row>
    <row r="40" spans="1:17" x14ac:dyDescent="0.35">
      <c r="A40" s="28">
        <v>1995</v>
      </c>
      <c r="B40" s="36">
        <v>2.3641666666666668E-2</v>
      </c>
      <c r="C40" s="36">
        <v>2.3641666666666668E-2</v>
      </c>
      <c r="D40" s="36">
        <v>2.3641666666666668E-2</v>
      </c>
      <c r="E40" s="36">
        <v>2.3641666666666668E-2</v>
      </c>
      <c r="F40" s="36">
        <v>2.3641666666666668E-2</v>
      </c>
      <c r="G40" s="36">
        <v>2.3641666666666668E-2</v>
      </c>
      <c r="H40" s="36">
        <v>2.3641666666666668E-2</v>
      </c>
      <c r="I40" s="36">
        <v>2.3641666666666668E-2</v>
      </c>
      <c r="J40" s="36">
        <v>2.3641666666666668E-2</v>
      </c>
      <c r="K40" s="36">
        <v>2.3641666666666668E-2</v>
      </c>
      <c r="L40" s="36">
        <v>2.3641666666666668E-2</v>
      </c>
      <c r="M40" s="36">
        <v>2.3641666666666668E-2</v>
      </c>
      <c r="N40" s="36">
        <v>2.3641666666666668E-2</v>
      </c>
      <c r="O40" s="36">
        <v>2.3641666666666668E-2</v>
      </c>
      <c r="P40" s="36">
        <v>2.3641666666666668E-2</v>
      </c>
      <c r="Q40" s="36">
        <v>2.3641666666666668E-2</v>
      </c>
    </row>
    <row r="41" spans="1:17" x14ac:dyDescent="0.35">
      <c r="A41" s="28">
        <v>1996</v>
      </c>
      <c r="B41" s="36">
        <v>2.7558333333333334E-2</v>
      </c>
      <c r="C41" s="36">
        <v>2.7558333333333334E-2</v>
      </c>
      <c r="D41" s="36">
        <v>2.7558333333333334E-2</v>
      </c>
      <c r="E41" s="36">
        <v>2.7558333333333334E-2</v>
      </c>
      <c r="F41" s="36">
        <v>2.7558333333333334E-2</v>
      </c>
      <c r="G41" s="36">
        <v>2.7558333333333334E-2</v>
      </c>
      <c r="H41" s="36">
        <v>2.7558333333333334E-2</v>
      </c>
      <c r="I41" s="36">
        <v>2.7558333333333334E-2</v>
      </c>
      <c r="J41" s="36">
        <v>2.7558333333333334E-2</v>
      </c>
      <c r="K41" s="36">
        <v>2.7558333333333334E-2</v>
      </c>
      <c r="L41" s="36">
        <v>2.7558333333333334E-2</v>
      </c>
      <c r="M41" s="36">
        <v>2.7558333333333334E-2</v>
      </c>
      <c r="N41" s="36">
        <v>2.7558333333333334E-2</v>
      </c>
      <c r="O41" s="36">
        <v>2.7558333333333334E-2</v>
      </c>
      <c r="P41" s="36">
        <v>2.7558333333333334E-2</v>
      </c>
      <c r="Q41" s="36">
        <v>2.7558333333333334E-2</v>
      </c>
    </row>
    <row r="42" spans="1:17" x14ac:dyDescent="0.35">
      <c r="A42" s="28">
        <v>1997</v>
      </c>
      <c r="B42" s="36">
        <v>2.4024999999999998E-2</v>
      </c>
      <c r="C42" s="36">
        <v>2.4024999999999998E-2</v>
      </c>
      <c r="D42" s="36">
        <v>2.4024999999999998E-2</v>
      </c>
      <c r="E42" s="36">
        <v>2.4024999999999998E-2</v>
      </c>
      <c r="F42" s="36">
        <v>2.4024999999999998E-2</v>
      </c>
      <c r="G42" s="36">
        <v>2.4024999999999998E-2</v>
      </c>
      <c r="H42" s="36">
        <v>2.4024999999999998E-2</v>
      </c>
      <c r="I42" s="36">
        <v>2.4024999999999998E-2</v>
      </c>
      <c r="J42" s="36">
        <v>2.4024999999999998E-2</v>
      </c>
      <c r="K42" s="36">
        <v>2.4024999999999998E-2</v>
      </c>
      <c r="L42" s="36">
        <v>2.4024999999999998E-2</v>
      </c>
      <c r="M42" s="36">
        <v>2.4024999999999998E-2</v>
      </c>
      <c r="N42" s="36">
        <v>2.4024999999999998E-2</v>
      </c>
      <c r="O42" s="36">
        <v>2.4024999999999998E-2</v>
      </c>
      <c r="P42" s="36">
        <v>2.4024999999999998E-2</v>
      </c>
      <c r="Q42" s="36">
        <v>2.4024999999999998E-2</v>
      </c>
    </row>
    <row r="43" spans="1:17" x14ac:dyDescent="0.35">
      <c r="A43" s="28">
        <v>1998</v>
      </c>
      <c r="B43" s="36">
        <v>1.8675000000000001E-2</v>
      </c>
      <c r="C43" s="36">
        <v>1.8675000000000001E-2</v>
      </c>
      <c r="D43" s="36">
        <v>1.8675000000000001E-2</v>
      </c>
      <c r="E43" s="36">
        <v>1.8675000000000001E-2</v>
      </c>
      <c r="F43" s="36">
        <v>1.8675000000000001E-2</v>
      </c>
      <c r="G43" s="36">
        <v>1.8675000000000001E-2</v>
      </c>
      <c r="H43" s="36">
        <v>1.8675000000000001E-2</v>
      </c>
      <c r="I43" s="36">
        <v>1.8675000000000001E-2</v>
      </c>
      <c r="J43" s="36">
        <v>1.8675000000000001E-2</v>
      </c>
      <c r="K43" s="36">
        <v>1.8675000000000001E-2</v>
      </c>
      <c r="L43" s="36">
        <v>1.8675000000000001E-2</v>
      </c>
      <c r="M43" s="36">
        <v>1.8675000000000001E-2</v>
      </c>
      <c r="N43" s="36">
        <v>1.8675000000000001E-2</v>
      </c>
      <c r="O43" s="36">
        <v>1.8675000000000001E-2</v>
      </c>
      <c r="P43" s="36">
        <v>1.8675000000000001E-2</v>
      </c>
      <c r="Q43" s="36">
        <v>1.8675000000000001E-2</v>
      </c>
    </row>
    <row r="44" spans="1:17" x14ac:dyDescent="0.35">
      <c r="A44" s="28">
        <v>1999</v>
      </c>
      <c r="B44" s="36">
        <v>2.9008333333333334E-2</v>
      </c>
      <c r="C44" s="36">
        <v>2.9008333333333334E-2</v>
      </c>
      <c r="D44" s="36">
        <v>2.9008333333333334E-2</v>
      </c>
      <c r="E44" s="36">
        <v>2.9008333333333334E-2</v>
      </c>
      <c r="F44" s="36">
        <v>2.9008333333333334E-2</v>
      </c>
      <c r="G44" s="36">
        <v>2.9008333333333334E-2</v>
      </c>
      <c r="H44" s="36">
        <v>2.9008333333333334E-2</v>
      </c>
      <c r="I44" s="36">
        <v>2.9008333333333334E-2</v>
      </c>
      <c r="J44" s="36">
        <v>2.9008333333333334E-2</v>
      </c>
      <c r="K44" s="36">
        <v>2.9008333333333334E-2</v>
      </c>
      <c r="L44" s="36">
        <v>2.9008333333333334E-2</v>
      </c>
      <c r="M44" s="36">
        <v>2.9008333333333334E-2</v>
      </c>
      <c r="N44" s="36">
        <v>2.9008333333333334E-2</v>
      </c>
      <c r="O44" s="36">
        <v>2.9008333333333334E-2</v>
      </c>
      <c r="P44" s="36">
        <v>2.9008333333333334E-2</v>
      </c>
      <c r="Q44" s="36">
        <v>2.9008333333333334E-2</v>
      </c>
    </row>
    <row r="45" spans="1:17" x14ac:dyDescent="0.35">
      <c r="A45" s="28">
        <v>2000</v>
      </c>
      <c r="B45" s="36">
        <v>2.1283333333333335E-2</v>
      </c>
      <c r="C45" s="36">
        <v>2.1283333333333335E-2</v>
      </c>
      <c r="D45" s="36">
        <v>2.1283333333333335E-2</v>
      </c>
      <c r="E45" s="36">
        <v>2.1283333333333335E-2</v>
      </c>
      <c r="F45" s="36">
        <v>2.1283333333333335E-2</v>
      </c>
      <c r="G45" s="36">
        <v>2.1283333333333335E-2</v>
      </c>
      <c r="H45" s="36">
        <v>2.1283333333333335E-2</v>
      </c>
      <c r="I45" s="36">
        <v>2.1283333333333335E-2</v>
      </c>
      <c r="J45" s="36">
        <v>2.1283333333333335E-2</v>
      </c>
      <c r="K45" s="36">
        <v>2.1283333333333335E-2</v>
      </c>
      <c r="L45" s="36">
        <v>2.1283333333333335E-2</v>
      </c>
      <c r="M45" s="36">
        <v>2.1283333333333335E-2</v>
      </c>
      <c r="N45" s="36">
        <v>2.1283333333333335E-2</v>
      </c>
      <c r="O45" s="36">
        <v>2.1283333333333335E-2</v>
      </c>
      <c r="P45" s="36">
        <v>2.1283333333333335E-2</v>
      </c>
      <c r="Q45" s="36">
        <v>2.1283333333333335E-2</v>
      </c>
    </row>
    <row r="46" spans="1:17" x14ac:dyDescent="0.35">
      <c r="A46" s="28">
        <v>2001</v>
      </c>
      <c r="B46" s="36">
        <v>4.0599999999999997E-2</v>
      </c>
      <c r="C46" s="36">
        <v>4.0599999999999997E-2</v>
      </c>
      <c r="D46" s="36">
        <v>4.0599999999999997E-2</v>
      </c>
      <c r="E46" s="36">
        <v>4.0599999999999997E-2</v>
      </c>
      <c r="F46" s="36">
        <v>4.0599999999999997E-2</v>
      </c>
      <c r="G46" s="36">
        <v>4.0599999999999997E-2</v>
      </c>
      <c r="H46" s="36">
        <v>4.0599999999999997E-2</v>
      </c>
      <c r="I46" s="36">
        <v>4.0599999999999997E-2</v>
      </c>
      <c r="J46" s="36">
        <v>4.0599999999999997E-2</v>
      </c>
      <c r="K46" s="36">
        <v>4.0599999999999997E-2</v>
      </c>
      <c r="L46" s="36">
        <v>4.0599999999999997E-2</v>
      </c>
      <c r="M46" s="36">
        <v>4.0599999999999997E-2</v>
      </c>
      <c r="N46" s="36">
        <v>4.0599999999999997E-2</v>
      </c>
      <c r="O46" s="36">
        <v>4.0599999999999997E-2</v>
      </c>
      <c r="P46" s="36">
        <v>4.0599999999999997E-2</v>
      </c>
      <c r="Q46" s="36">
        <v>4.0599999999999997E-2</v>
      </c>
    </row>
    <row r="47" spans="1:17" x14ac:dyDescent="0.35">
      <c r="A47" s="28">
        <v>2002</v>
      </c>
      <c r="B47" s="36">
        <v>6.1349999999999995E-2</v>
      </c>
      <c r="C47" s="36">
        <v>6.1349999999999995E-2</v>
      </c>
      <c r="D47" s="36">
        <v>6.1349999999999995E-2</v>
      </c>
      <c r="E47" s="36">
        <v>6.1349999999999995E-2</v>
      </c>
      <c r="F47" s="36">
        <v>6.1349999999999995E-2</v>
      </c>
      <c r="G47" s="36">
        <v>6.1349999999999995E-2</v>
      </c>
      <c r="H47" s="36">
        <v>6.1349999999999995E-2</v>
      </c>
      <c r="I47" s="36">
        <v>6.1349999999999995E-2</v>
      </c>
      <c r="J47" s="36">
        <v>6.1349999999999995E-2</v>
      </c>
      <c r="K47" s="36">
        <v>6.1349999999999995E-2</v>
      </c>
      <c r="L47" s="36">
        <v>6.1349999999999995E-2</v>
      </c>
      <c r="M47" s="36">
        <v>6.1349999999999995E-2</v>
      </c>
      <c r="N47" s="36">
        <v>6.1349999999999995E-2</v>
      </c>
      <c r="O47" s="36">
        <v>6.1349999999999995E-2</v>
      </c>
      <c r="P47" s="36">
        <v>6.1349999999999995E-2</v>
      </c>
      <c r="Q47" s="36">
        <v>6.1349999999999995E-2</v>
      </c>
    </row>
    <row r="48" spans="1:17" x14ac:dyDescent="0.35">
      <c r="A48" s="28">
        <v>2003</v>
      </c>
      <c r="B48" s="36">
        <v>5.6383333333333334E-2</v>
      </c>
      <c r="C48" s="36">
        <v>5.6383333333333334E-2</v>
      </c>
      <c r="D48" s="36">
        <v>5.6383333333333334E-2</v>
      </c>
      <c r="E48" s="36">
        <v>5.6383333333333334E-2</v>
      </c>
      <c r="F48" s="36">
        <v>5.6383333333333334E-2</v>
      </c>
      <c r="G48" s="36">
        <v>5.6383333333333334E-2</v>
      </c>
      <c r="H48" s="36">
        <v>5.6383333333333334E-2</v>
      </c>
      <c r="I48" s="36">
        <v>5.6383333333333334E-2</v>
      </c>
      <c r="J48" s="36">
        <v>5.6383333333333334E-2</v>
      </c>
      <c r="K48" s="36">
        <v>5.6383333333333334E-2</v>
      </c>
      <c r="L48" s="36">
        <v>5.6383333333333334E-2</v>
      </c>
      <c r="M48" s="36">
        <v>5.6383333333333334E-2</v>
      </c>
      <c r="N48" s="36">
        <v>5.6383333333333334E-2</v>
      </c>
      <c r="O48" s="36">
        <v>5.6383333333333334E-2</v>
      </c>
      <c r="P48" s="36">
        <v>5.6383333333333334E-2</v>
      </c>
      <c r="Q48" s="36">
        <v>5.6383333333333334E-2</v>
      </c>
    </row>
    <row r="49" spans="1:17" x14ac:dyDescent="0.35">
      <c r="A49" s="28">
        <v>2004</v>
      </c>
      <c r="B49" s="36">
        <v>5.0441666666666662E-2</v>
      </c>
      <c r="C49" s="36">
        <v>5.0441666666666662E-2</v>
      </c>
      <c r="D49" s="36">
        <v>5.0441666666666662E-2</v>
      </c>
      <c r="E49" s="36">
        <v>5.0441666666666662E-2</v>
      </c>
      <c r="F49" s="36">
        <v>5.0441666666666662E-2</v>
      </c>
      <c r="G49" s="36">
        <v>5.0441666666666662E-2</v>
      </c>
      <c r="H49" s="36">
        <v>5.0441666666666662E-2</v>
      </c>
      <c r="I49" s="36">
        <v>5.0441666666666662E-2</v>
      </c>
      <c r="J49" s="36">
        <v>5.0441666666666662E-2</v>
      </c>
      <c r="K49" s="36">
        <v>5.0441666666666662E-2</v>
      </c>
      <c r="L49" s="36">
        <v>5.0441666666666662E-2</v>
      </c>
      <c r="M49" s="36">
        <v>5.0441666666666662E-2</v>
      </c>
      <c r="N49" s="36">
        <v>5.0441666666666662E-2</v>
      </c>
      <c r="O49" s="36">
        <v>5.0441666666666662E-2</v>
      </c>
      <c r="P49" s="36">
        <v>5.0441666666666662E-2</v>
      </c>
      <c r="Q49" s="36">
        <v>5.0441666666666662E-2</v>
      </c>
    </row>
    <row r="50" spans="1:17" x14ac:dyDescent="0.35">
      <c r="A50" s="28">
        <v>2005</v>
      </c>
      <c r="B50" s="36">
        <v>2.850833333333333E-2</v>
      </c>
      <c r="C50" s="36">
        <v>2.850833333333333E-2</v>
      </c>
      <c r="D50" s="36">
        <v>2.850833333333333E-2</v>
      </c>
      <c r="E50" s="36">
        <v>2.850833333333333E-2</v>
      </c>
      <c r="F50" s="36">
        <v>2.850833333333333E-2</v>
      </c>
      <c r="G50" s="36">
        <v>2.850833333333333E-2</v>
      </c>
      <c r="H50" s="36">
        <v>2.850833333333333E-2</v>
      </c>
      <c r="I50" s="36">
        <v>2.850833333333333E-2</v>
      </c>
      <c r="J50" s="36">
        <v>2.850833333333333E-2</v>
      </c>
      <c r="K50" s="36">
        <v>2.850833333333333E-2</v>
      </c>
      <c r="L50" s="36">
        <v>2.850833333333333E-2</v>
      </c>
      <c r="M50" s="36">
        <v>2.850833333333333E-2</v>
      </c>
      <c r="N50" s="36">
        <v>2.850833333333333E-2</v>
      </c>
      <c r="O50" s="36">
        <v>2.850833333333333E-2</v>
      </c>
      <c r="P50" s="36">
        <v>2.850833333333333E-2</v>
      </c>
      <c r="Q50" s="36">
        <v>2.850833333333333E-2</v>
      </c>
    </row>
    <row r="51" spans="1:17" x14ac:dyDescent="0.35">
      <c r="A51" s="28">
        <v>2006</v>
      </c>
      <c r="B51" s="36">
        <v>1.5149999999999999E-2</v>
      </c>
      <c r="C51" s="36">
        <v>1.5149999999999999E-2</v>
      </c>
      <c r="D51" s="36">
        <v>1.5149999999999999E-2</v>
      </c>
      <c r="E51" s="36">
        <v>1.5149999999999999E-2</v>
      </c>
      <c r="F51" s="36">
        <v>1.5149999999999999E-2</v>
      </c>
      <c r="G51" s="36">
        <v>1.5149999999999999E-2</v>
      </c>
      <c r="H51" s="36">
        <v>1.5149999999999999E-2</v>
      </c>
      <c r="I51" s="36">
        <v>1.5149999999999999E-2</v>
      </c>
      <c r="J51" s="36">
        <v>1.5149999999999999E-2</v>
      </c>
      <c r="K51" s="36">
        <v>1.5149999999999999E-2</v>
      </c>
      <c r="L51" s="36">
        <v>1.5149999999999999E-2</v>
      </c>
      <c r="M51" s="36">
        <v>1.5149999999999999E-2</v>
      </c>
      <c r="N51" s="36">
        <v>1.5149999999999999E-2</v>
      </c>
      <c r="O51" s="36">
        <v>1.5149999999999999E-2</v>
      </c>
      <c r="P51" s="36">
        <v>1.5149999999999999E-2</v>
      </c>
      <c r="Q51" s="36">
        <v>1.5149999999999999E-2</v>
      </c>
    </row>
    <row r="52" spans="1:17" x14ac:dyDescent="0.35">
      <c r="A52" s="28">
        <v>2007</v>
      </c>
      <c r="B52" s="36">
        <v>1.4633333333333333E-2</v>
      </c>
      <c r="C52" s="36">
        <v>1.4633333333333333E-2</v>
      </c>
      <c r="D52" s="36">
        <v>1.4633333333333333E-2</v>
      </c>
      <c r="E52" s="36">
        <v>1.4633333333333333E-2</v>
      </c>
      <c r="F52" s="36">
        <v>1.4633333333333333E-2</v>
      </c>
      <c r="G52" s="36">
        <v>1.4633333333333333E-2</v>
      </c>
      <c r="H52" s="36">
        <v>1.4633333333333333E-2</v>
      </c>
      <c r="I52" s="36">
        <v>1.4633333333333333E-2</v>
      </c>
      <c r="J52" s="36">
        <v>1.4633333333333333E-2</v>
      </c>
      <c r="K52" s="36">
        <v>1.4633333333333333E-2</v>
      </c>
      <c r="L52" s="36">
        <v>1.4633333333333333E-2</v>
      </c>
      <c r="M52" s="36">
        <v>1.4633333333333333E-2</v>
      </c>
      <c r="N52" s="36">
        <v>1.4633333333333333E-2</v>
      </c>
      <c r="O52" s="36">
        <v>1.4633333333333333E-2</v>
      </c>
      <c r="P52" s="36">
        <v>1.4633333333333333E-2</v>
      </c>
      <c r="Q52" s="36">
        <v>1.4633333333333333E-2</v>
      </c>
    </row>
    <row r="53" spans="1:17" x14ac:dyDescent="0.35">
      <c r="A53" s="28">
        <v>2008</v>
      </c>
      <c r="B53" s="36">
        <v>5.5191666666666667E-2</v>
      </c>
      <c r="C53" s="36">
        <v>5.5191666666666667E-2</v>
      </c>
      <c r="D53" s="36">
        <v>5.5191666666666667E-2</v>
      </c>
      <c r="E53" s="36">
        <v>5.5191666666666667E-2</v>
      </c>
      <c r="F53" s="36">
        <v>5.5191666666666667E-2</v>
      </c>
      <c r="G53" s="36">
        <v>5.5191666666666667E-2</v>
      </c>
      <c r="H53" s="36">
        <v>5.5191666666666667E-2</v>
      </c>
      <c r="I53" s="36">
        <v>5.5191666666666667E-2</v>
      </c>
      <c r="J53" s="36">
        <v>5.5191666666666667E-2</v>
      </c>
      <c r="K53" s="36">
        <v>5.5191666666666667E-2</v>
      </c>
      <c r="L53" s="36">
        <v>5.5191666666666667E-2</v>
      </c>
      <c r="M53" s="36">
        <v>5.5191666666666667E-2</v>
      </c>
      <c r="N53" s="36">
        <v>5.5191666666666667E-2</v>
      </c>
      <c r="O53" s="36">
        <v>5.5191666666666667E-2</v>
      </c>
      <c r="P53" s="36">
        <v>5.5191666666666667E-2</v>
      </c>
      <c r="Q53" s="36">
        <v>5.5191666666666667E-2</v>
      </c>
    </row>
    <row r="54" spans="1:17" x14ac:dyDescent="0.35">
      <c r="A54" s="28">
        <v>2009</v>
      </c>
      <c r="B54" s="36">
        <v>7.1358333333333329E-2</v>
      </c>
      <c r="C54" s="36">
        <v>7.1358333333333329E-2</v>
      </c>
      <c r="D54" s="36">
        <v>7.1358333333333329E-2</v>
      </c>
      <c r="E54" s="36">
        <v>7.1358333333333329E-2</v>
      </c>
      <c r="F54" s="36">
        <v>7.1358333333333329E-2</v>
      </c>
      <c r="G54" s="36">
        <v>7.1358333333333329E-2</v>
      </c>
      <c r="H54" s="36">
        <v>7.1358333333333329E-2</v>
      </c>
      <c r="I54" s="36">
        <v>7.1358333333333329E-2</v>
      </c>
      <c r="J54" s="36">
        <v>7.1358333333333329E-2</v>
      </c>
      <c r="K54" s="36">
        <v>7.1358333333333329E-2</v>
      </c>
      <c r="L54" s="36">
        <v>7.1358333333333329E-2</v>
      </c>
      <c r="M54" s="36">
        <v>7.1358333333333329E-2</v>
      </c>
      <c r="N54" s="36">
        <v>7.1358333333333329E-2</v>
      </c>
      <c r="O54" s="36">
        <v>7.1358333333333329E-2</v>
      </c>
      <c r="P54" s="36">
        <v>7.1358333333333329E-2</v>
      </c>
      <c r="Q54" s="36">
        <v>7.1358333333333329E-2</v>
      </c>
    </row>
    <row r="55" spans="1:17" x14ac:dyDescent="0.35">
      <c r="A55" s="28">
        <v>2010</v>
      </c>
      <c r="B55" s="36">
        <v>5.8633333333333336E-2</v>
      </c>
      <c r="C55" s="36">
        <v>5.8633333333333336E-2</v>
      </c>
      <c r="D55" s="36">
        <v>5.8633333333333336E-2</v>
      </c>
      <c r="E55" s="36">
        <v>5.8633333333333336E-2</v>
      </c>
      <c r="F55" s="36">
        <v>5.8633333333333336E-2</v>
      </c>
      <c r="G55" s="36">
        <v>5.8633333333333336E-2</v>
      </c>
      <c r="H55" s="36">
        <v>5.8633333333333336E-2</v>
      </c>
      <c r="I55" s="36">
        <v>5.8633333333333336E-2</v>
      </c>
      <c r="J55" s="36">
        <v>5.8633333333333336E-2</v>
      </c>
      <c r="K55" s="36">
        <v>5.8633333333333336E-2</v>
      </c>
      <c r="L55" s="36">
        <v>5.8633333333333336E-2</v>
      </c>
      <c r="M55" s="36">
        <v>5.8633333333333336E-2</v>
      </c>
      <c r="N55" s="36">
        <v>5.8633333333333336E-2</v>
      </c>
      <c r="O55" s="36">
        <v>5.8633333333333336E-2</v>
      </c>
      <c r="P55" s="36">
        <v>5.8633333333333336E-2</v>
      </c>
      <c r="Q55" s="36">
        <v>5.8633333333333336E-2</v>
      </c>
    </row>
    <row r="56" spans="1:17" x14ac:dyDescent="0.35">
      <c r="A56" s="28">
        <v>2011</v>
      </c>
      <c r="B56" s="36">
        <v>5.5625000000000001E-2</v>
      </c>
      <c r="C56" s="36">
        <v>5.5625000000000001E-2</v>
      </c>
      <c r="D56" s="36">
        <v>5.5625000000000001E-2</v>
      </c>
      <c r="E56" s="36">
        <v>5.5625000000000001E-2</v>
      </c>
      <c r="F56" s="36">
        <v>5.5625000000000001E-2</v>
      </c>
      <c r="G56" s="36">
        <v>5.5625000000000001E-2</v>
      </c>
      <c r="H56" s="36">
        <v>5.5625000000000001E-2</v>
      </c>
      <c r="I56" s="36">
        <v>5.5625000000000001E-2</v>
      </c>
      <c r="J56" s="36">
        <v>5.5625000000000001E-2</v>
      </c>
      <c r="K56" s="36">
        <v>5.5625000000000001E-2</v>
      </c>
      <c r="L56" s="36">
        <v>5.5625000000000001E-2</v>
      </c>
      <c r="M56" s="36">
        <v>5.5625000000000001E-2</v>
      </c>
      <c r="N56" s="36">
        <v>5.5625000000000001E-2</v>
      </c>
      <c r="O56" s="36">
        <v>5.5625000000000001E-2</v>
      </c>
      <c r="P56" s="36">
        <v>5.5625000000000001E-2</v>
      </c>
      <c r="Q56" s="36">
        <v>5.5625000000000001E-2</v>
      </c>
    </row>
    <row r="57" spans="1:17" x14ac:dyDescent="0.35">
      <c r="A57" s="28">
        <v>2012</v>
      </c>
      <c r="B57" s="36">
        <v>4.795E-2</v>
      </c>
      <c r="C57" s="36">
        <v>4.795E-2</v>
      </c>
      <c r="D57" s="36">
        <v>4.795E-2</v>
      </c>
      <c r="E57" s="36">
        <v>4.795E-2</v>
      </c>
      <c r="F57" s="36">
        <v>4.795E-2</v>
      </c>
      <c r="G57" s="36">
        <v>4.795E-2</v>
      </c>
      <c r="H57" s="36">
        <v>4.795E-2</v>
      </c>
      <c r="I57" s="36">
        <v>4.795E-2</v>
      </c>
      <c r="J57" s="36">
        <v>4.795E-2</v>
      </c>
      <c r="K57" s="36">
        <v>4.795E-2</v>
      </c>
      <c r="L57" s="36">
        <v>4.795E-2</v>
      </c>
      <c r="M57" s="36">
        <v>4.795E-2</v>
      </c>
      <c r="N57" s="36">
        <v>4.795E-2</v>
      </c>
      <c r="O57" s="36">
        <v>4.795E-2</v>
      </c>
      <c r="P57" s="36">
        <v>4.795E-2</v>
      </c>
      <c r="Q57" s="36">
        <v>4.795E-2</v>
      </c>
    </row>
    <row r="58" spans="1:17" x14ac:dyDescent="0.35">
      <c r="A58" s="28">
        <v>2013</v>
      </c>
      <c r="B58" s="36">
        <v>4.9941666666666669E-2</v>
      </c>
      <c r="C58" s="36">
        <v>4.9941666666666669E-2</v>
      </c>
      <c r="D58" s="36">
        <v>4.9941666666666669E-2</v>
      </c>
      <c r="E58" s="36">
        <v>4.9941666666666669E-2</v>
      </c>
      <c r="F58" s="36">
        <v>4.9941666666666669E-2</v>
      </c>
      <c r="G58" s="36">
        <v>4.9941666666666669E-2</v>
      </c>
      <c r="H58" s="36">
        <v>4.9941666666666669E-2</v>
      </c>
      <c r="I58" s="36">
        <v>4.9941666666666669E-2</v>
      </c>
      <c r="J58" s="36">
        <v>4.9941666666666669E-2</v>
      </c>
      <c r="K58" s="36">
        <v>4.9941666666666669E-2</v>
      </c>
      <c r="L58" s="36">
        <v>4.9941666666666669E-2</v>
      </c>
      <c r="M58" s="36">
        <v>4.9941666666666669E-2</v>
      </c>
      <c r="N58" s="36">
        <v>4.9941666666666669E-2</v>
      </c>
      <c r="O58" s="36">
        <v>4.9941666666666669E-2</v>
      </c>
      <c r="P58" s="36">
        <v>4.9941666666666669E-2</v>
      </c>
      <c r="Q58" s="36">
        <v>4.9941666666666669E-2</v>
      </c>
    </row>
    <row r="59" spans="1:17" x14ac:dyDescent="0.35">
      <c r="A59" s="28">
        <v>2014</v>
      </c>
      <c r="B59" s="36">
        <v>4.7649999999999998E-2</v>
      </c>
      <c r="C59" s="36">
        <v>4.7649999999999998E-2</v>
      </c>
      <c r="D59" s="36">
        <v>4.7649999999999998E-2</v>
      </c>
      <c r="E59" s="36">
        <v>4.7649999999999998E-2</v>
      </c>
      <c r="F59" s="36">
        <v>4.7649999999999998E-2</v>
      </c>
      <c r="G59" s="36">
        <v>4.7649999999999998E-2</v>
      </c>
      <c r="H59" s="36">
        <v>4.7649999999999998E-2</v>
      </c>
      <c r="I59" s="36">
        <v>4.7649999999999998E-2</v>
      </c>
      <c r="J59" s="36">
        <v>4.7649999999999998E-2</v>
      </c>
      <c r="K59" s="36">
        <v>4.7649999999999998E-2</v>
      </c>
      <c r="L59" s="36">
        <v>4.7649999999999998E-2</v>
      </c>
      <c r="M59" s="36">
        <v>4.7649999999999998E-2</v>
      </c>
      <c r="N59" s="36">
        <v>4.7649999999999998E-2</v>
      </c>
      <c r="O59" s="36">
        <v>4.7649999999999998E-2</v>
      </c>
      <c r="P59" s="36">
        <v>4.7649999999999998E-2</v>
      </c>
      <c r="Q59" s="36">
        <v>4.7649999999999998E-2</v>
      </c>
    </row>
    <row r="60" spans="1:17" x14ac:dyDescent="0.35">
      <c r="A60" s="28">
        <v>2015</v>
      </c>
      <c r="B60" s="36">
        <v>4.8666666666666671E-2</v>
      </c>
      <c r="C60" s="36">
        <v>4.8666666666666671E-2</v>
      </c>
      <c r="D60" s="36">
        <v>4.8666666666666671E-2</v>
      </c>
      <c r="E60" s="36">
        <v>4.8666666666666671E-2</v>
      </c>
      <c r="F60" s="36">
        <v>4.8666666666666671E-2</v>
      </c>
      <c r="G60" s="36">
        <v>4.8666666666666671E-2</v>
      </c>
      <c r="H60" s="36">
        <v>4.8666666666666671E-2</v>
      </c>
      <c r="I60" s="36">
        <v>4.8666666666666671E-2</v>
      </c>
      <c r="J60" s="36">
        <v>4.8666666666666671E-2</v>
      </c>
      <c r="K60" s="36">
        <v>4.8666666666666671E-2</v>
      </c>
      <c r="L60" s="36">
        <v>4.8666666666666671E-2</v>
      </c>
      <c r="M60" s="36">
        <v>4.8666666666666671E-2</v>
      </c>
      <c r="N60" s="36">
        <v>4.8666666666666671E-2</v>
      </c>
      <c r="O60" s="36">
        <v>4.8666666666666671E-2</v>
      </c>
      <c r="P60" s="36">
        <v>4.8666666666666671E-2</v>
      </c>
      <c r="Q60" s="36">
        <v>4.8666666666666671E-2</v>
      </c>
    </row>
    <row r="61" spans="1:17" x14ac:dyDescent="0.35">
      <c r="A61" s="28">
        <v>2016</v>
      </c>
      <c r="B61" s="36">
        <v>4.3225E-2</v>
      </c>
      <c r="C61" s="36">
        <v>4.3225E-2</v>
      </c>
      <c r="D61" s="36">
        <v>4.3225E-2</v>
      </c>
      <c r="E61" s="36">
        <v>4.3225E-2</v>
      </c>
      <c r="F61" s="36">
        <v>4.3225E-2</v>
      </c>
      <c r="G61" s="36">
        <v>4.3225E-2</v>
      </c>
      <c r="H61" s="36">
        <v>4.3225E-2</v>
      </c>
      <c r="I61" s="36">
        <v>4.3225E-2</v>
      </c>
      <c r="J61" s="36">
        <v>4.3225E-2</v>
      </c>
      <c r="K61" s="36">
        <v>4.3225E-2</v>
      </c>
      <c r="L61" s="36">
        <v>4.3225E-2</v>
      </c>
      <c r="M61" s="36">
        <v>4.3225E-2</v>
      </c>
      <c r="N61" s="36">
        <v>4.3225E-2</v>
      </c>
      <c r="O61" s="36">
        <v>4.3225E-2</v>
      </c>
      <c r="P61" s="36">
        <v>4.3225E-2</v>
      </c>
      <c r="Q61" s="36">
        <v>4.3225E-2</v>
      </c>
    </row>
    <row r="62" spans="1:17" x14ac:dyDescent="0.35">
      <c r="A62" s="28">
        <v>2017</v>
      </c>
      <c r="B62" s="36">
        <v>3.4383333333333335E-2</v>
      </c>
      <c r="C62" s="36">
        <v>3.4383333333333335E-2</v>
      </c>
      <c r="D62" s="36">
        <v>3.4383333333333335E-2</v>
      </c>
      <c r="E62" s="36">
        <v>3.4383333333333335E-2</v>
      </c>
      <c r="F62" s="36">
        <v>3.4383333333333335E-2</v>
      </c>
      <c r="G62" s="36">
        <v>3.4383333333333335E-2</v>
      </c>
      <c r="H62" s="36">
        <v>3.4383333333333335E-2</v>
      </c>
      <c r="I62" s="36">
        <v>3.4383333333333335E-2</v>
      </c>
      <c r="J62" s="36">
        <v>3.4383333333333335E-2</v>
      </c>
      <c r="K62" s="36">
        <v>3.4383333333333335E-2</v>
      </c>
      <c r="L62" s="36">
        <v>3.4383333333333335E-2</v>
      </c>
      <c r="M62" s="36">
        <v>3.4383333333333335E-2</v>
      </c>
      <c r="N62" s="36">
        <v>3.4383333333333335E-2</v>
      </c>
      <c r="O62" s="36">
        <v>3.4383333333333335E-2</v>
      </c>
      <c r="P62" s="36">
        <v>3.4383333333333335E-2</v>
      </c>
      <c r="Q62" s="36">
        <v>3.4383333333333335E-2</v>
      </c>
    </row>
    <row r="63" spans="1:17" x14ac:dyDescent="0.35">
      <c r="A63" s="28">
        <v>2018</v>
      </c>
      <c r="B63" s="36">
        <v>2.9683333333333332E-2</v>
      </c>
      <c r="C63" s="36">
        <v>2.9683333333333332E-2</v>
      </c>
      <c r="D63" s="36">
        <v>2.9683333333333332E-2</v>
      </c>
      <c r="E63" s="36">
        <v>2.9683333333333332E-2</v>
      </c>
      <c r="F63" s="36">
        <v>2.9683333333333332E-2</v>
      </c>
      <c r="G63" s="36">
        <v>2.9683333333333332E-2</v>
      </c>
      <c r="H63" s="36">
        <v>2.9683333333333332E-2</v>
      </c>
      <c r="I63" s="36">
        <v>2.9683333333333332E-2</v>
      </c>
      <c r="J63" s="36">
        <v>2.9683333333333332E-2</v>
      </c>
      <c r="K63" s="36">
        <v>2.9683333333333332E-2</v>
      </c>
      <c r="L63" s="36">
        <v>2.9683333333333332E-2</v>
      </c>
      <c r="M63" s="36">
        <v>2.9683333333333332E-2</v>
      </c>
      <c r="N63" s="36">
        <v>2.9683333333333332E-2</v>
      </c>
      <c r="O63" s="36">
        <v>2.9683333333333332E-2</v>
      </c>
      <c r="P63" s="36">
        <v>2.9683333333333332E-2</v>
      </c>
      <c r="Q63" s="36">
        <v>2.9683333333333332E-2</v>
      </c>
    </row>
    <row r="64" spans="1:17" x14ac:dyDescent="0.35">
      <c r="A64" s="28">
        <v>2019</v>
      </c>
      <c r="B64" s="36">
        <v>2.2174999999999997E-2</v>
      </c>
      <c r="C64" s="36">
        <v>2.2174999999999997E-2</v>
      </c>
      <c r="D64" s="36">
        <v>2.2174999999999997E-2</v>
      </c>
      <c r="E64" s="36">
        <v>2.2174999999999997E-2</v>
      </c>
      <c r="F64" s="36">
        <v>2.2174999999999997E-2</v>
      </c>
      <c r="G64" s="36">
        <v>2.2174999999999997E-2</v>
      </c>
      <c r="H64" s="36">
        <v>2.2174999999999997E-2</v>
      </c>
      <c r="I64" s="36">
        <v>2.2174999999999997E-2</v>
      </c>
      <c r="J64" s="36">
        <v>2.2174999999999997E-2</v>
      </c>
      <c r="K64" s="36">
        <v>2.2174999999999997E-2</v>
      </c>
      <c r="L64" s="36">
        <v>2.2174999999999997E-2</v>
      </c>
      <c r="M64" s="36">
        <v>2.2174999999999997E-2</v>
      </c>
      <c r="N64" s="36">
        <v>2.2174999999999997E-2</v>
      </c>
      <c r="O64" s="36">
        <v>2.2174999999999997E-2</v>
      </c>
      <c r="P64" s="36">
        <v>2.2174999999999997E-2</v>
      </c>
      <c r="Q64" s="36">
        <v>2.2174999999999997E-2</v>
      </c>
    </row>
    <row r="65" spans="1:17" x14ac:dyDescent="0.35">
      <c r="A65" s="28">
        <v>2020</v>
      </c>
      <c r="B65" s="36">
        <v>3.2291666666666663E-2</v>
      </c>
      <c r="C65" s="36">
        <v>3.2291666666666663E-2</v>
      </c>
      <c r="D65" s="36">
        <v>3.2291666666666663E-2</v>
      </c>
      <c r="E65" s="36">
        <v>3.2291666666666663E-2</v>
      </c>
      <c r="F65" s="36">
        <v>3.2291666666666663E-2</v>
      </c>
      <c r="G65" s="36">
        <v>3.2291666666666663E-2</v>
      </c>
      <c r="H65" s="36">
        <v>3.2291666666666663E-2</v>
      </c>
      <c r="I65" s="36">
        <v>3.2291666666666663E-2</v>
      </c>
      <c r="J65" s="36">
        <v>3.2291666666666663E-2</v>
      </c>
      <c r="K65" s="36">
        <v>3.2291666666666663E-2</v>
      </c>
      <c r="L65" s="36">
        <v>3.2291666666666663E-2</v>
      </c>
      <c r="M65" s="36">
        <v>3.2291666666666663E-2</v>
      </c>
      <c r="N65" s="36">
        <v>3.2291666666666663E-2</v>
      </c>
      <c r="O65" s="36">
        <v>3.2291666666666663E-2</v>
      </c>
      <c r="P65" s="36">
        <v>3.2291666666666663E-2</v>
      </c>
      <c r="Q65" s="36">
        <v>3.2291666666666663E-2</v>
      </c>
    </row>
    <row r="66" spans="1:17" x14ac:dyDescent="0.35">
      <c r="A66" s="28">
        <v>2021</v>
      </c>
      <c r="B66" s="34" t="s">
        <v>35</v>
      </c>
      <c r="C66" s="34" t="s">
        <v>35</v>
      </c>
      <c r="D66" s="34" t="s">
        <v>35</v>
      </c>
      <c r="E66" s="34" t="s">
        <v>35</v>
      </c>
      <c r="F66" s="34" t="s">
        <v>35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4" t="s">
        <v>35</v>
      </c>
      <c r="M66" s="34" t="s">
        <v>35</v>
      </c>
      <c r="N66" s="34" t="s">
        <v>35</v>
      </c>
      <c r="O66" s="34" t="s">
        <v>35</v>
      </c>
      <c r="P66" s="34" t="s">
        <v>35</v>
      </c>
      <c r="Q66" s="34" t="s">
        <v>35</v>
      </c>
    </row>
    <row r="67" spans="1:17" x14ac:dyDescent="0.35">
      <c r="A67" s="28">
        <v>2022</v>
      </c>
      <c r="B67" s="34" t="s">
        <v>35</v>
      </c>
      <c r="C67" s="34" t="s">
        <v>35</v>
      </c>
      <c r="D67" s="34" t="s">
        <v>35</v>
      </c>
      <c r="E67" s="34" t="s">
        <v>35</v>
      </c>
      <c r="F67" s="34" t="s">
        <v>35</v>
      </c>
      <c r="G67" s="34" t="s">
        <v>35</v>
      </c>
      <c r="H67" s="34" t="s">
        <v>35</v>
      </c>
      <c r="I67" s="34" t="s">
        <v>35</v>
      </c>
      <c r="J67" s="34" t="s">
        <v>35</v>
      </c>
      <c r="K67" s="34" t="s">
        <v>35</v>
      </c>
      <c r="L67" s="34" t="s">
        <v>35</v>
      </c>
      <c r="M67" s="34" t="s">
        <v>35</v>
      </c>
      <c r="N67" s="34" t="s">
        <v>35</v>
      </c>
      <c r="O67" s="34" t="s">
        <v>35</v>
      </c>
      <c r="P67" s="34" t="s">
        <v>35</v>
      </c>
      <c r="Q67" s="34" t="s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E34B-73C0-4AB6-A96A-FE2F13F0A88B}">
  <dimension ref="A1:Q67"/>
  <sheetViews>
    <sheetView tabSelected="1" zoomScaleNormal="100" workbookViewId="0">
      <selection activeCell="A2" sqref="A2"/>
    </sheetView>
  </sheetViews>
  <sheetFormatPr defaultColWidth="8.7265625" defaultRowHeight="14.5" x14ac:dyDescent="0.35"/>
  <cols>
    <col min="1" max="1" width="13.7265625" customWidth="1"/>
  </cols>
  <sheetData>
    <row r="1" spans="1:17" x14ac:dyDescent="0.35">
      <c r="A1" s="18">
        <v>9</v>
      </c>
      <c r="B1" t="s">
        <v>92</v>
      </c>
    </row>
    <row r="2" spans="1:17" x14ac:dyDescent="0.35">
      <c r="A2" s="26" t="s">
        <v>90</v>
      </c>
      <c r="B2" t="s">
        <v>91</v>
      </c>
    </row>
    <row r="3" spans="1:17" s="4" customFormat="1" x14ac:dyDescent="0.35">
      <c r="A3" s="27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</row>
    <row r="4" spans="1:17" s="4" customFormat="1" x14ac:dyDescent="0.35">
      <c r="A4" s="26" t="s">
        <v>36</v>
      </c>
      <c r="B4" s="4" t="s">
        <v>3</v>
      </c>
      <c r="C4" s="4" t="s">
        <v>4</v>
      </c>
      <c r="D4" s="4" t="s">
        <v>5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</v>
      </c>
      <c r="Q4" s="4" t="s">
        <v>2</v>
      </c>
    </row>
    <row r="5" spans="1:17" x14ac:dyDescent="0.35">
      <c r="A5" s="28">
        <v>1960</v>
      </c>
      <c r="B5" s="35">
        <v>2.97</v>
      </c>
      <c r="C5" s="35">
        <v>2.97</v>
      </c>
      <c r="D5" s="35">
        <v>2.97</v>
      </c>
      <c r="E5" s="35">
        <v>2.97</v>
      </c>
      <c r="F5" s="35">
        <v>2.97</v>
      </c>
      <c r="G5" s="35">
        <v>2.97</v>
      </c>
      <c r="H5" s="35">
        <v>2.97</v>
      </c>
      <c r="I5" s="35">
        <v>2.97</v>
      </c>
      <c r="J5" s="35">
        <v>2.97</v>
      </c>
      <c r="K5" s="35">
        <v>2.97</v>
      </c>
      <c r="L5" s="35">
        <v>2.97</v>
      </c>
      <c r="M5" s="35">
        <v>2.97</v>
      </c>
      <c r="N5" s="35">
        <v>2.97</v>
      </c>
      <c r="O5" s="35">
        <v>2.97</v>
      </c>
      <c r="P5" s="35">
        <v>2.97</v>
      </c>
      <c r="Q5" s="35">
        <v>2.97</v>
      </c>
    </row>
    <row r="6" spans="1:17" x14ac:dyDescent="0.35">
      <c r="A6" s="28">
        <v>1961</v>
      </c>
      <c r="B6" s="36">
        <v>2.97</v>
      </c>
      <c r="C6" s="36">
        <v>2.97</v>
      </c>
      <c r="D6" s="36">
        <v>2.97</v>
      </c>
      <c r="E6" s="36">
        <v>2.97</v>
      </c>
      <c r="F6" s="36">
        <v>2.97</v>
      </c>
      <c r="G6" s="36">
        <v>2.97</v>
      </c>
      <c r="H6" s="36">
        <v>2.97</v>
      </c>
      <c r="I6" s="36">
        <v>2.97</v>
      </c>
      <c r="J6" s="36">
        <v>2.97</v>
      </c>
      <c r="K6" s="36">
        <v>2.97</v>
      </c>
      <c r="L6" s="36">
        <v>2.97</v>
      </c>
      <c r="M6" s="36">
        <v>2.97</v>
      </c>
      <c r="N6" s="36">
        <v>2.97</v>
      </c>
      <c r="O6" s="36">
        <v>2.97</v>
      </c>
      <c r="P6" s="36">
        <v>2.97</v>
      </c>
      <c r="Q6" s="36">
        <v>2.97</v>
      </c>
    </row>
    <row r="7" spans="1:17" x14ac:dyDescent="0.35">
      <c r="A7" s="28">
        <v>1962</v>
      </c>
      <c r="B7" s="36">
        <v>2.97</v>
      </c>
      <c r="C7" s="36">
        <v>2.97</v>
      </c>
      <c r="D7" s="36">
        <v>2.97</v>
      </c>
      <c r="E7" s="36">
        <v>2.97</v>
      </c>
      <c r="F7" s="36">
        <v>2.97</v>
      </c>
      <c r="G7" s="36">
        <v>2.97</v>
      </c>
      <c r="H7" s="36">
        <v>2.97</v>
      </c>
      <c r="I7" s="36">
        <v>2.97</v>
      </c>
      <c r="J7" s="36">
        <v>2.97</v>
      </c>
      <c r="K7" s="36">
        <v>2.97</v>
      </c>
      <c r="L7" s="36">
        <v>2.97</v>
      </c>
      <c r="M7" s="36">
        <v>2.97</v>
      </c>
      <c r="N7" s="36">
        <v>2.97</v>
      </c>
      <c r="O7" s="36">
        <v>2.97</v>
      </c>
      <c r="P7" s="36">
        <v>2.97</v>
      </c>
      <c r="Q7" s="36">
        <v>2.97</v>
      </c>
    </row>
    <row r="8" spans="1:17" x14ac:dyDescent="0.35">
      <c r="A8" s="28">
        <v>1963</v>
      </c>
      <c r="B8" s="36">
        <v>2.97</v>
      </c>
      <c r="C8" s="36">
        <v>2.97</v>
      </c>
      <c r="D8" s="36">
        <v>2.97</v>
      </c>
      <c r="E8" s="36">
        <v>2.97</v>
      </c>
      <c r="F8" s="36">
        <v>2.97</v>
      </c>
      <c r="G8" s="36">
        <v>2.97</v>
      </c>
      <c r="H8" s="36">
        <v>2.97</v>
      </c>
      <c r="I8" s="36">
        <v>2.97</v>
      </c>
      <c r="J8" s="36">
        <v>2.97</v>
      </c>
      <c r="K8" s="36">
        <v>2.97</v>
      </c>
      <c r="L8" s="36">
        <v>2.97</v>
      </c>
      <c r="M8" s="36">
        <v>2.97</v>
      </c>
      <c r="N8" s="36">
        <v>2.97</v>
      </c>
      <c r="O8" s="36">
        <v>2.97</v>
      </c>
      <c r="P8" s="36">
        <v>2.97</v>
      </c>
      <c r="Q8" s="36">
        <v>2.97</v>
      </c>
    </row>
    <row r="9" spans="1:17" x14ac:dyDescent="0.35">
      <c r="A9" s="28">
        <v>1964</v>
      </c>
      <c r="B9" s="36">
        <v>2.9449999999999998</v>
      </c>
      <c r="C9" s="36">
        <v>2.9449999999999998</v>
      </c>
      <c r="D9" s="36">
        <v>2.9449999999999998</v>
      </c>
      <c r="E9" s="36">
        <v>2.9449999999999998</v>
      </c>
      <c r="F9" s="36">
        <v>2.9449999999999998</v>
      </c>
      <c r="G9" s="36">
        <v>2.9449999999999998</v>
      </c>
      <c r="H9" s="36">
        <v>2.9449999999999998</v>
      </c>
      <c r="I9" s="36">
        <v>2.9449999999999998</v>
      </c>
      <c r="J9" s="36">
        <v>2.9449999999999998</v>
      </c>
      <c r="K9" s="36">
        <v>2.9449999999999998</v>
      </c>
      <c r="L9" s="36">
        <v>2.9449999999999998</v>
      </c>
      <c r="M9" s="36">
        <v>2.9449999999999998</v>
      </c>
      <c r="N9" s="36">
        <v>2.9449999999999998</v>
      </c>
      <c r="O9" s="36">
        <v>2.9449999999999998</v>
      </c>
      <c r="P9" s="36">
        <v>2.9449999999999998</v>
      </c>
      <c r="Q9" s="36">
        <v>2.9449999999999998</v>
      </c>
    </row>
    <row r="10" spans="1:17" x14ac:dyDescent="0.35">
      <c r="A10" s="28">
        <v>1965</v>
      </c>
      <c r="B10" s="36">
        <v>2.92</v>
      </c>
      <c r="C10" s="36">
        <v>2.92</v>
      </c>
      <c r="D10" s="36">
        <v>2.92</v>
      </c>
      <c r="E10" s="36">
        <v>2.92</v>
      </c>
      <c r="F10" s="36">
        <v>2.92</v>
      </c>
      <c r="G10" s="36">
        <v>2.92</v>
      </c>
      <c r="H10" s="36">
        <v>2.92</v>
      </c>
      <c r="I10" s="36">
        <v>2.92</v>
      </c>
      <c r="J10" s="36">
        <v>2.92</v>
      </c>
      <c r="K10" s="36">
        <v>2.92</v>
      </c>
      <c r="L10" s="36">
        <v>2.92</v>
      </c>
      <c r="M10" s="36">
        <v>2.92</v>
      </c>
      <c r="N10" s="36">
        <v>2.92</v>
      </c>
      <c r="O10" s="36">
        <v>2.92</v>
      </c>
      <c r="P10" s="36">
        <v>2.92</v>
      </c>
      <c r="Q10" s="36">
        <v>2.92</v>
      </c>
    </row>
    <row r="11" spans="1:17" x14ac:dyDescent="0.35">
      <c r="A11" s="28">
        <v>1966</v>
      </c>
      <c r="B11" s="36">
        <v>2.9366666666666665</v>
      </c>
      <c r="C11" s="36">
        <v>2.9366666666666665</v>
      </c>
      <c r="D11" s="36">
        <v>2.9366666666666665</v>
      </c>
      <c r="E11" s="36">
        <v>2.9366666666666665</v>
      </c>
      <c r="F11" s="36">
        <v>2.9366666666666665</v>
      </c>
      <c r="G11" s="36">
        <v>2.9366666666666665</v>
      </c>
      <c r="H11" s="36">
        <v>2.9366666666666665</v>
      </c>
      <c r="I11" s="36">
        <v>2.9366666666666665</v>
      </c>
      <c r="J11" s="36">
        <v>2.9366666666666665</v>
      </c>
      <c r="K11" s="36">
        <v>2.9366666666666665</v>
      </c>
      <c r="L11" s="36">
        <v>2.9366666666666665</v>
      </c>
      <c r="M11" s="36">
        <v>2.9366666666666665</v>
      </c>
      <c r="N11" s="36">
        <v>2.9366666666666665</v>
      </c>
      <c r="O11" s="36">
        <v>2.9366666666666665</v>
      </c>
      <c r="P11" s="36">
        <v>2.9366666666666665</v>
      </c>
      <c r="Q11" s="36">
        <v>2.9366666666666665</v>
      </c>
    </row>
    <row r="12" spans="1:17" x14ac:dyDescent="0.35">
      <c r="A12" s="28">
        <v>1967</v>
      </c>
      <c r="B12" s="36">
        <v>3.0266666666666668</v>
      </c>
      <c r="C12" s="36">
        <v>3.0266666666666668</v>
      </c>
      <c r="D12" s="36">
        <v>3.0266666666666668</v>
      </c>
      <c r="E12" s="36">
        <v>3.0266666666666668</v>
      </c>
      <c r="F12" s="36">
        <v>3.0266666666666668</v>
      </c>
      <c r="G12" s="36">
        <v>3.0266666666666668</v>
      </c>
      <c r="H12" s="36">
        <v>3.0266666666666668</v>
      </c>
      <c r="I12" s="36">
        <v>3.0266666666666668</v>
      </c>
      <c r="J12" s="36">
        <v>3.0266666666666668</v>
      </c>
      <c r="K12" s="36">
        <v>3.0266666666666668</v>
      </c>
      <c r="L12" s="36">
        <v>3.0266666666666668</v>
      </c>
      <c r="M12" s="36">
        <v>3.0266666666666668</v>
      </c>
      <c r="N12" s="36">
        <v>3.0266666666666668</v>
      </c>
      <c r="O12" s="36">
        <v>3.0266666666666668</v>
      </c>
      <c r="P12" s="36">
        <v>3.0266666666666668</v>
      </c>
      <c r="Q12" s="36">
        <v>3.0266666666666668</v>
      </c>
    </row>
    <row r="13" spans="1:17" x14ac:dyDescent="0.35">
      <c r="A13" s="28">
        <v>1968</v>
      </c>
      <c r="B13" s="36">
        <v>3.07</v>
      </c>
      <c r="C13" s="36">
        <v>3.07</v>
      </c>
      <c r="D13" s="36">
        <v>3.07</v>
      </c>
      <c r="E13" s="36">
        <v>3.07</v>
      </c>
      <c r="F13" s="36">
        <v>3.07</v>
      </c>
      <c r="G13" s="36">
        <v>3.07</v>
      </c>
      <c r="H13" s="36">
        <v>3.07</v>
      </c>
      <c r="I13" s="36">
        <v>3.07</v>
      </c>
      <c r="J13" s="36">
        <v>3.07</v>
      </c>
      <c r="K13" s="36">
        <v>3.07</v>
      </c>
      <c r="L13" s="36">
        <v>3.07</v>
      </c>
      <c r="M13" s="36">
        <v>3.07</v>
      </c>
      <c r="N13" s="36">
        <v>3.07</v>
      </c>
      <c r="O13" s="36">
        <v>3.07</v>
      </c>
      <c r="P13" s="36">
        <v>3.07</v>
      </c>
      <c r="Q13" s="36">
        <v>3.07</v>
      </c>
    </row>
    <row r="14" spans="1:17" x14ac:dyDescent="0.35">
      <c r="A14" s="28">
        <v>1969</v>
      </c>
      <c r="B14" s="36">
        <v>3.2949999999999999</v>
      </c>
      <c r="C14" s="36">
        <v>3.2949999999999999</v>
      </c>
      <c r="D14" s="36">
        <v>3.2949999999999999</v>
      </c>
      <c r="E14" s="36">
        <v>3.2949999999999999</v>
      </c>
      <c r="F14" s="36">
        <v>3.2949999999999999</v>
      </c>
      <c r="G14" s="36">
        <v>3.2949999999999999</v>
      </c>
      <c r="H14" s="36">
        <v>3.2949999999999999</v>
      </c>
      <c r="I14" s="36">
        <v>3.2949999999999999</v>
      </c>
      <c r="J14" s="36">
        <v>3.2949999999999999</v>
      </c>
      <c r="K14" s="36">
        <v>3.2949999999999999</v>
      </c>
      <c r="L14" s="36">
        <v>3.2949999999999999</v>
      </c>
      <c r="M14" s="36">
        <v>3.2949999999999999</v>
      </c>
      <c r="N14" s="36">
        <v>3.2949999999999999</v>
      </c>
      <c r="O14" s="36">
        <v>3.2949999999999999</v>
      </c>
      <c r="P14" s="36">
        <v>3.2949999999999999</v>
      </c>
      <c r="Q14" s="36">
        <v>3.2949999999999999</v>
      </c>
    </row>
    <row r="15" spans="1:17" x14ac:dyDescent="0.35">
      <c r="A15" s="28">
        <v>1970</v>
      </c>
      <c r="B15" s="36">
        <v>3.3508333333333331</v>
      </c>
      <c r="C15" s="36">
        <v>3.3508333333333331</v>
      </c>
      <c r="D15" s="36">
        <v>3.3508333333333331</v>
      </c>
      <c r="E15" s="36">
        <v>3.3508333333333331</v>
      </c>
      <c r="F15" s="36">
        <v>3.3508333333333331</v>
      </c>
      <c r="G15" s="36">
        <v>3.3508333333333331</v>
      </c>
      <c r="H15" s="36">
        <v>3.3508333333333331</v>
      </c>
      <c r="I15" s="36">
        <v>3.3508333333333331</v>
      </c>
      <c r="J15" s="36">
        <v>3.3508333333333331</v>
      </c>
      <c r="K15" s="36">
        <v>3.3508333333333331</v>
      </c>
      <c r="L15" s="36">
        <v>3.3508333333333331</v>
      </c>
      <c r="M15" s="36">
        <v>3.3508333333333331</v>
      </c>
      <c r="N15" s="36">
        <v>3.3508333333333331</v>
      </c>
      <c r="O15" s="36">
        <v>3.3508333333333331</v>
      </c>
      <c r="P15" s="36">
        <v>3.3508333333333331</v>
      </c>
      <c r="Q15" s="36">
        <v>3.3508333333333331</v>
      </c>
    </row>
    <row r="16" spans="1:17" x14ac:dyDescent="0.35">
      <c r="A16" s="28">
        <v>1971</v>
      </c>
      <c r="B16" s="36">
        <v>3.56</v>
      </c>
      <c r="C16" s="36">
        <v>3.56</v>
      </c>
      <c r="D16" s="36">
        <v>3.56</v>
      </c>
      <c r="E16" s="36">
        <v>3.56</v>
      </c>
      <c r="F16" s="36">
        <v>3.56</v>
      </c>
      <c r="G16" s="36">
        <v>3.56</v>
      </c>
      <c r="H16" s="36">
        <v>3.56</v>
      </c>
      <c r="I16" s="36">
        <v>3.56</v>
      </c>
      <c r="J16" s="36">
        <v>3.56</v>
      </c>
      <c r="K16" s="36">
        <v>3.56</v>
      </c>
      <c r="L16" s="36">
        <v>3.56</v>
      </c>
      <c r="M16" s="36">
        <v>3.56</v>
      </c>
      <c r="N16" s="36">
        <v>3.56</v>
      </c>
      <c r="O16" s="36">
        <v>3.56</v>
      </c>
      <c r="P16" s="36">
        <v>3.56</v>
      </c>
      <c r="Q16" s="36">
        <v>3.56</v>
      </c>
    </row>
    <row r="17" spans="1:17" x14ac:dyDescent="0.35">
      <c r="A17" s="28">
        <v>1972</v>
      </c>
      <c r="B17" s="36">
        <v>3.56</v>
      </c>
      <c r="C17" s="36">
        <v>3.56</v>
      </c>
      <c r="D17" s="36">
        <v>3.56</v>
      </c>
      <c r="E17" s="36">
        <v>3.56</v>
      </c>
      <c r="F17" s="36">
        <v>3.56</v>
      </c>
      <c r="G17" s="36">
        <v>3.56</v>
      </c>
      <c r="H17" s="36">
        <v>3.56</v>
      </c>
      <c r="I17" s="36">
        <v>3.56</v>
      </c>
      <c r="J17" s="36">
        <v>3.56</v>
      </c>
      <c r="K17" s="36">
        <v>3.56</v>
      </c>
      <c r="L17" s="36">
        <v>3.56</v>
      </c>
      <c r="M17" s="36">
        <v>3.56</v>
      </c>
      <c r="N17" s="36">
        <v>3.56</v>
      </c>
      <c r="O17" s="36">
        <v>3.56</v>
      </c>
      <c r="P17" s="36">
        <v>3.56</v>
      </c>
      <c r="Q17" s="36">
        <v>3.56</v>
      </c>
    </row>
    <row r="18" spans="1:17" x14ac:dyDescent="0.35">
      <c r="A18" s="28">
        <v>1973</v>
      </c>
      <c r="B18" s="36">
        <v>3.8725000000000001</v>
      </c>
      <c r="C18" s="36">
        <v>3.8725000000000001</v>
      </c>
      <c r="D18" s="36">
        <v>3.8725000000000001</v>
      </c>
      <c r="E18" s="36">
        <v>3.8725000000000001</v>
      </c>
      <c r="F18" s="36">
        <v>3.8725000000000001</v>
      </c>
      <c r="G18" s="36">
        <v>3.8725000000000001</v>
      </c>
      <c r="H18" s="36">
        <v>3.8725000000000001</v>
      </c>
      <c r="I18" s="36">
        <v>3.8725000000000001</v>
      </c>
      <c r="J18" s="36">
        <v>3.8725000000000001</v>
      </c>
      <c r="K18" s="36">
        <v>3.8725000000000001</v>
      </c>
      <c r="L18" s="36">
        <v>3.8725000000000001</v>
      </c>
      <c r="M18" s="36">
        <v>3.8725000000000001</v>
      </c>
      <c r="N18" s="36">
        <v>3.8725000000000001</v>
      </c>
      <c r="O18" s="36">
        <v>3.8725000000000001</v>
      </c>
      <c r="P18" s="36">
        <v>3.8725000000000001</v>
      </c>
      <c r="Q18" s="36">
        <v>3.8725000000000001</v>
      </c>
    </row>
    <row r="19" spans="1:17" x14ac:dyDescent="0.35">
      <c r="A19" s="28">
        <v>1974</v>
      </c>
      <c r="B19" s="36">
        <v>10.3725</v>
      </c>
      <c r="C19" s="36">
        <v>10.3725</v>
      </c>
      <c r="D19" s="36">
        <v>10.3725</v>
      </c>
      <c r="E19" s="36">
        <v>10.3725</v>
      </c>
      <c r="F19" s="36">
        <v>10.3725</v>
      </c>
      <c r="G19" s="36">
        <v>10.3725</v>
      </c>
      <c r="H19" s="36">
        <v>10.3725</v>
      </c>
      <c r="I19" s="36">
        <v>10.3725</v>
      </c>
      <c r="J19" s="36">
        <v>10.3725</v>
      </c>
      <c r="K19" s="36">
        <v>10.3725</v>
      </c>
      <c r="L19" s="36">
        <v>10.3725</v>
      </c>
      <c r="M19" s="36">
        <v>10.3725</v>
      </c>
      <c r="N19" s="36">
        <v>10.3725</v>
      </c>
      <c r="O19" s="36">
        <v>10.3725</v>
      </c>
      <c r="P19" s="36">
        <v>10.3725</v>
      </c>
      <c r="Q19" s="36">
        <v>10.3725</v>
      </c>
    </row>
    <row r="20" spans="1:17" x14ac:dyDescent="0.35">
      <c r="A20" s="28">
        <v>1975</v>
      </c>
      <c r="B20" s="36">
        <v>11.16</v>
      </c>
      <c r="C20" s="36">
        <v>11.16</v>
      </c>
      <c r="D20" s="36">
        <v>11.16</v>
      </c>
      <c r="E20" s="36">
        <v>11.16</v>
      </c>
      <c r="F20" s="36">
        <v>11.16</v>
      </c>
      <c r="G20" s="36">
        <v>11.16</v>
      </c>
      <c r="H20" s="36">
        <v>11.16</v>
      </c>
      <c r="I20" s="36">
        <v>11.16</v>
      </c>
      <c r="J20" s="36">
        <v>11.16</v>
      </c>
      <c r="K20" s="36">
        <v>11.16</v>
      </c>
      <c r="L20" s="36">
        <v>11.16</v>
      </c>
      <c r="M20" s="36">
        <v>11.16</v>
      </c>
      <c r="N20" s="36">
        <v>11.16</v>
      </c>
      <c r="O20" s="36">
        <v>11.16</v>
      </c>
      <c r="P20" s="36">
        <v>11.16</v>
      </c>
      <c r="Q20" s="36">
        <v>11.16</v>
      </c>
    </row>
    <row r="21" spans="1:17" x14ac:dyDescent="0.35">
      <c r="A21" s="28">
        <v>1976</v>
      </c>
      <c r="B21" s="36">
        <v>12.645</v>
      </c>
      <c r="C21" s="36">
        <v>12.645</v>
      </c>
      <c r="D21" s="36">
        <v>12.645</v>
      </c>
      <c r="E21" s="36">
        <v>12.645</v>
      </c>
      <c r="F21" s="36">
        <v>12.645</v>
      </c>
      <c r="G21" s="36">
        <v>12.645</v>
      </c>
      <c r="H21" s="36">
        <v>12.645</v>
      </c>
      <c r="I21" s="36">
        <v>12.645</v>
      </c>
      <c r="J21" s="36">
        <v>12.645</v>
      </c>
      <c r="K21" s="36">
        <v>12.645</v>
      </c>
      <c r="L21" s="36">
        <v>12.645</v>
      </c>
      <c r="M21" s="36">
        <v>12.645</v>
      </c>
      <c r="N21" s="36">
        <v>12.645</v>
      </c>
      <c r="O21" s="36">
        <v>12.645</v>
      </c>
      <c r="P21" s="36">
        <v>12.645</v>
      </c>
      <c r="Q21" s="36">
        <v>12.645</v>
      </c>
    </row>
    <row r="22" spans="1:17" x14ac:dyDescent="0.35">
      <c r="A22" s="28">
        <v>1977</v>
      </c>
      <c r="B22" s="36">
        <v>14.295833333333333</v>
      </c>
      <c r="C22" s="36">
        <v>14.295833333333333</v>
      </c>
      <c r="D22" s="36">
        <v>14.295833333333333</v>
      </c>
      <c r="E22" s="36">
        <v>14.295833333333333</v>
      </c>
      <c r="F22" s="36">
        <v>14.295833333333333</v>
      </c>
      <c r="G22" s="36">
        <v>14.295833333333333</v>
      </c>
      <c r="H22" s="36">
        <v>14.295833333333333</v>
      </c>
      <c r="I22" s="36">
        <v>14.295833333333333</v>
      </c>
      <c r="J22" s="36">
        <v>14.295833333333333</v>
      </c>
      <c r="K22" s="36">
        <v>14.295833333333333</v>
      </c>
      <c r="L22" s="36">
        <v>14.295833333333333</v>
      </c>
      <c r="M22" s="36">
        <v>14.295833333333333</v>
      </c>
      <c r="N22" s="36">
        <v>14.295833333333333</v>
      </c>
      <c r="O22" s="36">
        <v>14.295833333333333</v>
      </c>
      <c r="P22" s="36">
        <v>14.295833333333333</v>
      </c>
      <c r="Q22" s="36">
        <v>14.295833333333333</v>
      </c>
    </row>
    <row r="23" spans="1:17" x14ac:dyDescent="0.35">
      <c r="A23" s="28">
        <v>1978</v>
      </c>
      <c r="B23" s="36">
        <v>14.85</v>
      </c>
      <c r="C23" s="36">
        <v>14.85</v>
      </c>
      <c r="D23" s="36">
        <v>14.85</v>
      </c>
      <c r="E23" s="36">
        <v>14.85</v>
      </c>
      <c r="F23" s="36">
        <v>14.85</v>
      </c>
      <c r="G23" s="36">
        <v>14.85</v>
      </c>
      <c r="H23" s="36">
        <v>14.85</v>
      </c>
      <c r="I23" s="36">
        <v>14.85</v>
      </c>
      <c r="J23" s="36">
        <v>14.85</v>
      </c>
      <c r="K23" s="36">
        <v>14.85</v>
      </c>
      <c r="L23" s="36">
        <v>14.85</v>
      </c>
      <c r="M23" s="36">
        <v>14.85</v>
      </c>
      <c r="N23" s="36">
        <v>14.85</v>
      </c>
      <c r="O23" s="36">
        <v>14.85</v>
      </c>
      <c r="P23" s="36">
        <v>14.85</v>
      </c>
      <c r="Q23" s="36">
        <v>14.85</v>
      </c>
    </row>
    <row r="24" spans="1:17" x14ac:dyDescent="0.35">
      <c r="A24" s="28">
        <v>1979</v>
      </c>
      <c r="B24" s="36">
        <v>22.404166666666665</v>
      </c>
      <c r="C24" s="36">
        <v>22.404166666666665</v>
      </c>
      <c r="D24" s="36">
        <v>22.404166666666665</v>
      </c>
      <c r="E24" s="36">
        <v>22.404166666666665</v>
      </c>
      <c r="F24" s="36">
        <v>22.404166666666665</v>
      </c>
      <c r="G24" s="36">
        <v>22.404166666666665</v>
      </c>
      <c r="H24" s="36">
        <v>22.404166666666665</v>
      </c>
      <c r="I24" s="36">
        <v>22.404166666666665</v>
      </c>
      <c r="J24" s="36">
        <v>22.404166666666665</v>
      </c>
      <c r="K24" s="36">
        <v>22.404166666666665</v>
      </c>
      <c r="L24" s="36">
        <v>22.404166666666665</v>
      </c>
      <c r="M24" s="36">
        <v>22.404166666666665</v>
      </c>
      <c r="N24" s="36">
        <v>22.404166666666665</v>
      </c>
      <c r="O24" s="36">
        <v>22.404166666666665</v>
      </c>
      <c r="P24" s="36">
        <v>22.404166666666665</v>
      </c>
      <c r="Q24" s="36">
        <v>22.404166666666665</v>
      </c>
    </row>
    <row r="25" spans="1:17" x14ac:dyDescent="0.35">
      <c r="A25" s="28">
        <v>1980</v>
      </c>
      <c r="B25" s="36">
        <v>37.375</v>
      </c>
      <c r="C25" s="36">
        <v>37.375</v>
      </c>
      <c r="D25" s="36">
        <v>37.375</v>
      </c>
      <c r="E25" s="36">
        <v>37.375</v>
      </c>
      <c r="F25" s="36">
        <v>37.375</v>
      </c>
      <c r="G25" s="36">
        <v>37.375</v>
      </c>
      <c r="H25" s="36">
        <v>37.375</v>
      </c>
      <c r="I25" s="36">
        <v>37.375</v>
      </c>
      <c r="J25" s="36">
        <v>37.375</v>
      </c>
      <c r="K25" s="36">
        <v>37.375</v>
      </c>
      <c r="L25" s="36">
        <v>37.375</v>
      </c>
      <c r="M25" s="36">
        <v>37.375</v>
      </c>
      <c r="N25" s="36">
        <v>37.375</v>
      </c>
      <c r="O25" s="36">
        <v>37.375</v>
      </c>
      <c r="P25" s="36">
        <v>37.375</v>
      </c>
      <c r="Q25" s="36">
        <v>37.375</v>
      </c>
    </row>
    <row r="26" spans="1:17" x14ac:dyDescent="0.35">
      <c r="A26" s="28">
        <v>1981</v>
      </c>
      <c r="B26" s="36">
        <v>36.666666666666664</v>
      </c>
      <c r="C26" s="36">
        <v>36.666666666666664</v>
      </c>
      <c r="D26" s="36">
        <v>36.666666666666664</v>
      </c>
      <c r="E26" s="36">
        <v>36.666666666666664</v>
      </c>
      <c r="F26" s="36">
        <v>36.666666666666664</v>
      </c>
      <c r="G26" s="36">
        <v>36.666666666666664</v>
      </c>
      <c r="H26" s="36">
        <v>36.666666666666664</v>
      </c>
      <c r="I26" s="36">
        <v>36.666666666666664</v>
      </c>
      <c r="J26" s="36">
        <v>36.666666666666664</v>
      </c>
      <c r="K26" s="36">
        <v>36.666666666666664</v>
      </c>
      <c r="L26" s="36">
        <v>36.666666666666664</v>
      </c>
      <c r="M26" s="36">
        <v>36.666666666666664</v>
      </c>
      <c r="N26" s="36">
        <v>36.666666666666664</v>
      </c>
      <c r="O26" s="36">
        <v>36.666666666666664</v>
      </c>
      <c r="P26" s="36">
        <v>36.666666666666664</v>
      </c>
      <c r="Q26" s="36">
        <v>36.666666666666664</v>
      </c>
    </row>
    <row r="27" spans="1:17" x14ac:dyDescent="0.35">
      <c r="A27" s="28">
        <v>1982</v>
      </c>
      <c r="B27" s="36">
        <v>33.635833333333331</v>
      </c>
      <c r="C27" s="36">
        <v>33.635833333333331</v>
      </c>
      <c r="D27" s="36">
        <v>33.635833333333331</v>
      </c>
      <c r="E27" s="36">
        <v>33.635833333333331</v>
      </c>
      <c r="F27" s="36">
        <v>33.635833333333331</v>
      </c>
      <c r="G27" s="36">
        <v>33.635833333333331</v>
      </c>
      <c r="H27" s="36">
        <v>33.635833333333331</v>
      </c>
      <c r="I27" s="36">
        <v>33.635833333333331</v>
      </c>
      <c r="J27" s="36">
        <v>33.635833333333331</v>
      </c>
      <c r="K27" s="36">
        <v>33.635833333333331</v>
      </c>
      <c r="L27" s="36">
        <v>33.635833333333331</v>
      </c>
      <c r="M27" s="36">
        <v>33.635833333333331</v>
      </c>
      <c r="N27" s="36">
        <v>33.635833333333331</v>
      </c>
      <c r="O27" s="36">
        <v>33.635833333333331</v>
      </c>
      <c r="P27" s="36">
        <v>33.635833333333331</v>
      </c>
      <c r="Q27" s="36">
        <v>33.635833333333331</v>
      </c>
    </row>
    <row r="28" spans="1:17" x14ac:dyDescent="0.35">
      <c r="A28" s="28">
        <v>1983</v>
      </c>
      <c r="B28" s="36">
        <v>30.395</v>
      </c>
      <c r="C28" s="36">
        <v>30.395</v>
      </c>
      <c r="D28" s="36">
        <v>30.395</v>
      </c>
      <c r="E28" s="36">
        <v>30.395</v>
      </c>
      <c r="F28" s="36">
        <v>30.395</v>
      </c>
      <c r="G28" s="36">
        <v>30.395</v>
      </c>
      <c r="H28" s="36">
        <v>30.395</v>
      </c>
      <c r="I28" s="36">
        <v>30.395</v>
      </c>
      <c r="J28" s="36">
        <v>30.395</v>
      </c>
      <c r="K28" s="36">
        <v>30.395</v>
      </c>
      <c r="L28" s="36">
        <v>30.395</v>
      </c>
      <c r="M28" s="36">
        <v>30.395</v>
      </c>
      <c r="N28" s="36">
        <v>30.395</v>
      </c>
      <c r="O28" s="36">
        <v>30.395</v>
      </c>
      <c r="P28" s="36">
        <v>30.395</v>
      </c>
      <c r="Q28" s="36">
        <v>30.395</v>
      </c>
    </row>
    <row r="29" spans="1:17" x14ac:dyDescent="0.35">
      <c r="A29" s="28">
        <v>1984</v>
      </c>
      <c r="B29" s="36">
        <v>29.275500000000001</v>
      </c>
      <c r="C29" s="36">
        <v>29.275500000000001</v>
      </c>
      <c r="D29" s="36">
        <v>29.275500000000001</v>
      </c>
      <c r="E29" s="36">
        <v>29.275500000000001</v>
      </c>
      <c r="F29" s="36">
        <v>29.275500000000001</v>
      </c>
      <c r="G29" s="36">
        <v>29.275500000000001</v>
      </c>
      <c r="H29" s="36">
        <v>29.275500000000001</v>
      </c>
      <c r="I29" s="36">
        <v>29.275500000000001</v>
      </c>
      <c r="J29" s="36">
        <v>29.275500000000001</v>
      </c>
      <c r="K29" s="36">
        <v>29.275500000000001</v>
      </c>
      <c r="L29" s="36">
        <v>29.275500000000001</v>
      </c>
      <c r="M29" s="36">
        <v>29.275500000000001</v>
      </c>
      <c r="N29" s="36">
        <v>29.275500000000001</v>
      </c>
      <c r="O29" s="36">
        <v>29.275500000000001</v>
      </c>
      <c r="P29" s="36">
        <v>29.275500000000001</v>
      </c>
      <c r="Q29" s="36">
        <v>29.275500000000001</v>
      </c>
    </row>
    <row r="30" spans="1:17" x14ac:dyDescent="0.35">
      <c r="A30" s="28">
        <v>1985</v>
      </c>
      <c r="B30" s="36">
        <v>27.972750000000001</v>
      </c>
      <c r="C30" s="36">
        <v>27.972750000000001</v>
      </c>
      <c r="D30" s="36">
        <v>27.972750000000001</v>
      </c>
      <c r="E30" s="36">
        <v>27.972750000000001</v>
      </c>
      <c r="F30" s="36">
        <v>27.972750000000001</v>
      </c>
      <c r="G30" s="36">
        <v>27.972750000000001</v>
      </c>
      <c r="H30" s="36">
        <v>27.972750000000001</v>
      </c>
      <c r="I30" s="36">
        <v>27.972750000000001</v>
      </c>
      <c r="J30" s="36">
        <v>27.972750000000001</v>
      </c>
      <c r="K30" s="36">
        <v>27.972750000000001</v>
      </c>
      <c r="L30" s="36">
        <v>27.972750000000001</v>
      </c>
      <c r="M30" s="36">
        <v>27.972750000000001</v>
      </c>
      <c r="N30" s="36">
        <v>27.972750000000001</v>
      </c>
      <c r="O30" s="36">
        <v>27.972750000000001</v>
      </c>
      <c r="P30" s="36">
        <v>27.972750000000001</v>
      </c>
      <c r="Q30" s="36">
        <v>27.972750000000001</v>
      </c>
    </row>
    <row r="31" spans="1:17" x14ac:dyDescent="0.35">
      <c r="A31" s="28">
        <v>1986</v>
      </c>
      <c r="B31" s="36">
        <v>15.04</v>
      </c>
      <c r="C31" s="36">
        <v>15.04</v>
      </c>
      <c r="D31" s="36">
        <v>15.04</v>
      </c>
      <c r="E31" s="36">
        <v>15.04</v>
      </c>
      <c r="F31" s="36">
        <v>15.04</v>
      </c>
      <c r="G31" s="36">
        <v>15.04</v>
      </c>
      <c r="H31" s="36">
        <v>15.04</v>
      </c>
      <c r="I31" s="36">
        <v>15.04</v>
      </c>
      <c r="J31" s="36">
        <v>15.04</v>
      </c>
      <c r="K31" s="36">
        <v>15.04</v>
      </c>
      <c r="L31" s="36">
        <v>15.04</v>
      </c>
      <c r="M31" s="36">
        <v>15.04</v>
      </c>
      <c r="N31" s="36">
        <v>15.04</v>
      </c>
      <c r="O31" s="36">
        <v>15.04</v>
      </c>
      <c r="P31" s="36">
        <v>15.04</v>
      </c>
      <c r="Q31" s="36">
        <v>15.04</v>
      </c>
    </row>
    <row r="32" spans="1:17" x14ac:dyDescent="0.35">
      <c r="A32" s="28">
        <v>1987</v>
      </c>
      <c r="B32" s="36">
        <v>19.161916666666666</v>
      </c>
      <c r="C32" s="36">
        <v>19.161916666666666</v>
      </c>
      <c r="D32" s="36">
        <v>19.161916666666666</v>
      </c>
      <c r="E32" s="36">
        <v>19.161916666666666</v>
      </c>
      <c r="F32" s="36">
        <v>19.161916666666666</v>
      </c>
      <c r="G32" s="36">
        <v>19.161916666666666</v>
      </c>
      <c r="H32" s="36">
        <v>19.161916666666666</v>
      </c>
      <c r="I32" s="36">
        <v>19.161916666666666</v>
      </c>
      <c r="J32" s="36">
        <v>19.161916666666666</v>
      </c>
      <c r="K32" s="36">
        <v>19.161916666666666</v>
      </c>
      <c r="L32" s="36">
        <v>19.161916666666666</v>
      </c>
      <c r="M32" s="36">
        <v>19.161916666666666</v>
      </c>
      <c r="N32" s="36">
        <v>19.161916666666666</v>
      </c>
      <c r="O32" s="36">
        <v>19.161916666666666</v>
      </c>
      <c r="P32" s="36">
        <v>19.161916666666666</v>
      </c>
      <c r="Q32" s="36">
        <v>19.161916666666666</v>
      </c>
    </row>
    <row r="33" spans="1:17" x14ac:dyDescent="0.35">
      <c r="A33" s="28">
        <v>1988</v>
      </c>
      <c r="B33" s="36">
        <v>15.959583333333333</v>
      </c>
      <c r="C33" s="36">
        <v>15.959583333333333</v>
      </c>
      <c r="D33" s="36">
        <v>15.959583333333333</v>
      </c>
      <c r="E33" s="36">
        <v>15.959583333333333</v>
      </c>
      <c r="F33" s="36">
        <v>15.959583333333333</v>
      </c>
      <c r="G33" s="36">
        <v>15.959583333333333</v>
      </c>
      <c r="H33" s="36">
        <v>15.959583333333333</v>
      </c>
      <c r="I33" s="36">
        <v>15.959583333333333</v>
      </c>
      <c r="J33" s="36">
        <v>15.959583333333333</v>
      </c>
      <c r="K33" s="36">
        <v>15.959583333333333</v>
      </c>
      <c r="L33" s="36">
        <v>15.959583333333333</v>
      </c>
      <c r="M33" s="36">
        <v>15.959583333333333</v>
      </c>
      <c r="N33" s="36">
        <v>15.959583333333333</v>
      </c>
      <c r="O33" s="36">
        <v>15.959583333333333</v>
      </c>
      <c r="P33" s="36">
        <v>15.959583333333333</v>
      </c>
      <c r="Q33" s="36">
        <v>15.959583333333333</v>
      </c>
    </row>
    <row r="34" spans="1:17" x14ac:dyDescent="0.35">
      <c r="A34" s="28">
        <v>1989</v>
      </c>
      <c r="B34" s="36">
        <v>19.590833333333332</v>
      </c>
      <c r="C34" s="36">
        <v>19.590833333333332</v>
      </c>
      <c r="D34" s="36">
        <v>19.590833333333332</v>
      </c>
      <c r="E34" s="36">
        <v>19.590833333333332</v>
      </c>
      <c r="F34" s="36">
        <v>19.590833333333332</v>
      </c>
      <c r="G34" s="36">
        <v>19.590833333333332</v>
      </c>
      <c r="H34" s="36">
        <v>19.590833333333332</v>
      </c>
      <c r="I34" s="36">
        <v>19.590833333333332</v>
      </c>
      <c r="J34" s="36">
        <v>19.590833333333332</v>
      </c>
      <c r="K34" s="36">
        <v>19.590833333333332</v>
      </c>
      <c r="L34" s="36">
        <v>19.590833333333332</v>
      </c>
      <c r="M34" s="36">
        <v>19.590833333333332</v>
      </c>
      <c r="N34" s="36">
        <v>19.590833333333332</v>
      </c>
      <c r="O34" s="36">
        <v>19.590833333333332</v>
      </c>
      <c r="P34" s="36">
        <v>19.590833333333332</v>
      </c>
      <c r="Q34" s="36">
        <v>19.590833333333332</v>
      </c>
    </row>
    <row r="35" spans="1:17" x14ac:dyDescent="0.35">
      <c r="A35" s="28">
        <v>1990</v>
      </c>
      <c r="B35" s="36">
        <v>24.492916666666666</v>
      </c>
      <c r="C35" s="36">
        <v>24.492916666666666</v>
      </c>
      <c r="D35" s="36">
        <v>24.492916666666666</v>
      </c>
      <c r="E35" s="36">
        <v>24.492916666666666</v>
      </c>
      <c r="F35" s="36">
        <v>24.492916666666666</v>
      </c>
      <c r="G35" s="36">
        <v>24.492916666666666</v>
      </c>
      <c r="H35" s="36">
        <v>24.492916666666666</v>
      </c>
      <c r="I35" s="36">
        <v>24.492916666666666</v>
      </c>
      <c r="J35" s="36">
        <v>24.492916666666666</v>
      </c>
      <c r="K35" s="36">
        <v>24.492916666666666</v>
      </c>
      <c r="L35" s="36">
        <v>24.492916666666666</v>
      </c>
      <c r="M35" s="36">
        <v>24.492916666666666</v>
      </c>
      <c r="N35" s="36">
        <v>24.492916666666666</v>
      </c>
      <c r="O35" s="36">
        <v>24.492916666666666</v>
      </c>
      <c r="P35" s="36">
        <v>24.492916666666666</v>
      </c>
      <c r="Q35" s="36">
        <v>24.492916666666666</v>
      </c>
    </row>
    <row r="36" spans="1:17" x14ac:dyDescent="0.35">
      <c r="A36" s="28">
        <v>1991</v>
      </c>
      <c r="B36" s="36">
        <v>21.481249999999999</v>
      </c>
      <c r="C36" s="36">
        <v>21.481249999999999</v>
      </c>
      <c r="D36" s="36">
        <v>21.481249999999999</v>
      </c>
      <c r="E36" s="36">
        <v>21.481249999999999</v>
      </c>
      <c r="F36" s="36">
        <v>21.481249999999999</v>
      </c>
      <c r="G36" s="36">
        <v>21.481249999999999</v>
      </c>
      <c r="H36" s="36">
        <v>21.481249999999999</v>
      </c>
      <c r="I36" s="36">
        <v>21.481249999999999</v>
      </c>
      <c r="J36" s="36">
        <v>21.481249999999999</v>
      </c>
      <c r="K36" s="36">
        <v>21.481249999999999</v>
      </c>
      <c r="L36" s="36">
        <v>21.481249999999999</v>
      </c>
      <c r="M36" s="36">
        <v>21.481249999999999</v>
      </c>
      <c r="N36" s="36">
        <v>21.481249999999999</v>
      </c>
      <c r="O36" s="36">
        <v>21.481249999999999</v>
      </c>
      <c r="P36" s="36">
        <v>21.481249999999999</v>
      </c>
      <c r="Q36" s="36">
        <v>21.481249999999999</v>
      </c>
    </row>
    <row r="37" spans="1:17" x14ac:dyDescent="0.35">
      <c r="A37" s="28">
        <v>1992</v>
      </c>
      <c r="B37" s="36">
        <v>20.561416666666666</v>
      </c>
      <c r="C37" s="36">
        <v>20.561416666666666</v>
      </c>
      <c r="D37" s="36">
        <v>20.561416666666666</v>
      </c>
      <c r="E37" s="36">
        <v>20.561416666666666</v>
      </c>
      <c r="F37" s="36">
        <v>20.561416666666666</v>
      </c>
      <c r="G37" s="36">
        <v>20.561416666666666</v>
      </c>
      <c r="H37" s="36">
        <v>20.561416666666666</v>
      </c>
      <c r="I37" s="36">
        <v>20.561416666666666</v>
      </c>
      <c r="J37" s="36">
        <v>20.561416666666666</v>
      </c>
      <c r="K37" s="36">
        <v>20.561416666666666</v>
      </c>
      <c r="L37" s="36">
        <v>20.561416666666666</v>
      </c>
      <c r="M37" s="36">
        <v>20.561416666666666</v>
      </c>
      <c r="N37" s="36">
        <v>20.561416666666666</v>
      </c>
      <c r="O37" s="36">
        <v>20.561416666666666</v>
      </c>
      <c r="P37" s="36">
        <v>20.561416666666666</v>
      </c>
      <c r="Q37" s="36">
        <v>20.561416666666666</v>
      </c>
    </row>
    <row r="38" spans="1:17" x14ac:dyDescent="0.35">
      <c r="A38" s="28">
        <v>1993</v>
      </c>
      <c r="B38" s="36">
        <v>18.458166666666667</v>
      </c>
      <c r="C38" s="36">
        <v>18.458166666666667</v>
      </c>
      <c r="D38" s="36">
        <v>18.458166666666667</v>
      </c>
      <c r="E38" s="36">
        <v>18.458166666666667</v>
      </c>
      <c r="F38" s="36">
        <v>18.458166666666667</v>
      </c>
      <c r="G38" s="36">
        <v>18.458166666666667</v>
      </c>
      <c r="H38" s="36">
        <v>18.458166666666667</v>
      </c>
      <c r="I38" s="36">
        <v>18.458166666666667</v>
      </c>
      <c r="J38" s="36">
        <v>18.458166666666667</v>
      </c>
      <c r="K38" s="36">
        <v>18.458166666666667</v>
      </c>
      <c r="L38" s="36">
        <v>18.458166666666667</v>
      </c>
      <c r="M38" s="36">
        <v>18.458166666666667</v>
      </c>
      <c r="N38" s="36">
        <v>18.458166666666667</v>
      </c>
      <c r="O38" s="36">
        <v>18.458166666666667</v>
      </c>
      <c r="P38" s="36">
        <v>18.458166666666667</v>
      </c>
      <c r="Q38" s="36">
        <v>18.458166666666667</v>
      </c>
    </row>
    <row r="39" spans="1:17" x14ac:dyDescent="0.35">
      <c r="A39" s="28">
        <v>1994</v>
      </c>
      <c r="B39" s="36">
        <v>17.185833333333335</v>
      </c>
      <c r="C39" s="36">
        <v>17.185833333333335</v>
      </c>
      <c r="D39" s="36">
        <v>17.185833333333335</v>
      </c>
      <c r="E39" s="36">
        <v>17.185833333333335</v>
      </c>
      <c r="F39" s="36">
        <v>17.185833333333335</v>
      </c>
      <c r="G39" s="36">
        <v>17.185833333333335</v>
      </c>
      <c r="H39" s="36">
        <v>17.185833333333335</v>
      </c>
      <c r="I39" s="36">
        <v>17.185833333333335</v>
      </c>
      <c r="J39" s="36">
        <v>17.185833333333335</v>
      </c>
      <c r="K39" s="36">
        <v>17.185833333333335</v>
      </c>
      <c r="L39" s="36">
        <v>17.185833333333335</v>
      </c>
      <c r="M39" s="36">
        <v>17.185833333333335</v>
      </c>
      <c r="N39" s="36">
        <v>17.185833333333335</v>
      </c>
      <c r="O39" s="36">
        <v>17.185833333333335</v>
      </c>
      <c r="P39" s="36">
        <v>17.185833333333335</v>
      </c>
      <c r="Q39" s="36">
        <v>17.185833333333335</v>
      </c>
    </row>
    <row r="40" spans="1:17" x14ac:dyDescent="0.35">
      <c r="A40" s="28">
        <v>1995</v>
      </c>
      <c r="B40" s="36">
        <v>18.427499999999998</v>
      </c>
      <c r="C40" s="36">
        <v>18.427499999999998</v>
      </c>
      <c r="D40" s="36">
        <v>18.427499999999998</v>
      </c>
      <c r="E40" s="36">
        <v>18.427499999999998</v>
      </c>
      <c r="F40" s="36">
        <v>18.427499999999998</v>
      </c>
      <c r="G40" s="36">
        <v>18.427499999999998</v>
      </c>
      <c r="H40" s="36">
        <v>18.427499999999998</v>
      </c>
      <c r="I40" s="36">
        <v>18.427499999999998</v>
      </c>
      <c r="J40" s="36">
        <v>18.427499999999998</v>
      </c>
      <c r="K40" s="36">
        <v>18.427499999999998</v>
      </c>
      <c r="L40" s="36">
        <v>18.427499999999998</v>
      </c>
      <c r="M40" s="36">
        <v>18.427499999999998</v>
      </c>
      <c r="N40" s="36">
        <v>18.427499999999998</v>
      </c>
      <c r="O40" s="36">
        <v>18.427499999999998</v>
      </c>
      <c r="P40" s="36">
        <v>18.427499999999998</v>
      </c>
      <c r="Q40" s="36">
        <v>18.427499999999998</v>
      </c>
    </row>
    <row r="41" spans="1:17" x14ac:dyDescent="0.35">
      <c r="A41" s="28">
        <v>1996</v>
      </c>
      <c r="B41" s="36">
        <v>22.154166666666665</v>
      </c>
      <c r="C41" s="36">
        <v>22.154166666666665</v>
      </c>
      <c r="D41" s="36">
        <v>22.154166666666665</v>
      </c>
      <c r="E41" s="36">
        <v>22.154166666666665</v>
      </c>
      <c r="F41" s="36">
        <v>22.154166666666665</v>
      </c>
      <c r="G41" s="36">
        <v>22.154166666666665</v>
      </c>
      <c r="H41" s="36">
        <v>22.154166666666665</v>
      </c>
      <c r="I41" s="36">
        <v>22.154166666666665</v>
      </c>
      <c r="J41" s="36">
        <v>22.154166666666665</v>
      </c>
      <c r="K41" s="36">
        <v>22.154166666666665</v>
      </c>
      <c r="L41" s="36">
        <v>22.154166666666665</v>
      </c>
      <c r="M41" s="36">
        <v>22.154166666666665</v>
      </c>
      <c r="N41" s="36">
        <v>22.154166666666665</v>
      </c>
      <c r="O41" s="36">
        <v>22.154166666666665</v>
      </c>
      <c r="P41" s="36">
        <v>22.154166666666665</v>
      </c>
      <c r="Q41" s="36">
        <v>22.154166666666665</v>
      </c>
    </row>
    <row r="42" spans="1:17" x14ac:dyDescent="0.35">
      <c r="A42" s="28">
        <v>1997</v>
      </c>
      <c r="B42" s="36">
        <v>20.599166666666665</v>
      </c>
      <c r="C42" s="36">
        <v>20.599166666666665</v>
      </c>
      <c r="D42" s="36">
        <v>20.599166666666665</v>
      </c>
      <c r="E42" s="36">
        <v>20.599166666666665</v>
      </c>
      <c r="F42" s="36">
        <v>20.599166666666665</v>
      </c>
      <c r="G42" s="36">
        <v>20.599166666666665</v>
      </c>
      <c r="H42" s="36">
        <v>20.599166666666665</v>
      </c>
      <c r="I42" s="36">
        <v>20.599166666666665</v>
      </c>
      <c r="J42" s="36">
        <v>20.599166666666665</v>
      </c>
      <c r="K42" s="36">
        <v>20.599166666666665</v>
      </c>
      <c r="L42" s="36">
        <v>20.599166666666665</v>
      </c>
      <c r="M42" s="36">
        <v>20.599166666666665</v>
      </c>
      <c r="N42" s="36">
        <v>20.599166666666665</v>
      </c>
      <c r="O42" s="36">
        <v>20.599166666666665</v>
      </c>
      <c r="P42" s="36">
        <v>20.599166666666665</v>
      </c>
      <c r="Q42" s="36">
        <v>20.599166666666665</v>
      </c>
    </row>
    <row r="43" spans="1:17" x14ac:dyDescent="0.35">
      <c r="A43" s="28">
        <v>1998</v>
      </c>
      <c r="B43" s="36">
        <v>14.388333333333334</v>
      </c>
      <c r="C43" s="36">
        <v>14.388333333333334</v>
      </c>
      <c r="D43" s="36">
        <v>14.388333333333334</v>
      </c>
      <c r="E43" s="36">
        <v>14.388333333333334</v>
      </c>
      <c r="F43" s="36">
        <v>14.388333333333334</v>
      </c>
      <c r="G43" s="36">
        <v>14.388333333333334</v>
      </c>
      <c r="H43" s="36">
        <v>14.388333333333334</v>
      </c>
      <c r="I43" s="36">
        <v>14.388333333333334</v>
      </c>
      <c r="J43" s="36">
        <v>14.388333333333334</v>
      </c>
      <c r="K43" s="36">
        <v>14.388333333333334</v>
      </c>
      <c r="L43" s="36">
        <v>14.388333333333334</v>
      </c>
      <c r="M43" s="36">
        <v>14.388333333333334</v>
      </c>
      <c r="N43" s="36">
        <v>14.388333333333334</v>
      </c>
      <c r="O43" s="36">
        <v>14.388333333333334</v>
      </c>
      <c r="P43" s="36">
        <v>14.388333333333334</v>
      </c>
      <c r="Q43" s="36">
        <v>14.388333333333334</v>
      </c>
    </row>
    <row r="44" spans="1:17" x14ac:dyDescent="0.35">
      <c r="A44" s="28">
        <v>1999</v>
      </c>
      <c r="B44" s="36">
        <v>19.251666666666665</v>
      </c>
      <c r="C44" s="36">
        <v>19.251666666666665</v>
      </c>
      <c r="D44" s="36">
        <v>19.251666666666665</v>
      </c>
      <c r="E44" s="36">
        <v>19.251666666666665</v>
      </c>
      <c r="F44" s="36">
        <v>19.251666666666665</v>
      </c>
      <c r="G44" s="36">
        <v>19.251666666666665</v>
      </c>
      <c r="H44" s="36">
        <v>19.251666666666665</v>
      </c>
      <c r="I44" s="36">
        <v>19.251666666666665</v>
      </c>
      <c r="J44" s="36">
        <v>19.251666666666665</v>
      </c>
      <c r="K44" s="36">
        <v>19.251666666666665</v>
      </c>
      <c r="L44" s="36">
        <v>19.251666666666665</v>
      </c>
      <c r="M44" s="36">
        <v>19.251666666666665</v>
      </c>
      <c r="N44" s="36">
        <v>19.251666666666665</v>
      </c>
      <c r="O44" s="36">
        <v>19.251666666666665</v>
      </c>
      <c r="P44" s="36">
        <v>19.251666666666665</v>
      </c>
      <c r="Q44" s="36">
        <v>19.251666666666665</v>
      </c>
    </row>
    <row r="45" spans="1:17" x14ac:dyDescent="0.35">
      <c r="A45" s="28">
        <v>2000</v>
      </c>
      <c r="B45" s="36">
        <v>30.298333333333332</v>
      </c>
      <c r="C45" s="36">
        <v>30.298333333333332</v>
      </c>
      <c r="D45" s="36">
        <v>30.298333333333332</v>
      </c>
      <c r="E45" s="36">
        <v>30.298333333333332</v>
      </c>
      <c r="F45" s="36">
        <v>30.298333333333332</v>
      </c>
      <c r="G45" s="36">
        <v>30.298333333333332</v>
      </c>
      <c r="H45" s="36">
        <v>30.298333333333332</v>
      </c>
      <c r="I45" s="36">
        <v>30.298333333333332</v>
      </c>
      <c r="J45" s="36">
        <v>30.298333333333332</v>
      </c>
      <c r="K45" s="36">
        <v>30.298333333333332</v>
      </c>
      <c r="L45" s="36">
        <v>30.298333333333332</v>
      </c>
      <c r="M45" s="36">
        <v>30.298333333333332</v>
      </c>
      <c r="N45" s="36">
        <v>30.298333333333332</v>
      </c>
      <c r="O45" s="36">
        <v>30.298333333333332</v>
      </c>
      <c r="P45" s="36">
        <v>30.298333333333332</v>
      </c>
      <c r="Q45" s="36">
        <v>30.298333333333332</v>
      </c>
    </row>
    <row r="46" spans="1:17" x14ac:dyDescent="0.35">
      <c r="A46" s="28">
        <v>2001</v>
      </c>
      <c r="B46" s="36">
        <v>25.924166666666668</v>
      </c>
      <c r="C46" s="36">
        <v>25.924166666666668</v>
      </c>
      <c r="D46" s="36">
        <v>25.924166666666668</v>
      </c>
      <c r="E46" s="36">
        <v>25.924166666666668</v>
      </c>
      <c r="F46" s="36">
        <v>25.924166666666668</v>
      </c>
      <c r="G46" s="36">
        <v>25.924166666666668</v>
      </c>
      <c r="H46" s="36">
        <v>25.924166666666668</v>
      </c>
      <c r="I46" s="36">
        <v>25.924166666666668</v>
      </c>
      <c r="J46" s="36">
        <v>25.924166666666668</v>
      </c>
      <c r="K46" s="36">
        <v>25.924166666666668</v>
      </c>
      <c r="L46" s="36">
        <v>25.924166666666668</v>
      </c>
      <c r="M46" s="36">
        <v>25.924166666666668</v>
      </c>
      <c r="N46" s="36">
        <v>25.924166666666668</v>
      </c>
      <c r="O46" s="36">
        <v>25.924166666666668</v>
      </c>
      <c r="P46" s="36">
        <v>25.924166666666668</v>
      </c>
      <c r="Q46" s="36">
        <v>25.924166666666668</v>
      </c>
    </row>
    <row r="47" spans="1:17" x14ac:dyDescent="0.35">
      <c r="A47" s="28">
        <v>2002</v>
      </c>
      <c r="B47" s="36">
        <v>26.0975</v>
      </c>
      <c r="C47" s="36">
        <v>26.0975</v>
      </c>
      <c r="D47" s="36">
        <v>26.0975</v>
      </c>
      <c r="E47" s="36">
        <v>26.0975</v>
      </c>
      <c r="F47" s="36">
        <v>26.0975</v>
      </c>
      <c r="G47" s="36">
        <v>26.0975</v>
      </c>
      <c r="H47" s="36">
        <v>26.0975</v>
      </c>
      <c r="I47" s="36">
        <v>26.0975</v>
      </c>
      <c r="J47" s="36">
        <v>26.0975</v>
      </c>
      <c r="K47" s="36">
        <v>26.0975</v>
      </c>
      <c r="L47" s="36">
        <v>26.0975</v>
      </c>
      <c r="M47" s="36">
        <v>26.0975</v>
      </c>
      <c r="N47" s="36">
        <v>26.0975</v>
      </c>
      <c r="O47" s="36">
        <v>26.0975</v>
      </c>
      <c r="P47" s="36">
        <v>26.0975</v>
      </c>
      <c r="Q47" s="36">
        <v>26.0975</v>
      </c>
    </row>
    <row r="48" spans="1:17" x14ac:dyDescent="0.35">
      <c r="A48" s="28">
        <v>2003</v>
      </c>
      <c r="B48" s="36">
        <v>31.14</v>
      </c>
      <c r="C48" s="36">
        <v>31.14</v>
      </c>
      <c r="D48" s="36">
        <v>31.14</v>
      </c>
      <c r="E48" s="36">
        <v>31.14</v>
      </c>
      <c r="F48" s="36">
        <v>31.14</v>
      </c>
      <c r="G48" s="36">
        <v>31.14</v>
      </c>
      <c r="H48" s="36">
        <v>31.14</v>
      </c>
      <c r="I48" s="36">
        <v>31.14</v>
      </c>
      <c r="J48" s="36">
        <v>31.14</v>
      </c>
      <c r="K48" s="36">
        <v>31.14</v>
      </c>
      <c r="L48" s="36">
        <v>31.14</v>
      </c>
      <c r="M48" s="36">
        <v>31.14</v>
      </c>
      <c r="N48" s="36">
        <v>31.14</v>
      </c>
      <c r="O48" s="36">
        <v>31.14</v>
      </c>
      <c r="P48" s="36">
        <v>31.14</v>
      </c>
      <c r="Q48" s="36">
        <v>31.14</v>
      </c>
    </row>
    <row r="49" spans="1:17" x14ac:dyDescent="0.35">
      <c r="A49" s="28">
        <v>2004</v>
      </c>
      <c r="B49" s="36">
        <v>41.438333333333333</v>
      </c>
      <c r="C49" s="36">
        <v>41.438333333333333</v>
      </c>
      <c r="D49" s="36">
        <v>41.438333333333333</v>
      </c>
      <c r="E49" s="36">
        <v>41.438333333333333</v>
      </c>
      <c r="F49" s="36">
        <v>41.438333333333333</v>
      </c>
      <c r="G49" s="36">
        <v>41.438333333333333</v>
      </c>
      <c r="H49" s="36">
        <v>41.438333333333333</v>
      </c>
      <c r="I49" s="36">
        <v>41.438333333333333</v>
      </c>
      <c r="J49" s="36">
        <v>41.438333333333333</v>
      </c>
      <c r="K49" s="36">
        <v>41.438333333333333</v>
      </c>
      <c r="L49" s="36">
        <v>41.438333333333333</v>
      </c>
      <c r="M49" s="36">
        <v>41.438333333333333</v>
      </c>
      <c r="N49" s="36">
        <v>41.438333333333333</v>
      </c>
      <c r="O49" s="36">
        <v>41.438333333333333</v>
      </c>
      <c r="P49" s="36">
        <v>41.438333333333333</v>
      </c>
      <c r="Q49" s="36">
        <v>41.438333333333333</v>
      </c>
    </row>
    <row r="50" spans="1:17" x14ac:dyDescent="0.35">
      <c r="A50" s="28">
        <v>2005</v>
      </c>
      <c r="B50" s="36">
        <v>56.465833333333336</v>
      </c>
      <c r="C50" s="36">
        <v>56.465833333333336</v>
      </c>
      <c r="D50" s="36">
        <v>56.465833333333336</v>
      </c>
      <c r="E50" s="36">
        <v>56.465833333333336</v>
      </c>
      <c r="F50" s="36">
        <v>56.465833333333336</v>
      </c>
      <c r="G50" s="36">
        <v>56.465833333333336</v>
      </c>
      <c r="H50" s="36">
        <v>56.465833333333336</v>
      </c>
      <c r="I50" s="36">
        <v>56.465833333333336</v>
      </c>
      <c r="J50" s="36">
        <v>56.465833333333336</v>
      </c>
      <c r="K50" s="36">
        <v>56.465833333333336</v>
      </c>
      <c r="L50" s="36">
        <v>56.465833333333336</v>
      </c>
      <c r="M50" s="36">
        <v>56.465833333333336</v>
      </c>
      <c r="N50" s="36">
        <v>56.465833333333336</v>
      </c>
      <c r="O50" s="36">
        <v>56.465833333333336</v>
      </c>
      <c r="P50" s="36">
        <v>56.465833333333336</v>
      </c>
      <c r="Q50" s="36">
        <v>56.465833333333336</v>
      </c>
    </row>
    <row r="51" spans="1:17" x14ac:dyDescent="0.35">
      <c r="A51" s="28">
        <v>2006</v>
      </c>
      <c r="B51" s="36">
        <v>66.103333333333339</v>
      </c>
      <c r="C51" s="36">
        <v>66.103333333333339</v>
      </c>
      <c r="D51" s="36">
        <v>66.103333333333339</v>
      </c>
      <c r="E51" s="36">
        <v>66.103333333333339</v>
      </c>
      <c r="F51" s="36">
        <v>66.103333333333339</v>
      </c>
      <c r="G51" s="36">
        <v>66.103333333333339</v>
      </c>
      <c r="H51" s="36">
        <v>66.103333333333339</v>
      </c>
      <c r="I51" s="36">
        <v>66.103333333333339</v>
      </c>
      <c r="J51" s="36">
        <v>66.103333333333339</v>
      </c>
      <c r="K51" s="36">
        <v>66.103333333333339</v>
      </c>
      <c r="L51" s="36">
        <v>66.103333333333339</v>
      </c>
      <c r="M51" s="36">
        <v>66.103333333333339</v>
      </c>
      <c r="N51" s="36">
        <v>66.103333333333339</v>
      </c>
      <c r="O51" s="36">
        <v>66.103333333333339</v>
      </c>
      <c r="P51" s="36">
        <v>66.103333333333339</v>
      </c>
      <c r="Q51" s="36">
        <v>66.103333333333339</v>
      </c>
    </row>
    <row r="52" spans="1:17" x14ac:dyDescent="0.35">
      <c r="A52" s="28">
        <v>2007</v>
      </c>
      <c r="B52" s="36">
        <v>72.362499999999997</v>
      </c>
      <c r="C52" s="36">
        <v>72.362499999999997</v>
      </c>
      <c r="D52" s="36">
        <v>72.362499999999997</v>
      </c>
      <c r="E52" s="36">
        <v>72.362499999999997</v>
      </c>
      <c r="F52" s="36">
        <v>72.362499999999997</v>
      </c>
      <c r="G52" s="36">
        <v>72.362499999999997</v>
      </c>
      <c r="H52" s="36">
        <v>72.362499999999997</v>
      </c>
      <c r="I52" s="36">
        <v>72.362499999999997</v>
      </c>
      <c r="J52" s="36">
        <v>72.362499999999997</v>
      </c>
      <c r="K52" s="36">
        <v>72.362499999999997</v>
      </c>
      <c r="L52" s="36">
        <v>72.362499999999997</v>
      </c>
      <c r="M52" s="36">
        <v>72.362499999999997</v>
      </c>
      <c r="N52" s="36">
        <v>72.362499999999997</v>
      </c>
      <c r="O52" s="36">
        <v>72.362499999999997</v>
      </c>
      <c r="P52" s="36">
        <v>72.362499999999997</v>
      </c>
      <c r="Q52" s="36">
        <v>72.362499999999997</v>
      </c>
    </row>
    <row r="53" spans="1:17" x14ac:dyDescent="0.35">
      <c r="A53" s="28">
        <v>2008</v>
      </c>
      <c r="B53" s="36">
        <v>99.567499999999995</v>
      </c>
      <c r="C53" s="36">
        <v>99.567499999999995</v>
      </c>
      <c r="D53" s="36">
        <v>99.567499999999995</v>
      </c>
      <c r="E53" s="36">
        <v>99.567499999999995</v>
      </c>
      <c r="F53" s="36">
        <v>99.567499999999995</v>
      </c>
      <c r="G53" s="36">
        <v>99.567499999999995</v>
      </c>
      <c r="H53" s="36">
        <v>99.567499999999995</v>
      </c>
      <c r="I53" s="36">
        <v>99.567499999999995</v>
      </c>
      <c r="J53" s="36">
        <v>99.567499999999995</v>
      </c>
      <c r="K53" s="36">
        <v>99.567499999999995</v>
      </c>
      <c r="L53" s="36">
        <v>99.567499999999995</v>
      </c>
      <c r="M53" s="36">
        <v>99.567499999999995</v>
      </c>
      <c r="N53" s="36">
        <v>99.567499999999995</v>
      </c>
      <c r="O53" s="36">
        <v>99.567499999999995</v>
      </c>
      <c r="P53" s="36">
        <v>99.567499999999995</v>
      </c>
      <c r="Q53" s="36">
        <v>99.567499999999995</v>
      </c>
    </row>
    <row r="54" spans="1:17" x14ac:dyDescent="0.35">
      <c r="A54" s="28">
        <v>2009</v>
      </c>
      <c r="B54" s="36">
        <v>61.693333333333335</v>
      </c>
      <c r="C54" s="36">
        <v>61.693333333333335</v>
      </c>
      <c r="D54" s="36">
        <v>61.693333333333335</v>
      </c>
      <c r="E54" s="36">
        <v>61.693333333333335</v>
      </c>
      <c r="F54" s="36">
        <v>61.693333333333335</v>
      </c>
      <c r="G54" s="36">
        <v>61.693333333333335</v>
      </c>
      <c r="H54" s="36">
        <v>61.693333333333335</v>
      </c>
      <c r="I54" s="36">
        <v>61.693333333333335</v>
      </c>
      <c r="J54" s="36">
        <v>61.693333333333335</v>
      </c>
      <c r="K54" s="36">
        <v>61.693333333333335</v>
      </c>
      <c r="L54" s="36">
        <v>61.693333333333335</v>
      </c>
      <c r="M54" s="36">
        <v>61.693333333333335</v>
      </c>
      <c r="N54" s="36">
        <v>61.693333333333335</v>
      </c>
      <c r="O54" s="36">
        <v>61.693333333333335</v>
      </c>
      <c r="P54" s="36">
        <v>61.693333333333335</v>
      </c>
      <c r="Q54" s="36">
        <v>61.693333333333335</v>
      </c>
    </row>
    <row r="55" spans="1:17" x14ac:dyDescent="0.35">
      <c r="A55" s="28">
        <v>2010</v>
      </c>
      <c r="B55" s="36">
        <v>79.427499999999995</v>
      </c>
      <c r="C55" s="36">
        <v>79.427499999999995</v>
      </c>
      <c r="D55" s="36">
        <v>79.427499999999995</v>
      </c>
      <c r="E55" s="36">
        <v>79.427499999999995</v>
      </c>
      <c r="F55" s="36">
        <v>79.427499999999995</v>
      </c>
      <c r="G55" s="36">
        <v>79.427499999999995</v>
      </c>
      <c r="H55" s="36">
        <v>79.427499999999995</v>
      </c>
      <c r="I55" s="36">
        <v>79.427499999999995</v>
      </c>
      <c r="J55" s="36">
        <v>79.427499999999995</v>
      </c>
      <c r="K55" s="36">
        <v>79.427499999999995</v>
      </c>
      <c r="L55" s="36">
        <v>79.427499999999995</v>
      </c>
      <c r="M55" s="36">
        <v>79.427499999999995</v>
      </c>
      <c r="N55" s="36">
        <v>79.427499999999995</v>
      </c>
      <c r="O55" s="36">
        <v>79.427499999999995</v>
      </c>
      <c r="P55" s="36">
        <v>79.427499999999995</v>
      </c>
      <c r="Q55" s="36">
        <v>79.427499999999995</v>
      </c>
    </row>
    <row r="56" spans="1:17" x14ac:dyDescent="0.35">
      <c r="A56" s="28">
        <v>2011</v>
      </c>
      <c r="B56" s="36">
        <v>95.076666666666668</v>
      </c>
      <c r="C56" s="36">
        <v>95.076666666666668</v>
      </c>
      <c r="D56" s="36">
        <v>95.076666666666668</v>
      </c>
      <c r="E56" s="36">
        <v>95.076666666666668</v>
      </c>
      <c r="F56" s="36">
        <v>95.076666666666668</v>
      </c>
      <c r="G56" s="36">
        <v>95.076666666666668</v>
      </c>
      <c r="H56" s="36">
        <v>95.076666666666668</v>
      </c>
      <c r="I56" s="36">
        <v>95.076666666666668</v>
      </c>
      <c r="J56" s="36">
        <v>95.076666666666668</v>
      </c>
      <c r="K56" s="36">
        <v>95.076666666666668</v>
      </c>
      <c r="L56" s="36">
        <v>95.076666666666668</v>
      </c>
      <c r="M56" s="36">
        <v>95.076666666666668</v>
      </c>
      <c r="N56" s="36">
        <v>95.076666666666668</v>
      </c>
      <c r="O56" s="36">
        <v>95.076666666666668</v>
      </c>
      <c r="P56" s="36">
        <v>95.076666666666668</v>
      </c>
      <c r="Q56" s="36">
        <v>95.076666666666668</v>
      </c>
    </row>
    <row r="57" spans="1:17" x14ac:dyDescent="0.35">
      <c r="A57" s="28">
        <v>2012</v>
      </c>
      <c r="B57" s="36">
        <v>94.200833333333335</v>
      </c>
      <c r="C57" s="36">
        <v>94.200833333333335</v>
      </c>
      <c r="D57" s="36">
        <v>94.200833333333335</v>
      </c>
      <c r="E57" s="36">
        <v>94.200833333333335</v>
      </c>
      <c r="F57" s="36">
        <v>94.200833333333335</v>
      </c>
      <c r="G57" s="36">
        <v>94.200833333333335</v>
      </c>
      <c r="H57" s="36">
        <v>94.200833333333335</v>
      </c>
      <c r="I57" s="36">
        <v>94.200833333333335</v>
      </c>
      <c r="J57" s="36">
        <v>94.200833333333335</v>
      </c>
      <c r="K57" s="36">
        <v>94.200833333333335</v>
      </c>
      <c r="L57" s="36">
        <v>94.200833333333335</v>
      </c>
      <c r="M57" s="36">
        <v>94.200833333333335</v>
      </c>
      <c r="N57" s="36">
        <v>94.200833333333335</v>
      </c>
      <c r="O57" s="36">
        <v>94.200833333333335</v>
      </c>
      <c r="P57" s="36">
        <v>94.200833333333335</v>
      </c>
      <c r="Q57" s="36">
        <v>94.200833333333335</v>
      </c>
    </row>
    <row r="58" spans="1:17" x14ac:dyDescent="0.35">
      <c r="A58" s="28">
        <v>2013</v>
      </c>
      <c r="B58" s="36">
        <v>97.935833333333335</v>
      </c>
      <c r="C58" s="36">
        <v>97.935833333333335</v>
      </c>
      <c r="D58" s="36">
        <v>97.935833333333335</v>
      </c>
      <c r="E58" s="36">
        <v>97.935833333333335</v>
      </c>
      <c r="F58" s="36">
        <v>97.935833333333335</v>
      </c>
      <c r="G58" s="36">
        <v>97.935833333333335</v>
      </c>
      <c r="H58" s="36">
        <v>97.935833333333335</v>
      </c>
      <c r="I58" s="36">
        <v>97.935833333333335</v>
      </c>
      <c r="J58" s="36">
        <v>97.935833333333335</v>
      </c>
      <c r="K58" s="36">
        <v>97.935833333333335</v>
      </c>
      <c r="L58" s="36">
        <v>97.935833333333335</v>
      </c>
      <c r="M58" s="36">
        <v>97.935833333333335</v>
      </c>
      <c r="N58" s="36">
        <v>97.935833333333335</v>
      </c>
      <c r="O58" s="36">
        <v>97.935833333333335</v>
      </c>
      <c r="P58" s="36">
        <v>97.935833333333335</v>
      </c>
      <c r="Q58" s="36">
        <v>97.935833333333335</v>
      </c>
    </row>
    <row r="59" spans="1:17" x14ac:dyDescent="0.35">
      <c r="A59" s="28">
        <v>2014</v>
      </c>
      <c r="B59" s="36">
        <v>93.25833333333334</v>
      </c>
      <c r="C59" s="36">
        <v>93.25833333333334</v>
      </c>
      <c r="D59" s="36">
        <v>93.25833333333334</v>
      </c>
      <c r="E59" s="36">
        <v>93.25833333333334</v>
      </c>
      <c r="F59" s="36">
        <v>93.25833333333334</v>
      </c>
      <c r="G59" s="36">
        <v>93.25833333333334</v>
      </c>
      <c r="H59" s="36">
        <v>93.25833333333334</v>
      </c>
      <c r="I59" s="36">
        <v>93.25833333333334</v>
      </c>
      <c r="J59" s="36">
        <v>93.25833333333334</v>
      </c>
      <c r="K59" s="36">
        <v>93.25833333333334</v>
      </c>
      <c r="L59" s="36">
        <v>93.25833333333334</v>
      </c>
      <c r="M59" s="36">
        <v>93.25833333333334</v>
      </c>
      <c r="N59" s="36">
        <v>93.25833333333334</v>
      </c>
      <c r="O59" s="36">
        <v>93.25833333333334</v>
      </c>
      <c r="P59" s="36">
        <v>93.25833333333334</v>
      </c>
      <c r="Q59" s="36">
        <v>93.25833333333334</v>
      </c>
    </row>
    <row r="60" spans="1:17" x14ac:dyDescent="0.35">
      <c r="A60" s="28">
        <v>2015</v>
      </c>
      <c r="B60" s="36">
        <v>48.688333333333333</v>
      </c>
      <c r="C60" s="36">
        <v>48.688333333333333</v>
      </c>
      <c r="D60" s="36">
        <v>48.688333333333333</v>
      </c>
      <c r="E60" s="36">
        <v>48.688333333333333</v>
      </c>
      <c r="F60" s="36">
        <v>48.688333333333333</v>
      </c>
      <c r="G60" s="36">
        <v>48.688333333333333</v>
      </c>
      <c r="H60" s="36">
        <v>48.688333333333333</v>
      </c>
      <c r="I60" s="36">
        <v>48.688333333333333</v>
      </c>
      <c r="J60" s="36">
        <v>48.688333333333333</v>
      </c>
      <c r="K60" s="36">
        <v>48.688333333333333</v>
      </c>
      <c r="L60" s="36">
        <v>48.688333333333333</v>
      </c>
      <c r="M60" s="36">
        <v>48.688333333333333</v>
      </c>
      <c r="N60" s="36">
        <v>48.688333333333333</v>
      </c>
      <c r="O60" s="36">
        <v>48.688333333333333</v>
      </c>
      <c r="P60" s="36">
        <v>48.688333333333333</v>
      </c>
      <c r="Q60" s="36">
        <v>48.688333333333333</v>
      </c>
    </row>
    <row r="61" spans="1:17" x14ac:dyDescent="0.35">
      <c r="A61" s="28">
        <v>2016</v>
      </c>
      <c r="B61" s="36">
        <v>43.144166666666663</v>
      </c>
      <c r="C61" s="36">
        <v>43.144166666666663</v>
      </c>
      <c r="D61" s="36">
        <v>43.144166666666663</v>
      </c>
      <c r="E61" s="36">
        <v>43.144166666666663</v>
      </c>
      <c r="F61" s="36">
        <v>43.144166666666663</v>
      </c>
      <c r="G61" s="36">
        <v>43.144166666666663</v>
      </c>
      <c r="H61" s="36">
        <v>43.144166666666663</v>
      </c>
      <c r="I61" s="36">
        <v>43.144166666666663</v>
      </c>
      <c r="J61" s="36">
        <v>43.144166666666663</v>
      </c>
      <c r="K61" s="36">
        <v>43.144166666666663</v>
      </c>
      <c r="L61" s="36">
        <v>43.144166666666663</v>
      </c>
      <c r="M61" s="36">
        <v>43.144166666666663</v>
      </c>
      <c r="N61" s="36">
        <v>43.144166666666663</v>
      </c>
      <c r="O61" s="36">
        <v>43.144166666666663</v>
      </c>
      <c r="P61" s="36">
        <v>43.144166666666663</v>
      </c>
      <c r="Q61" s="36">
        <v>43.144166666666663</v>
      </c>
    </row>
    <row r="62" spans="1:17" x14ac:dyDescent="0.35">
      <c r="A62" s="28">
        <v>2017</v>
      </c>
      <c r="B62" s="36">
        <v>50.884166666666665</v>
      </c>
      <c r="C62" s="36">
        <v>50.884166666666665</v>
      </c>
      <c r="D62" s="36">
        <v>50.884166666666665</v>
      </c>
      <c r="E62" s="36">
        <v>50.884166666666665</v>
      </c>
      <c r="F62" s="36">
        <v>50.884166666666665</v>
      </c>
      <c r="G62" s="36">
        <v>50.884166666666665</v>
      </c>
      <c r="H62" s="36">
        <v>50.884166666666665</v>
      </c>
      <c r="I62" s="36">
        <v>50.884166666666665</v>
      </c>
      <c r="J62" s="36">
        <v>50.884166666666665</v>
      </c>
      <c r="K62" s="36">
        <v>50.884166666666665</v>
      </c>
      <c r="L62" s="36">
        <v>50.884166666666665</v>
      </c>
      <c r="M62" s="36">
        <v>50.884166666666665</v>
      </c>
      <c r="N62" s="36">
        <v>50.884166666666665</v>
      </c>
      <c r="O62" s="36">
        <v>50.884166666666665</v>
      </c>
      <c r="P62" s="36">
        <v>50.884166666666665</v>
      </c>
      <c r="Q62" s="36">
        <v>50.884166666666665</v>
      </c>
    </row>
    <row r="63" spans="1:17" x14ac:dyDescent="0.35">
      <c r="A63" s="28">
        <v>2018</v>
      </c>
      <c r="B63" s="36">
        <v>64.938333333333333</v>
      </c>
      <c r="C63" s="36">
        <v>64.938333333333333</v>
      </c>
      <c r="D63" s="36">
        <v>64.938333333333333</v>
      </c>
      <c r="E63" s="36">
        <v>64.938333333333333</v>
      </c>
      <c r="F63" s="36">
        <v>64.938333333333333</v>
      </c>
      <c r="G63" s="36">
        <v>64.938333333333333</v>
      </c>
      <c r="H63" s="36">
        <v>64.938333333333333</v>
      </c>
      <c r="I63" s="36">
        <v>64.938333333333333</v>
      </c>
      <c r="J63" s="36">
        <v>64.938333333333333</v>
      </c>
      <c r="K63" s="36">
        <v>64.938333333333333</v>
      </c>
      <c r="L63" s="36">
        <v>64.938333333333333</v>
      </c>
      <c r="M63" s="36">
        <v>64.938333333333333</v>
      </c>
      <c r="N63" s="36">
        <v>64.938333333333333</v>
      </c>
      <c r="O63" s="36">
        <v>64.938333333333333</v>
      </c>
      <c r="P63" s="36">
        <v>64.938333333333333</v>
      </c>
      <c r="Q63" s="36">
        <v>64.938333333333333</v>
      </c>
    </row>
    <row r="64" spans="1:17" x14ac:dyDescent="0.35">
      <c r="A64" s="28">
        <v>2019</v>
      </c>
      <c r="B64" s="36">
        <v>56.984166666666667</v>
      </c>
      <c r="C64" s="36">
        <v>56.984166666666667</v>
      </c>
      <c r="D64" s="36">
        <v>56.984166666666667</v>
      </c>
      <c r="E64" s="36">
        <v>56.984166666666667</v>
      </c>
      <c r="F64" s="36">
        <v>56.984166666666667</v>
      </c>
      <c r="G64" s="36">
        <v>56.984166666666667</v>
      </c>
      <c r="H64" s="36">
        <v>56.984166666666667</v>
      </c>
      <c r="I64" s="36">
        <v>56.984166666666667</v>
      </c>
      <c r="J64" s="36">
        <v>56.984166666666667</v>
      </c>
      <c r="K64" s="36">
        <v>56.984166666666667</v>
      </c>
      <c r="L64" s="36">
        <v>56.984166666666667</v>
      </c>
      <c r="M64" s="36">
        <v>56.984166666666667</v>
      </c>
      <c r="N64" s="36">
        <v>56.984166666666667</v>
      </c>
      <c r="O64" s="36">
        <v>56.984166666666667</v>
      </c>
      <c r="P64" s="36">
        <v>56.984166666666667</v>
      </c>
      <c r="Q64" s="36">
        <v>56.984166666666667</v>
      </c>
    </row>
    <row r="65" spans="1:17" x14ac:dyDescent="0.35">
      <c r="A65" s="28">
        <v>2020</v>
      </c>
      <c r="B65" s="36">
        <v>39.227499999999999</v>
      </c>
      <c r="C65" s="36">
        <v>39.227499999999999</v>
      </c>
      <c r="D65" s="36">
        <v>39.227499999999999</v>
      </c>
      <c r="E65" s="36">
        <v>39.227499999999999</v>
      </c>
      <c r="F65" s="36">
        <v>39.227499999999999</v>
      </c>
      <c r="G65" s="36">
        <v>39.227499999999999</v>
      </c>
      <c r="H65" s="36">
        <v>39.227499999999999</v>
      </c>
      <c r="I65" s="36">
        <v>39.227499999999999</v>
      </c>
      <c r="J65" s="36">
        <v>39.227499999999999</v>
      </c>
      <c r="K65" s="36">
        <v>39.227499999999999</v>
      </c>
      <c r="L65" s="36">
        <v>39.227499999999999</v>
      </c>
      <c r="M65" s="36">
        <v>39.227499999999999</v>
      </c>
      <c r="N65" s="36">
        <v>39.227499999999999</v>
      </c>
      <c r="O65" s="36">
        <v>39.227499999999999</v>
      </c>
      <c r="P65" s="36">
        <v>39.227499999999999</v>
      </c>
      <c r="Q65" s="36">
        <v>39.227499999999999</v>
      </c>
    </row>
    <row r="66" spans="1:17" x14ac:dyDescent="0.35">
      <c r="A66" s="28">
        <v>2021</v>
      </c>
      <c r="B66" s="34" t="s">
        <v>35</v>
      </c>
      <c r="C66" s="34" t="s">
        <v>35</v>
      </c>
      <c r="D66" s="34" t="s">
        <v>35</v>
      </c>
      <c r="E66" s="34" t="s">
        <v>35</v>
      </c>
      <c r="F66" s="34" t="s">
        <v>35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4" t="s">
        <v>35</v>
      </c>
      <c r="M66" s="34" t="s">
        <v>35</v>
      </c>
      <c r="N66" s="34" t="s">
        <v>35</v>
      </c>
      <c r="O66" s="34" t="s">
        <v>35</v>
      </c>
      <c r="P66" s="34" t="s">
        <v>35</v>
      </c>
      <c r="Q66" s="34" t="s">
        <v>35</v>
      </c>
    </row>
    <row r="67" spans="1:17" x14ac:dyDescent="0.35">
      <c r="A67" s="28">
        <v>2022</v>
      </c>
      <c r="B67" s="34" t="s">
        <v>35</v>
      </c>
      <c r="C67" s="34" t="s">
        <v>35</v>
      </c>
      <c r="D67" s="34" t="s">
        <v>35</v>
      </c>
      <c r="E67" s="34" t="s">
        <v>35</v>
      </c>
      <c r="F67" s="34" t="s">
        <v>35</v>
      </c>
      <c r="G67" s="34" t="s">
        <v>35</v>
      </c>
      <c r="H67" s="34" t="s">
        <v>35</v>
      </c>
      <c r="I67" s="34" t="s">
        <v>35</v>
      </c>
      <c r="J67" s="34" t="s">
        <v>35</v>
      </c>
      <c r="K67" s="34" t="s">
        <v>35</v>
      </c>
      <c r="L67" s="34" t="s">
        <v>35</v>
      </c>
      <c r="M67" s="34" t="s">
        <v>35</v>
      </c>
      <c r="N67" s="34" t="s">
        <v>35</v>
      </c>
      <c r="O67" s="34" t="s">
        <v>35</v>
      </c>
      <c r="P67" s="34" t="s">
        <v>35</v>
      </c>
      <c r="Q67" s="34" t="s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OVGD_EU</vt:lpstr>
      <vt:lpstr>OVGD_LN</vt:lpstr>
      <vt:lpstr>OVGD_DIFLN</vt:lpstr>
      <vt:lpstr>ZUTN_EU</vt:lpstr>
      <vt:lpstr>ZNAWRU_EU</vt:lpstr>
      <vt:lpstr>BAA10YM</vt:lpstr>
      <vt:lpstr>BAAFFM</vt:lpstr>
      <vt:lpstr>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Sapena Bolufer</dc:creator>
  <cp:lastModifiedBy>Juan Sapena Bolufer</cp:lastModifiedBy>
  <dcterms:created xsi:type="dcterms:W3CDTF">2021-09-29T07:44:21Z</dcterms:created>
  <dcterms:modified xsi:type="dcterms:W3CDTF">2021-12-16T08:29:41Z</dcterms:modified>
</cp:coreProperties>
</file>