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o/"/>
    </mc:Choice>
  </mc:AlternateContent>
  <xr:revisionPtr revIDLastSave="0" documentId="13_ncr:1_{2CD8F468-194A-2C42-93E4-30AB163A9B04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9" i="4"/>
  <c r="F39" i="4"/>
  <c r="G32" i="4"/>
  <c r="G34" i="4" s="1"/>
  <c r="G35" i="4" s="1"/>
  <c r="H39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<sst xmlns="http://schemas.openxmlformats.org/spreadsheetml/2006/main" count="447" uniqueCount="146">
  <si>
    <t>Tratamiento #1</t>
  </si>
  <si>
    <t>Tratamiento #2</t>
  </si>
  <si>
    <t>Tratamiento #3</t>
  </si>
  <si>
    <t>Tratamiento #4</t>
  </si>
  <si>
    <t>Tratamiento #5</t>
  </si>
  <si>
    <t>Tratamiento #6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</si>
  <si>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</si>
  <si>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</si>
  <si>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</si>
  <si>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</si>
  <si>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</si>
  <si>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</si>
  <si>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</si>
  <si>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</si>
  <si>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</si>
  <si>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</si>
  <si>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</si>
  <si>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</si>
  <si>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</si>
  <si>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</si>
  <si>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</si>
  <si>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</si>
  <si>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</si>
  <si>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</si>
  <si>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</si>
  <si>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</si>
  <si>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</si>
  <si>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</si>
  <si>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</si>
  <si>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</si>
  <si>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</si>
  <si>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</si>
  <si>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</si>
  <si>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</si>
  <si>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</si>
  <si>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</si>
  <si>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</si>
  <si>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</si>
  <si>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</si>
  <si>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</si>
  <si>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</si>
  <si>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</si>
  <si>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</si>
  <si>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</si>
  <si>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</si>
  <si>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</si>
  <si>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</si>
  <si>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</si>
  <si>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</si>
  <si>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</si>
  <si>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</si>
  <si>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</si>
  <si>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Conclusiones:</t>
  </si>
  <si>
    <t>Cantidad d datos mediana contra una gran cantidad de datos</t>
  </si>
  <si>
    <t>La mejor precision es el del our decision tree con una cantidad de datos mediana</t>
  </si>
  <si>
    <t>EXPERIMENTO ATIPICO MEDIANA CON MEJOR PRECISION QUE LA GRANDE</t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</si>
  <si>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  <family val="2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</si>
  <si>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  <family val="2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</si>
  <si>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</si>
  <si>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</si>
  <si>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</si>
  <si>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</si>
  <si>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</si>
  <si>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</si>
  <si>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</si>
  <si>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</si>
  <si>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</si>
  <si>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</si>
  <si>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</si>
  <si>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</si>
  <si>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</si>
  <si>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</si>
  <si>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</si>
  <si>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</si>
  <si>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</si>
  <si>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</si>
  <si>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</si>
  <si>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</si>
  <si>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</si>
  <si>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</si>
  <si>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</si>
  <si>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</si>
  <si>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</si>
  <si>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</si>
  <si>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</si>
  <si>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</si>
  <si>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</si>
  <si>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</si>
  <si>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</si>
  <si>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</si>
  <si>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</si>
  <si>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</si>
  <si>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</si>
  <si>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</si>
  <si>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</si>
  <si>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</si>
  <si>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</si>
  <si>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</si>
  <si>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</si>
  <si>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</si>
  <si>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>F(14,6)&gt;Fcritica(3,9)</t>
  </si>
  <si>
    <t>F(87,5)&gt;Fcritica(3,9)</t>
  </si>
  <si>
    <t>F(67,5)&gt;Fcritica(3,9)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</si>
  <si>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</si>
  <si>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</si>
  <si>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</si>
  <si>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</si>
  <si>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</si>
  <si>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</si>
  <si>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</si>
  <si>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</si>
  <si>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</si>
  <si>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</si>
  <si>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</si>
  <si>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</si>
  <si>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</si>
  <si>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</si>
  <si>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</si>
  <si>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</si>
  <si>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</si>
  <si>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</si>
  <si>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</si>
  <si>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</si>
  <si>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</si>
  <si>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</si>
  <si>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</si>
  <si>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Post anova</t>
  </si>
  <si>
    <t>La mejor precision es el de our decision tree</t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</si>
  <si>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</si>
  <si>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diferentes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</si>
  <si>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iguales</t>
    </r>
  </si>
  <si>
    <r>
      <t>H1=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diferentes</t>
    </r>
  </si>
  <si>
    <t xml:space="preserve">H0= La precision de 100 datos del arbol de decision entre el implementado por nosotros y la del arbol de decision de la libreria utilizada son iguales </t>
  </si>
  <si>
    <t>H1= La precision de 100 datos del arbol de decision entre el implementado por nosotros y la del arbol de decision de la libreria utilizada son diferentes</t>
  </si>
  <si>
    <t>Se acepta la hipotesis nula, entonces la precision cuando se va a predecir una pequeña cantidad de datos es igual para ambos arboles de decisión</t>
  </si>
  <si>
    <t>Para realizar el experimento tuvimos como variables de estudio la cantidad datos para predecir y el tipo de árbol de decisión usado, comparando la precisión de cada repetición, en base a esto con los resultados que nos arrojo el experimento y  usando la tecnica de ANOVA, nos dio como resultado que para una gran cantidad de datos a predecir es mas preciso el arbol de decision implementado por nosotros que el de la libreria, no obstante esto ocurrio cuando evaluamos una entrada pequeña, mediana y todo el dataset.</t>
  </si>
  <si>
    <t>Otra conclusion que observamos es que el árbol de decisión de la librería siempre tiene el mismo porcentaje de precisión para todos sus intentos, volviendose constante.</t>
  </si>
  <si>
    <t>La varianza del arbol de decision de la libreria es mucho menor a la del árbol implementado por nosotros, haciendo que su porcentaje de acierto sea mas constante, pero nuestro árbol, aún teniendo una mayor varianza, su precisión/accuracy es mas favorable que el de la libreria.</t>
  </si>
  <si>
    <t>Observamos que cuando el algoritmo de la librería realiza la predición sobre una gran cantidad de datos, el porcentaje de precision tiende a disminuir, en comparación con menores cantidades de datos.</t>
  </si>
  <si>
    <t xml:space="preserve">F(1,22)&lt;Fcritica(3,9)	 Aceptamos la hipotesis nula, la medias son iguales				</t>
  </si>
  <si>
    <t>Analizamos que el arbol de decisión implementado por nosotros y el arbol de la librería, cuando realizan una prediccion a una pequeña cantidad de datos, tienen medias iguales.</t>
  </si>
  <si>
    <t>Existe un experimento atípico, porque normalmente el árbol de decisión nuestro tiende a mejorar su precision cuando aumenta la cantidad de datos en el experimento, pero cuando hay una cantidad de datos mediana la precisión/accuracy tiene un pico, dado que llega a una precisión promedio de casi un 80%.</t>
  </si>
  <si>
    <t>H1= La precision del arbol de decision en grandes cantidades entre el implementado por nosotros y la del arbol de decision de la libreria utilizada son diferentes</t>
  </si>
  <si>
    <t>Tiempo de entrenamiento</t>
  </si>
  <si>
    <t>Our precision decision tree</t>
  </si>
  <si>
    <t>Our  precision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</si>
</sst>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/>
  </cellStyleXfs>
  <cellXfs count="56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Border="1" applyAlignment="1"/>
    <xf numFmtId="0" fontId="2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0" borderId="0" xfId="2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2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7" borderId="0" xfId="0" applyFont="1" applyFill="1"/>
    <xf numFmtId="0" fontId="0" fillId="7" borderId="0" xfId="0" applyFont="1" applyFill="1" applyAlignment="1"/>
    <xf numFmtId="9" fontId="19" fillId="3" borderId="0" xfId="1" applyFont="1" applyFill="1"/>
    <xf numFmtId="0" fontId="4" fillId="0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3" xfId="0" applyBorder="1"/>
    <xf numFmtId="0" fontId="5" fillId="0" borderId="0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21" fillId="0" borderId="0" xfId="0" applyFont="1"/>
    <xf numFmtId="0" fontId="10" fillId="4" borderId="0" xfId="2" applyFill="1" applyAlignment="1">
      <alignment wrapText="1"/>
    </xf>
    <xf numFmtId="0" fontId="10" fillId="4" borderId="0" xfId="2" applyFill="1"/>
    <xf numFmtId="0" fontId="3" fillId="4" borderId="3" xfId="2" applyFont="1" applyFill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13" fillId="0" borderId="3" xfId="2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8F4029F7-5C27-4F4A-B183-42146CC85AF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LINEAS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experiment'!$A$2:$A$51</c:f>
              <c:numCache>
                <c:formatCode>General</c:formatCode>
                <c:ptCount val="5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experiment'!$B$2:$B$51</c:f>
              <c:numCache>
                <c:formatCode>General</c:formatCode>
                <c:ptCount val="50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experiment'!$C$2:$C$51</c:f>
              <c:numCache>
                <c:formatCode>General</c:formatCode>
                <c:ptCount val="50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  <c:max val="0.9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4118849784657"/>
          <c:y val="0.93362651720936629"/>
          <c:w val="0.4693175741472605"/>
          <c:h val="6.637348279063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</xdr:row>
      <xdr:rowOff>0</xdr:rowOff>
    </xdr:from>
    <xdr:to>
      <xdr:col>15</xdr:col>
      <xdr:colOff>330200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1:D5"/>
  <sheetViews>
    <sheetView workbookViewId="0">
      <selection activeCell="C13" sqref="C13"/>
    </sheetView>
  </sheetViews>
  <sheetFormatPr baseColWidth="10" defaultColWidth="11.5" defaultRowHeight="14" x14ac:dyDescent="0.15"/>
  <cols>
    <col min="1" max="16384" width="11.5" style="49"/>
  </cols>
  <sheetData>
    <row r="1" spans="2:4" ht="16" customHeight="1" x14ac:dyDescent="0.15">
      <c r="B1" s="48" t="s">
        <v>64</v>
      </c>
    </row>
    <row r="2" spans="2:4" ht="16" customHeight="1" x14ac:dyDescent="0.15">
      <c r="B2" s="50" t="s">
        <v>63</v>
      </c>
      <c r="C2" s="50"/>
      <c r="D2" s="50"/>
    </row>
    <row r="3" spans="2:4" ht="16" customHeight="1" x14ac:dyDescent="0.15">
      <c r="B3" s="50" t="s">
        <v>62</v>
      </c>
      <c r="C3" s="50"/>
      <c r="D3" s="50"/>
    </row>
    <row r="4" spans="2:4" ht="16" customHeight="1" x14ac:dyDescent="0.15">
      <c r="B4" s="50" t="s">
        <v>61</v>
      </c>
      <c r="C4" s="50"/>
      <c r="D4" s="50"/>
    </row>
    <row r="5" spans="2:4" ht="16" customHeight="1" x14ac:dyDescent="0.15">
      <c r="B5" s="50" t="s">
        <v>60</v>
      </c>
      <c r="C5" s="50"/>
      <c r="D5" s="50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D17" sqref="D17"/>
    </sheetView>
  </sheetViews>
  <sheetFormatPr baseColWidth="10" defaultColWidth="11.5" defaultRowHeight="13" x14ac:dyDescent="0.15"/>
  <cols>
    <col min="1" max="1" width="13.5" bestFit="1" customWidth="1"/>
    <col min="2" max="2" width="13.5" style="1" bestFit="1" customWidth="1"/>
    <col min="6" max="6" width="25.6640625" customWidth="1"/>
  </cols>
  <sheetData>
    <row r="1" spans="1:15" x14ac:dyDescent="0.15">
      <c r="A1" s="1" t="s">
        <v>1</v>
      </c>
      <c r="B1" s="1" t="s">
        <v>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15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>
        <v>0.81599999999999995</v>
      </c>
      <c r="B3" s="1">
        <v>0.746</v>
      </c>
      <c r="F3" s="14" t="s">
        <v>56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>
        <v>0.79</v>
      </c>
      <c r="B4" s="1">
        <v>0.76400000000000001</v>
      </c>
      <c r="F4" s="14" t="s">
        <v>57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>
        <v>0.75</v>
      </c>
      <c r="B5" s="1">
        <v>0.78400000000000003</v>
      </c>
    </row>
    <row r="6" spans="1:15" x14ac:dyDescent="0.15">
      <c r="A6" s="1">
        <v>0.81399999999999995</v>
      </c>
      <c r="B6" s="1">
        <v>0.73</v>
      </c>
      <c r="F6" t="s">
        <v>6</v>
      </c>
    </row>
    <row r="7" spans="1:15" x14ac:dyDescent="0.15">
      <c r="A7" s="1">
        <v>0.75800000000000001</v>
      </c>
      <c r="B7" s="1">
        <v>0.754</v>
      </c>
    </row>
    <row r="8" spans="1:15" ht="14" thickBot="1" x14ac:dyDescent="0.2">
      <c r="A8" s="1">
        <v>0.77600000000000002</v>
      </c>
      <c r="B8" s="1">
        <v>0.78400000000000003</v>
      </c>
      <c r="F8" t="s">
        <v>7</v>
      </c>
    </row>
    <row r="9" spans="1:15" x14ac:dyDescent="0.15">
      <c r="A9" s="1">
        <v>0.79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5" x14ac:dyDescent="0.15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4" thickBot="1" x14ac:dyDescent="0.2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15">
      <c r="A12" s="1">
        <v>0.8</v>
      </c>
      <c r="B12" s="1">
        <v>0.77600000000000002</v>
      </c>
    </row>
    <row r="13" spans="1:15" x14ac:dyDescent="0.15">
      <c r="A13" s="1">
        <v>0.80200000000000005</v>
      </c>
      <c r="B13" s="1">
        <v>0.76400000000000001</v>
      </c>
    </row>
    <row r="14" spans="1:15" ht="14" thickBot="1" x14ac:dyDescent="0.2">
      <c r="A14" s="1">
        <v>0.79600000000000004</v>
      </c>
      <c r="B14" s="1">
        <v>0.80200000000000005</v>
      </c>
      <c r="F14" t="s">
        <v>13</v>
      </c>
    </row>
    <row r="15" spans="1:15" x14ac:dyDescent="0.15">
      <c r="A15" s="1">
        <v>0.78200000000000003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5" x14ac:dyDescent="0.15">
      <c r="A16" s="1">
        <v>0.80200000000000005</v>
      </c>
      <c r="B16" s="1">
        <v>0.77800000000000002</v>
      </c>
      <c r="F16" s="3" t="s">
        <v>21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15">
      <c r="A17" s="1">
        <v>0.77600000000000002</v>
      </c>
      <c r="B17" s="1">
        <v>0.74</v>
      </c>
      <c r="F17" s="3" t="s">
        <v>22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15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4" thickBot="1" x14ac:dyDescent="0.2">
      <c r="A19" s="1">
        <v>0.75</v>
      </c>
      <c r="B19" s="1">
        <v>0.76600000000000001</v>
      </c>
      <c r="F19" s="4" t="s">
        <v>23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15">
      <c r="A20" s="1">
        <v>0.80200000000000005</v>
      </c>
      <c r="B20" s="1">
        <v>0.746</v>
      </c>
    </row>
    <row r="21" spans="1:14" x14ac:dyDescent="0.15">
      <c r="A21" s="1">
        <v>0.80400000000000005</v>
      </c>
      <c r="B21" s="1">
        <v>0.74199999999999999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4" x14ac:dyDescent="0.15">
      <c r="A22" s="1">
        <v>0.79400000000000004</v>
      </c>
      <c r="B22" s="1">
        <v>0.76600000000000001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4" x14ac:dyDescent="0.15">
      <c r="A23" s="1">
        <v>0.81</v>
      </c>
      <c r="B23" s="1">
        <v>0.752</v>
      </c>
      <c r="F23" s="34" t="s">
        <v>102</v>
      </c>
      <c r="G23" s="34" t="s">
        <v>48</v>
      </c>
      <c r="H23" s="34"/>
      <c r="I23" s="34"/>
      <c r="J23" s="34"/>
      <c r="K23" s="34"/>
      <c r="L23" s="34"/>
      <c r="M23" s="13"/>
    </row>
    <row r="24" spans="1:14" x14ac:dyDescent="0.15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15">
      <c r="A25" s="1">
        <v>0.79200000000000004</v>
      </c>
      <c r="B25" s="1">
        <v>0.76200000000000001</v>
      </c>
      <c r="F25" s="1" t="s">
        <v>49</v>
      </c>
      <c r="G25" s="1"/>
      <c r="H25" s="1"/>
      <c r="I25" s="1"/>
      <c r="J25" s="1"/>
      <c r="K25" s="1"/>
    </row>
    <row r="26" spans="1:14" x14ac:dyDescent="0.15">
      <c r="A26" s="1">
        <v>0.77</v>
      </c>
      <c r="B26" s="1">
        <v>0.76400000000000001</v>
      </c>
    </row>
    <row r="27" spans="1:14" x14ac:dyDescent="0.15">
      <c r="A27" s="1">
        <v>0.82399999999999995</v>
      </c>
      <c r="B27" s="1">
        <v>0.76600000000000001</v>
      </c>
    </row>
    <row r="28" spans="1:14" ht="20" x14ac:dyDescent="0.2">
      <c r="A28" s="1">
        <v>0.79800000000000004</v>
      </c>
      <c r="B28" s="1">
        <v>0.76600000000000001</v>
      </c>
      <c r="F28" s="10" t="s">
        <v>126</v>
      </c>
      <c r="G28" s="1"/>
      <c r="H28" s="1"/>
      <c r="I28" s="1"/>
      <c r="J28" s="1"/>
      <c r="K28" s="1"/>
      <c r="L28" s="1"/>
    </row>
    <row r="29" spans="1:14" x14ac:dyDescent="0.15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15">
      <c r="A30" s="1">
        <v>0.8</v>
      </c>
      <c r="B30" s="1">
        <v>0.78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4" x14ac:dyDescent="0.15">
      <c r="A31" s="1">
        <v>0.81799999999999995</v>
      </c>
      <c r="B31" s="1">
        <v>0.746</v>
      </c>
      <c r="F31" s="1" t="s">
        <v>27</v>
      </c>
      <c r="G31" s="1">
        <f>G11</f>
        <v>50</v>
      </c>
      <c r="H31" s="1"/>
      <c r="I31" s="1"/>
      <c r="J31" s="1"/>
      <c r="K31" s="1"/>
      <c r="L31" s="1"/>
      <c r="N31" s="9" t="s">
        <v>55</v>
      </c>
    </row>
    <row r="32" spans="1:14" x14ac:dyDescent="0.15">
      <c r="A32" s="1">
        <v>0.79200000000000004</v>
      </c>
      <c r="B32" s="1">
        <v>0.76800000000000002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0.80400000000000005</v>
      </c>
      <c r="B33" s="1">
        <v>0.79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0.8</v>
      </c>
      <c r="B34" s="1">
        <v>0.74399999999999999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0.82</v>
      </c>
      <c r="B35" s="1">
        <v>0.77400000000000002</v>
      </c>
      <c r="F35" s="1" t="s">
        <v>31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" x14ac:dyDescent="0.15">
      <c r="A36" s="1">
        <v>0.78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0.78</v>
      </c>
      <c r="B38" s="1">
        <v>0.76</v>
      </c>
      <c r="F38" s="43" t="s">
        <v>1</v>
      </c>
      <c r="G38" s="6" t="s">
        <v>2</v>
      </c>
      <c r="H38" s="47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0.80200000000000005</v>
      </c>
      <c r="B39" s="1">
        <v>0.75800000000000001</v>
      </c>
      <c r="F39" s="12">
        <f>I10</f>
        <v>0.79144000000000014</v>
      </c>
      <c r="G39" s="15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35</v>
      </c>
      <c r="L39" s="1"/>
    </row>
    <row r="40" spans="1:12" x14ac:dyDescent="0.15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0.80200000000000005</v>
      </c>
      <c r="B42" s="1">
        <v>0.76800000000000002</v>
      </c>
    </row>
    <row r="43" spans="1:12" x14ac:dyDescent="0.15">
      <c r="A43" s="1">
        <v>0.80800000000000005</v>
      </c>
      <c r="B43" s="1">
        <v>0.75600000000000001</v>
      </c>
    </row>
    <row r="44" spans="1:12" x14ac:dyDescent="0.15">
      <c r="A44" s="1">
        <v>0.80400000000000005</v>
      </c>
      <c r="B44" s="1">
        <v>0.77</v>
      </c>
    </row>
    <row r="45" spans="1:12" x14ac:dyDescent="0.15">
      <c r="A45" s="1">
        <v>0.77600000000000002</v>
      </c>
      <c r="B45" s="1">
        <v>0.76800000000000002</v>
      </c>
    </row>
    <row r="46" spans="1:12" x14ac:dyDescent="0.15">
      <c r="A46" s="1">
        <v>0.79600000000000004</v>
      </c>
      <c r="B46" s="1">
        <v>0.75</v>
      </c>
    </row>
    <row r="47" spans="1:12" x14ac:dyDescent="0.15">
      <c r="A47" s="1">
        <v>0.76200000000000001</v>
      </c>
      <c r="B47" s="1">
        <v>0.76</v>
      </c>
    </row>
    <row r="48" spans="1:12" x14ac:dyDescent="0.15">
      <c r="A48" s="1">
        <v>0.79600000000000004</v>
      </c>
      <c r="B48" s="1">
        <v>0.74399999999999999</v>
      </c>
    </row>
    <row r="49" spans="1:2" x14ac:dyDescent="0.15">
      <c r="A49" s="1">
        <v>0.73199999999999998</v>
      </c>
      <c r="B49" s="1">
        <v>0.77800000000000002</v>
      </c>
    </row>
    <row r="50" spans="1:2" x14ac:dyDescent="0.15">
      <c r="A50" s="1">
        <v>0.80400000000000005</v>
      </c>
      <c r="B50" s="1">
        <v>0.77400000000000002</v>
      </c>
    </row>
    <row r="51" spans="1:2" x14ac:dyDescent="0.15">
      <c r="A51" s="1">
        <v>0.78800000000000003</v>
      </c>
      <c r="B51" s="1">
        <v>0.75600000000000001</v>
      </c>
    </row>
    <row r="52" spans="1:2" x14ac:dyDescent="0.15">
      <c r="B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F33" sqref="F3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</cols>
  <sheetData>
    <row r="1" spans="1:12" x14ac:dyDescent="0.15">
      <c r="A1" s="45" t="s">
        <v>50</v>
      </c>
      <c r="B1" s="14" t="s">
        <v>108</v>
      </c>
      <c r="F1" s="1" t="s">
        <v>99</v>
      </c>
    </row>
    <row r="2" spans="1:12" x14ac:dyDescent="0.15">
      <c r="A2" s="1">
        <v>0.76</v>
      </c>
      <c r="B2" s="1">
        <v>0.74</v>
      </c>
      <c r="F2" s="1"/>
    </row>
    <row r="3" spans="1:12" x14ac:dyDescent="0.15">
      <c r="A3" s="1">
        <v>0.76</v>
      </c>
      <c r="B3" s="1">
        <v>0.74</v>
      </c>
      <c r="F3" s="14" t="s">
        <v>132</v>
      </c>
    </row>
    <row r="4" spans="1:12" x14ac:dyDescent="0.15">
      <c r="A4" s="1">
        <v>0.76</v>
      </c>
      <c r="B4" s="1">
        <v>0.74</v>
      </c>
      <c r="F4" s="14" t="s">
        <v>133</v>
      </c>
    </row>
    <row r="5" spans="1:12" x14ac:dyDescent="0.15">
      <c r="A5" s="1">
        <v>0.8</v>
      </c>
      <c r="B5" s="1">
        <v>0.74</v>
      </c>
    </row>
    <row r="6" spans="1:12" x14ac:dyDescent="0.15">
      <c r="A6" s="1">
        <v>0.74</v>
      </c>
      <c r="B6" s="1">
        <v>0.74</v>
      </c>
      <c r="F6" t="s">
        <v>6</v>
      </c>
    </row>
    <row r="7" spans="1:12" x14ac:dyDescent="0.15">
      <c r="A7" s="1">
        <v>0.73</v>
      </c>
      <c r="B7" s="1">
        <v>0.74</v>
      </c>
    </row>
    <row r="8" spans="1:12" ht="14" thickBot="1" x14ac:dyDescent="0.2">
      <c r="A8" s="1">
        <v>0.78</v>
      </c>
      <c r="B8" s="1">
        <v>0.74</v>
      </c>
      <c r="F8" t="s">
        <v>7</v>
      </c>
    </row>
    <row r="9" spans="1:12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0.74</v>
      </c>
      <c r="F10" s="35" t="s">
        <v>103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0.74</v>
      </c>
      <c r="F11" s="36" t="s">
        <v>104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0.79</v>
      </c>
      <c r="B12" s="1">
        <v>0.74</v>
      </c>
    </row>
    <row r="13" spans="1:12" x14ac:dyDescent="0.15">
      <c r="A13" s="1">
        <v>0.76</v>
      </c>
      <c r="B13" s="1">
        <v>0.74</v>
      </c>
    </row>
    <row r="14" spans="1:12" ht="14" thickBot="1" x14ac:dyDescent="0.2">
      <c r="A14" s="1">
        <v>0.72</v>
      </c>
      <c r="B14" s="1">
        <v>0.74</v>
      </c>
      <c r="F14" t="s">
        <v>13</v>
      </c>
    </row>
    <row r="15" spans="1:12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0.74</v>
      </c>
      <c r="F16" s="3" t="s">
        <v>21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</row>
    <row r="22" spans="1:12" x14ac:dyDescent="0.15">
      <c r="A22" s="1">
        <v>0.74</v>
      </c>
      <c r="B22" s="1">
        <v>0.74</v>
      </c>
      <c r="F22" s="1" t="s">
        <v>25</v>
      </c>
    </row>
    <row r="23" spans="1:12" x14ac:dyDescent="0.15">
      <c r="A23" s="1">
        <v>0.77</v>
      </c>
      <c r="B23" s="1">
        <v>0.74</v>
      </c>
      <c r="F23" s="1"/>
    </row>
    <row r="24" spans="1:12" x14ac:dyDescent="0.15">
      <c r="A24" s="1">
        <v>0.72</v>
      </c>
      <c r="B24" s="1">
        <v>0.74</v>
      </c>
      <c r="F24" s="37" t="s">
        <v>139</v>
      </c>
      <c r="G24" s="38"/>
      <c r="H24" s="38"/>
      <c r="I24" s="38"/>
      <c r="J24" s="38"/>
      <c r="K24" s="38"/>
      <c r="L24" s="38"/>
    </row>
    <row r="25" spans="1:12" x14ac:dyDescent="0.15">
      <c r="A25" s="1">
        <v>0.73</v>
      </c>
      <c r="B25" s="1">
        <v>0.74</v>
      </c>
      <c r="F25" s="1"/>
    </row>
    <row r="26" spans="1:12" x14ac:dyDescent="0.15">
      <c r="A26" s="1">
        <v>0.73</v>
      </c>
      <c r="B26" s="1">
        <v>0.74</v>
      </c>
      <c r="F26" s="14" t="s">
        <v>134</v>
      </c>
    </row>
    <row r="27" spans="1:12" x14ac:dyDescent="0.15">
      <c r="A27" s="1">
        <v>0.75</v>
      </c>
      <c r="B27" s="1">
        <v>0.74</v>
      </c>
    </row>
    <row r="28" spans="1:12" x14ac:dyDescent="0.15">
      <c r="A28" s="1">
        <v>0.79</v>
      </c>
      <c r="B28" s="1">
        <v>0.74</v>
      </c>
    </row>
    <row r="29" spans="1:12" x14ac:dyDescent="0.15">
      <c r="A29" s="1">
        <v>0.79</v>
      </c>
      <c r="B29" s="1">
        <v>0.74</v>
      </c>
    </row>
    <row r="30" spans="1:12" x14ac:dyDescent="0.15">
      <c r="A30" s="1">
        <v>0.79</v>
      </c>
      <c r="B30" s="1">
        <v>0.74</v>
      </c>
    </row>
    <row r="31" spans="1:12" x14ac:dyDescent="0.15">
      <c r="A31" s="1">
        <v>0.73</v>
      </c>
      <c r="B31" s="1">
        <v>0.74</v>
      </c>
    </row>
    <row r="32" spans="1:12" x14ac:dyDescent="0.15">
      <c r="A32" s="1">
        <v>0.69</v>
      </c>
      <c r="B32" s="1">
        <v>0.74</v>
      </c>
    </row>
    <row r="33" spans="1:2" x14ac:dyDescent="0.15">
      <c r="A33" s="1">
        <v>0.79</v>
      </c>
      <c r="B33" s="1">
        <v>0.74</v>
      </c>
    </row>
    <row r="34" spans="1:2" x14ac:dyDescent="0.15">
      <c r="A34" s="1">
        <v>0.73</v>
      </c>
      <c r="B34" s="1">
        <v>0.74</v>
      </c>
    </row>
    <row r="35" spans="1:2" x14ac:dyDescent="0.15">
      <c r="A35" s="1">
        <v>0.76</v>
      </c>
      <c r="B35" s="1">
        <v>0.74</v>
      </c>
    </row>
    <row r="36" spans="1:2" x14ac:dyDescent="0.15">
      <c r="A36" s="1">
        <v>0.69</v>
      </c>
      <c r="B36" s="1">
        <v>0.74</v>
      </c>
    </row>
    <row r="37" spans="1:2" x14ac:dyDescent="0.15">
      <c r="A37" s="1">
        <v>0.76</v>
      </c>
      <c r="B37" s="1">
        <v>0.74</v>
      </c>
    </row>
    <row r="38" spans="1:2" x14ac:dyDescent="0.15">
      <c r="A38" s="1">
        <v>0.75</v>
      </c>
      <c r="B38" s="1">
        <v>0.74</v>
      </c>
    </row>
    <row r="39" spans="1:2" x14ac:dyDescent="0.15">
      <c r="A39" s="1">
        <v>0.73</v>
      </c>
      <c r="B39" s="1">
        <v>0.74</v>
      </c>
    </row>
    <row r="40" spans="1:2" x14ac:dyDescent="0.15">
      <c r="A40" s="1">
        <v>0.76</v>
      </c>
      <c r="B40" s="1">
        <v>0.74</v>
      </c>
    </row>
    <row r="41" spans="1:2" x14ac:dyDescent="0.15">
      <c r="A41" s="1">
        <v>0.79</v>
      </c>
      <c r="B41" s="1">
        <v>0.74</v>
      </c>
    </row>
    <row r="42" spans="1:2" x14ac:dyDescent="0.15">
      <c r="A42" s="1">
        <v>0.75</v>
      </c>
      <c r="B42" s="1">
        <v>0.74</v>
      </c>
    </row>
    <row r="43" spans="1:2" x14ac:dyDescent="0.15">
      <c r="A43" s="1">
        <v>0.75</v>
      </c>
      <c r="B43" s="1">
        <v>0.74</v>
      </c>
    </row>
    <row r="44" spans="1:2" x14ac:dyDescent="0.15">
      <c r="A44" s="1">
        <v>0.73</v>
      </c>
      <c r="B44" s="1">
        <v>0.74</v>
      </c>
    </row>
    <row r="45" spans="1:2" x14ac:dyDescent="0.15">
      <c r="A45" s="1">
        <v>0.71</v>
      </c>
      <c r="B45" s="1">
        <v>0.74</v>
      </c>
    </row>
    <row r="46" spans="1:2" x14ac:dyDescent="0.15">
      <c r="A46" s="1">
        <v>0.74</v>
      </c>
      <c r="B46" s="1">
        <v>0.74</v>
      </c>
    </row>
    <row r="47" spans="1:2" x14ac:dyDescent="0.15">
      <c r="A47" s="1">
        <v>0.74</v>
      </c>
      <c r="B47" s="1">
        <v>0.74</v>
      </c>
    </row>
    <row r="48" spans="1: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sqref="A1:B1"/>
    </sheetView>
  </sheetViews>
  <sheetFormatPr baseColWidth="10" defaultColWidth="11.5" defaultRowHeight="13" x14ac:dyDescent="0.15"/>
  <cols>
    <col min="1" max="1" width="15.33203125" bestFit="1" customWidth="1"/>
    <col min="2" max="2" width="18" style="1" bestFit="1" customWidth="1"/>
    <col min="6" max="6" width="19" customWidth="1"/>
    <col min="7" max="7" width="20.1640625" customWidth="1"/>
    <col min="9" max="9" width="13.5" customWidth="1"/>
    <col min="10" max="10" width="15.5" bestFit="1" customWidth="1"/>
  </cols>
  <sheetData>
    <row r="1" spans="1:12" x14ac:dyDescent="0.15">
      <c r="A1" s="45" t="s">
        <v>50</v>
      </c>
      <c r="B1" s="14" t="s">
        <v>108</v>
      </c>
      <c r="F1" s="9" t="s">
        <v>109</v>
      </c>
    </row>
    <row r="2" spans="1:12" x14ac:dyDescent="0.15">
      <c r="A2" s="1">
        <v>0.80200000000000005</v>
      </c>
      <c r="B2" s="1">
        <v>0.74</v>
      </c>
      <c r="F2" s="1" t="s">
        <v>105</v>
      </c>
    </row>
    <row r="3" spans="1:12" x14ac:dyDescent="0.15">
      <c r="A3" s="1">
        <v>0.81599999999999995</v>
      </c>
      <c r="B3" s="1">
        <v>0.74</v>
      </c>
      <c r="F3" s="1" t="s">
        <v>106</v>
      </c>
    </row>
    <row r="4" spans="1:12" x14ac:dyDescent="0.15">
      <c r="A4" s="1">
        <v>0.79</v>
      </c>
      <c r="B4" s="1">
        <v>0.74</v>
      </c>
    </row>
    <row r="5" spans="1:12" x14ac:dyDescent="0.15">
      <c r="A5" s="1">
        <v>0.75</v>
      </c>
      <c r="B5" s="1">
        <v>0.74</v>
      </c>
    </row>
    <row r="6" spans="1:12" x14ac:dyDescent="0.15">
      <c r="A6" s="1">
        <v>0.81399999999999995</v>
      </c>
      <c r="B6" s="1">
        <v>0.74</v>
      </c>
      <c r="F6" t="s">
        <v>6</v>
      </c>
    </row>
    <row r="7" spans="1:12" x14ac:dyDescent="0.15">
      <c r="A7" s="1">
        <v>0.75800000000000001</v>
      </c>
      <c r="B7" s="1">
        <v>0.74</v>
      </c>
    </row>
    <row r="8" spans="1:12" ht="14" thickBot="1" x14ac:dyDescent="0.2">
      <c r="A8" s="1">
        <v>0.77600000000000002</v>
      </c>
      <c r="B8" s="1">
        <v>0.74</v>
      </c>
      <c r="F8" t="s">
        <v>7</v>
      </c>
    </row>
    <row r="9" spans="1:12" x14ac:dyDescent="0.15">
      <c r="A9" s="1">
        <v>0.79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0.79</v>
      </c>
      <c r="B10" s="1">
        <v>0.74</v>
      </c>
      <c r="F10" s="35" t="s">
        <v>50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4" thickBot="1" x14ac:dyDescent="0.2">
      <c r="A11" s="1">
        <v>0.82</v>
      </c>
      <c r="B11" s="1">
        <v>0.74</v>
      </c>
      <c r="F11" s="36" t="s">
        <v>108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0.8</v>
      </c>
      <c r="B12" s="1">
        <v>0.74</v>
      </c>
    </row>
    <row r="13" spans="1:12" x14ac:dyDescent="0.15">
      <c r="A13" s="1">
        <v>0.80200000000000005</v>
      </c>
      <c r="B13" s="1">
        <v>0.74</v>
      </c>
    </row>
    <row r="14" spans="1:12" ht="14" thickBot="1" x14ac:dyDescent="0.2">
      <c r="A14" s="1">
        <v>0.79600000000000004</v>
      </c>
      <c r="B14" s="1">
        <v>0.74</v>
      </c>
      <c r="F14" t="s">
        <v>13</v>
      </c>
    </row>
    <row r="15" spans="1:12" x14ac:dyDescent="0.15">
      <c r="A15" s="1">
        <v>0.78200000000000003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0.80200000000000005</v>
      </c>
      <c r="B16" s="1">
        <v>0.74</v>
      </c>
      <c r="F16" s="3" t="s">
        <v>21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15">
      <c r="A17" s="1">
        <v>0.77600000000000002</v>
      </c>
      <c r="B17" s="1">
        <v>0.74</v>
      </c>
      <c r="F17" s="3" t="s">
        <v>22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15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0.75</v>
      </c>
      <c r="B19" s="1">
        <v>0.74</v>
      </c>
      <c r="F19" s="4" t="s">
        <v>23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15">
      <c r="A20" s="1">
        <v>0.80200000000000005</v>
      </c>
      <c r="B20" s="1">
        <v>0.74</v>
      </c>
    </row>
    <row r="21" spans="1:16" x14ac:dyDescent="0.15">
      <c r="A21" s="1">
        <v>0.80400000000000005</v>
      </c>
      <c r="B21" s="1">
        <v>0.74</v>
      </c>
      <c r="F21" s="1" t="s">
        <v>24</v>
      </c>
    </row>
    <row r="22" spans="1:16" x14ac:dyDescent="0.15">
      <c r="A22" s="1">
        <v>0.79400000000000004</v>
      </c>
      <c r="B22" s="1">
        <v>0.74</v>
      </c>
      <c r="F22" s="1" t="s">
        <v>25</v>
      </c>
    </row>
    <row r="23" spans="1:16" x14ac:dyDescent="0.15">
      <c r="A23" s="1">
        <v>0.81</v>
      </c>
      <c r="B23" s="1">
        <v>0.74</v>
      </c>
    </row>
    <row r="24" spans="1:16" x14ac:dyDescent="0.15">
      <c r="A24" s="1">
        <v>0.75600000000000001</v>
      </c>
      <c r="B24" s="1">
        <v>0.74</v>
      </c>
      <c r="F24" s="34" t="s">
        <v>107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0.79200000000000004</v>
      </c>
      <c r="B25" s="1">
        <v>0.74</v>
      </c>
    </row>
    <row r="26" spans="1:16" x14ac:dyDescent="0.15">
      <c r="A26" s="1">
        <v>0.77</v>
      </c>
      <c r="B26" s="1">
        <v>0.74</v>
      </c>
      <c r="F26" s="1" t="s">
        <v>49</v>
      </c>
    </row>
    <row r="27" spans="1:16" x14ac:dyDescent="0.15">
      <c r="A27" s="1">
        <v>0.82399999999999995</v>
      </c>
      <c r="B27" s="1">
        <v>0.74</v>
      </c>
    </row>
    <row r="28" spans="1:16" ht="20" x14ac:dyDescent="0.2">
      <c r="A28" s="1">
        <v>0.79800000000000004</v>
      </c>
      <c r="B28" s="1">
        <v>0.74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0.78400000000000003</v>
      </c>
      <c r="B29" s="1">
        <v>0.74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0.8</v>
      </c>
      <c r="B30" s="1">
        <v>0.74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0.81799999999999995</v>
      </c>
      <c r="B31" s="1">
        <v>0.74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0.79200000000000004</v>
      </c>
      <c r="B32" s="1">
        <v>0.74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0.80400000000000005</v>
      </c>
      <c r="B33" s="1">
        <v>0.74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0.8</v>
      </c>
      <c r="B34" s="1">
        <v>0.74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0.82</v>
      </c>
      <c r="B35" s="1">
        <v>0.74</v>
      </c>
      <c r="F35" s="6" t="s">
        <v>31</v>
      </c>
      <c r="G35" s="6">
        <f>G34*SQRT(I17*(1/G30+1/G31))</f>
        <v>7.3093721318675435E-3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0.74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0.77800000000000002</v>
      </c>
      <c r="B37" s="1">
        <v>0.74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0.78</v>
      </c>
      <c r="B38" s="1">
        <v>0.74</v>
      </c>
      <c r="F38" s="43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0.80200000000000005</v>
      </c>
      <c r="B39" s="1">
        <v>0.74</v>
      </c>
      <c r="F39" s="43">
        <f>I10</f>
        <v>0.79144000000000014</v>
      </c>
      <c r="G39" s="8">
        <f>I11</f>
        <v>0.73999999999999955</v>
      </c>
      <c r="H39" s="6">
        <f>G35</f>
        <v>7.3093721318675435E-3</v>
      </c>
      <c r="I39" s="6">
        <f>(F39-G39)-H39</f>
        <v>4.413062786813305E-2</v>
      </c>
      <c r="J39" s="6">
        <f>(F39-G39)+H39</f>
        <v>5.8749372131868142E-2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0.78400000000000003</v>
      </c>
      <c r="B40" s="1">
        <v>0.74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0.80400000000000005</v>
      </c>
      <c r="B41" s="1">
        <v>0.74</v>
      </c>
      <c r="F41" s="6"/>
      <c r="G41" s="6"/>
      <c r="H41" s="6"/>
      <c r="I41" s="6"/>
      <c r="J41" s="6"/>
      <c r="K41" s="6" t="s">
        <v>110</v>
      </c>
      <c r="L41" s="6"/>
      <c r="M41" s="1"/>
      <c r="N41" s="1"/>
      <c r="O41" s="1"/>
      <c r="P41" s="1"/>
    </row>
    <row r="42" spans="1:16" x14ac:dyDescent="0.15">
      <c r="A42" s="1">
        <v>0.80200000000000005</v>
      </c>
      <c r="B42" s="1">
        <v>0.74</v>
      </c>
    </row>
    <row r="43" spans="1:16" x14ac:dyDescent="0.15">
      <c r="A43" s="1">
        <v>0.80800000000000005</v>
      </c>
      <c r="B43" s="1">
        <v>0.74</v>
      </c>
    </row>
    <row r="44" spans="1:16" x14ac:dyDescent="0.15">
      <c r="A44" s="1">
        <v>0.80400000000000005</v>
      </c>
      <c r="B44" s="1">
        <v>0.74</v>
      </c>
    </row>
    <row r="45" spans="1:16" x14ac:dyDescent="0.15">
      <c r="A45" s="1">
        <v>0.77600000000000002</v>
      </c>
      <c r="B45" s="1">
        <v>0.74</v>
      </c>
    </row>
    <row r="46" spans="1:16" x14ac:dyDescent="0.15">
      <c r="A46" s="1">
        <v>0.79600000000000004</v>
      </c>
      <c r="B46" s="1">
        <v>0.74</v>
      </c>
    </row>
    <row r="47" spans="1:16" x14ac:dyDescent="0.15">
      <c r="A47" s="1">
        <v>0.76200000000000001</v>
      </c>
      <c r="B47" s="1">
        <v>0.74</v>
      </c>
    </row>
    <row r="48" spans="1:16" x14ac:dyDescent="0.15">
      <c r="A48" s="1">
        <v>0.79600000000000004</v>
      </c>
      <c r="B48" s="1">
        <v>0.74</v>
      </c>
    </row>
    <row r="49" spans="1:2" x14ac:dyDescent="0.15">
      <c r="A49" s="1">
        <v>0.73199999999999998</v>
      </c>
      <c r="B49" s="1">
        <v>0.74</v>
      </c>
    </row>
    <row r="50" spans="1:2" x14ac:dyDescent="0.15">
      <c r="A50" s="1">
        <v>0.80400000000000005</v>
      </c>
      <c r="B50" s="1">
        <v>0.74</v>
      </c>
    </row>
    <row r="51" spans="1:2" x14ac:dyDescent="0.15">
      <c r="A51" s="1">
        <v>0.78800000000000003</v>
      </c>
      <c r="B51" s="1">
        <v>0.74</v>
      </c>
    </row>
    <row r="52" spans="1:2" x14ac:dyDescent="0.15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F43" sqref="F4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  <col min="6" max="6" width="20" customWidth="1"/>
    <col min="7" max="7" width="20.33203125" customWidth="1"/>
  </cols>
  <sheetData>
    <row r="1" spans="1:12" x14ac:dyDescent="0.15">
      <c r="A1" s="14" t="s">
        <v>50</v>
      </c>
      <c r="B1" s="14" t="s">
        <v>108</v>
      </c>
    </row>
    <row r="2" spans="1:12" x14ac:dyDescent="0.15">
      <c r="A2" s="1">
        <v>0.76600000000000001</v>
      </c>
      <c r="B2" s="1">
        <v>0.7</v>
      </c>
      <c r="F2" s="1" t="s">
        <v>111</v>
      </c>
    </row>
    <row r="3" spans="1:12" x14ac:dyDescent="0.15">
      <c r="A3" s="1">
        <v>0.746</v>
      </c>
      <c r="B3" s="1">
        <v>0.7</v>
      </c>
      <c r="F3" s="1" t="s">
        <v>112</v>
      </c>
    </row>
    <row r="4" spans="1:12" x14ac:dyDescent="0.15">
      <c r="A4" s="1">
        <v>0.76400000000000001</v>
      </c>
      <c r="B4" s="1">
        <v>0.7</v>
      </c>
    </row>
    <row r="5" spans="1:12" x14ac:dyDescent="0.15">
      <c r="A5" s="1">
        <v>0.78400000000000003</v>
      </c>
      <c r="B5" s="1">
        <v>0.7</v>
      </c>
    </row>
    <row r="6" spans="1:12" x14ac:dyDescent="0.15">
      <c r="A6" s="1">
        <v>0.73</v>
      </c>
      <c r="B6" s="1">
        <v>0.7</v>
      </c>
      <c r="F6" t="s">
        <v>6</v>
      </c>
    </row>
    <row r="7" spans="1:12" x14ac:dyDescent="0.15">
      <c r="A7" s="1">
        <v>0.754</v>
      </c>
      <c r="B7" s="1">
        <v>0.7</v>
      </c>
    </row>
    <row r="8" spans="1:12" ht="14" thickBot="1" x14ac:dyDescent="0.2">
      <c r="A8" s="1">
        <v>0.78400000000000003</v>
      </c>
      <c r="B8" s="1">
        <v>0.7</v>
      </c>
      <c r="F8" t="s">
        <v>7</v>
      </c>
    </row>
    <row r="9" spans="1:12" x14ac:dyDescent="0.15">
      <c r="A9" s="1">
        <v>0.73399999999999999</v>
      </c>
      <c r="B9" s="1">
        <v>0.7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0.77400000000000002</v>
      </c>
      <c r="B10" s="1">
        <v>0.7</v>
      </c>
      <c r="F10" s="3" t="s">
        <v>50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4" thickBot="1" x14ac:dyDescent="0.2">
      <c r="A11" s="1">
        <v>0.75800000000000001</v>
      </c>
      <c r="B11" s="1">
        <v>0.7</v>
      </c>
      <c r="F11" s="4" t="s">
        <v>108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15">
      <c r="A12" s="1">
        <v>0.77600000000000002</v>
      </c>
      <c r="B12" s="1">
        <v>0.7</v>
      </c>
    </row>
    <row r="13" spans="1:12" x14ac:dyDescent="0.15">
      <c r="A13" s="1">
        <v>0.76400000000000001</v>
      </c>
      <c r="B13" s="1">
        <v>0.7</v>
      </c>
    </row>
    <row r="14" spans="1:12" ht="14" thickBot="1" x14ac:dyDescent="0.2">
      <c r="A14" s="1">
        <v>0.80200000000000005</v>
      </c>
      <c r="B14" s="1">
        <v>0.7</v>
      </c>
      <c r="F14" t="s">
        <v>13</v>
      </c>
    </row>
    <row r="15" spans="1:12" x14ac:dyDescent="0.15">
      <c r="A15" s="1">
        <v>0.73599999999999999</v>
      </c>
      <c r="B15" s="1">
        <v>0.7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0.77800000000000002</v>
      </c>
      <c r="B16" s="1">
        <v>0.7</v>
      </c>
      <c r="F16" s="3" t="s">
        <v>21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15">
      <c r="A17" s="1">
        <v>0.74</v>
      </c>
      <c r="B17" s="1">
        <v>0.7</v>
      </c>
      <c r="F17" s="3" t="s">
        <v>22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15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0.76600000000000001</v>
      </c>
      <c r="B19" s="1">
        <v>0.7</v>
      </c>
      <c r="F19" s="4" t="s">
        <v>23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15">
      <c r="A20" s="1">
        <v>0.746</v>
      </c>
      <c r="B20" s="1">
        <v>0.7</v>
      </c>
    </row>
    <row r="21" spans="1:16" x14ac:dyDescent="0.15">
      <c r="A21" s="1">
        <v>0.74199999999999999</v>
      </c>
      <c r="B21" s="1">
        <v>0.7</v>
      </c>
      <c r="F21" s="1" t="s">
        <v>24</v>
      </c>
    </row>
    <row r="22" spans="1:16" x14ac:dyDescent="0.15">
      <c r="A22" s="1">
        <v>0.76600000000000001</v>
      </c>
      <c r="B22" s="1">
        <v>0.7</v>
      </c>
      <c r="F22" s="1" t="s">
        <v>25</v>
      </c>
    </row>
    <row r="23" spans="1:16" x14ac:dyDescent="0.15">
      <c r="A23" s="1">
        <v>0.752</v>
      </c>
      <c r="B23" s="1">
        <v>0.7</v>
      </c>
    </row>
    <row r="24" spans="1:16" x14ac:dyDescent="0.15">
      <c r="A24" s="1">
        <v>0.76600000000000001</v>
      </c>
      <c r="B24" s="1">
        <v>0.7</v>
      </c>
      <c r="F24" s="34" t="s">
        <v>113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0.76200000000000001</v>
      </c>
      <c r="B25" s="1">
        <v>0.7</v>
      </c>
    </row>
    <row r="26" spans="1:16" x14ac:dyDescent="0.15">
      <c r="A26" s="1">
        <v>0.76400000000000001</v>
      </c>
      <c r="B26" s="1">
        <v>0.7</v>
      </c>
      <c r="F26" s="1" t="s">
        <v>49</v>
      </c>
    </row>
    <row r="27" spans="1:16" x14ac:dyDescent="0.15">
      <c r="A27" s="1">
        <v>0.76600000000000001</v>
      </c>
      <c r="B27" s="1">
        <v>0.7</v>
      </c>
    </row>
    <row r="28" spans="1:16" ht="20" x14ac:dyDescent="0.2">
      <c r="A28" s="1">
        <v>0.76600000000000001</v>
      </c>
      <c r="B28" s="1">
        <v>0.7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0.76600000000000001</v>
      </c>
      <c r="B29" s="1">
        <v>0.7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0.78</v>
      </c>
      <c r="B30" s="1">
        <v>0.7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0.746</v>
      </c>
      <c r="B31" s="1">
        <v>0.7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0.76800000000000002</v>
      </c>
      <c r="B32" s="1">
        <v>0.7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0.79</v>
      </c>
      <c r="B33" s="1">
        <v>0.7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0.74399999999999999</v>
      </c>
      <c r="B34" s="1">
        <v>0.7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0.77400000000000002</v>
      </c>
      <c r="B35" s="1">
        <v>0.7</v>
      </c>
      <c r="F35" s="6" t="s">
        <v>31</v>
      </c>
      <c r="G35" s="6">
        <f>G34*SQRT(I17*(1/G30+1/G31))</f>
        <v>5.6462446638072036E-3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0.76200000000000001</v>
      </c>
      <c r="B37" s="1">
        <v>0.7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0.76</v>
      </c>
      <c r="B38" s="1">
        <v>0.7</v>
      </c>
      <c r="F38" s="16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0.75800000000000001</v>
      </c>
      <c r="B39" s="1">
        <v>0.7</v>
      </c>
      <c r="F39" s="17">
        <f>I10</f>
        <v>0.76252000000000009</v>
      </c>
      <c r="G39" s="8">
        <f>I11</f>
        <v>0.69999999999999984</v>
      </c>
      <c r="H39" s="6">
        <f>G35</f>
        <v>5.6462446638072036E-3</v>
      </c>
      <c r="I39" s="6">
        <f>(F39-G39)-H39</f>
        <v>5.6873755336193037E-2</v>
      </c>
      <c r="J39" s="6">
        <f>(F39-G39)+H39</f>
        <v>6.816624466380744E-2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0.754</v>
      </c>
      <c r="B40" s="1">
        <v>0.7</v>
      </c>
      <c r="F40" s="16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0.78400000000000003</v>
      </c>
      <c r="B41" s="1">
        <v>0.7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</row>
    <row r="42" spans="1:16" x14ac:dyDescent="0.15">
      <c r="A42" s="1">
        <v>0.76800000000000002</v>
      </c>
      <c r="B42" s="1">
        <v>0.7</v>
      </c>
    </row>
    <row r="43" spans="1:16" x14ac:dyDescent="0.15">
      <c r="A43" s="1">
        <v>0.75600000000000001</v>
      </c>
      <c r="B43" s="1">
        <v>0.7</v>
      </c>
    </row>
    <row r="44" spans="1:16" x14ac:dyDescent="0.15">
      <c r="A44" s="1">
        <v>0.77</v>
      </c>
      <c r="B44" s="1">
        <v>0.7</v>
      </c>
    </row>
    <row r="45" spans="1:16" x14ac:dyDescent="0.15">
      <c r="A45" s="1">
        <v>0.76800000000000002</v>
      </c>
      <c r="B45" s="1">
        <v>0.7</v>
      </c>
    </row>
    <row r="46" spans="1:16" x14ac:dyDescent="0.15">
      <c r="A46" s="1">
        <v>0.75</v>
      </c>
      <c r="B46" s="1">
        <v>0.7</v>
      </c>
    </row>
    <row r="47" spans="1:16" x14ac:dyDescent="0.15">
      <c r="A47" s="1">
        <v>0.76</v>
      </c>
      <c r="B47" s="1">
        <v>0.7</v>
      </c>
    </row>
    <row r="48" spans="1:16" x14ac:dyDescent="0.15">
      <c r="A48" s="1">
        <v>0.74399999999999999</v>
      </c>
      <c r="B48" s="1">
        <v>0.7</v>
      </c>
    </row>
    <row r="49" spans="1:2" x14ac:dyDescent="0.15">
      <c r="A49" s="1">
        <v>0.77800000000000002</v>
      </c>
      <c r="B49" s="1">
        <v>0.7</v>
      </c>
    </row>
    <row r="50" spans="1:2" x14ac:dyDescent="0.15">
      <c r="A50" s="1">
        <v>0.77400000000000002</v>
      </c>
      <c r="B50" s="1">
        <v>0.7</v>
      </c>
    </row>
    <row r="51" spans="1:2" x14ac:dyDescent="0.15">
      <c r="A51" s="1">
        <v>0.75600000000000001</v>
      </c>
      <c r="B51" s="1">
        <v>0.7</v>
      </c>
    </row>
    <row r="52" spans="1:2" x14ac:dyDescent="0.15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B2:L31"/>
  <sheetViews>
    <sheetView workbookViewId="0">
      <selection activeCell="H38" sqref="H38"/>
    </sheetView>
  </sheetViews>
  <sheetFormatPr baseColWidth="10" defaultColWidth="11.5" defaultRowHeight="13" x14ac:dyDescent="0.15"/>
  <sheetData>
    <row r="2" spans="2:12" x14ac:dyDescent="0.15">
      <c r="B2" s="44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15">
      <c r="B4" s="55" t="s">
        <v>135</v>
      </c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2:12" x14ac:dyDescent="0.1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2:12" x14ac:dyDescent="0.1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1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2:12" x14ac:dyDescent="0.1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2:12" x14ac:dyDescent="0.1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x14ac:dyDescent="0.1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1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2:12" x14ac:dyDescent="0.15">
      <c r="B12" s="55" t="s">
        <v>136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2:12" x14ac:dyDescent="0.1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2:12" x14ac:dyDescent="0.1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2:12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2:12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2:12" x14ac:dyDescent="0.15">
      <c r="B17" s="55" t="s">
        <v>137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2:12" x14ac:dyDescent="0.1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2:12" x14ac:dyDescent="0.1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2:12" x14ac:dyDescent="0.1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2:12" x14ac:dyDescent="0.15">
      <c r="B21" s="55" t="s">
        <v>138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2:12" x14ac:dyDescent="0.1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2:12" x14ac:dyDescent="0.15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2:12" x14ac:dyDescent="0.1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15">
      <c r="B25" s="53" t="s">
        <v>140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1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2:12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x14ac:dyDescent="0.15">
      <c r="B28" s="53" t="s">
        <v>141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2" x14ac:dyDescent="0.1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2:12" x14ac:dyDescent="0.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2:12" x14ac:dyDescent="0.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</sheetData>
  <mergeCells count="6">
    <mergeCell ref="B28:L31"/>
    <mergeCell ref="B4:L11"/>
    <mergeCell ref="B12:L16"/>
    <mergeCell ref="B17:L20"/>
    <mergeCell ref="B21:L24"/>
    <mergeCell ref="B25:L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2:S44"/>
  <sheetViews>
    <sheetView workbookViewId="0">
      <selection activeCell="B11" sqref="B11"/>
    </sheetView>
  </sheetViews>
  <sheetFormatPr baseColWidth="10" defaultColWidth="11.5" defaultRowHeight="14" x14ac:dyDescent="0.15"/>
  <cols>
    <col min="1" max="1" width="11.5" style="18"/>
    <col min="2" max="2" width="38" style="18" customWidth="1"/>
    <col min="3" max="16384" width="11.5" style="18"/>
  </cols>
  <sheetData>
    <row r="2" spans="2:19" ht="15" customHeight="1" x14ac:dyDescent="0.2">
      <c r="B2" s="25" t="s">
        <v>87</v>
      </c>
    </row>
    <row r="3" spans="2:19" ht="15" customHeight="1" x14ac:dyDescent="0.15"/>
    <row r="4" spans="2:19" ht="16" customHeight="1" x14ac:dyDescent="0.15">
      <c r="B4" s="52" t="s">
        <v>86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2:19" ht="16" customHeight="1" x14ac:dyDescent="0.15">
      <c r="B5" s="51" t="s">
        <v>85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2:19" ht="16" customHeight="1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2:19" ht="16" customHeight="1" x14ac:dyDescent="0.15">
      <c r="B7" s="52" t="s">
        <v>84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2:19" ht="16" customHeight="1" x14ac:dyDescent="0.1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6" customHeight="1" x14ac:dyDescent="0.1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ht="16" customHeight="1" x14ac:dyDescent="0.15">
      <c r="B10" s="23" t="s">
        <v>83</v>
      </c>
    </row>
    <row r="11" spans="2:19" ht="16" customHeight="1" x14ac:dyDescent="0.2">
      <c r="B11" s="19" t="s">
        <v>143</v>
      </c>
    </row>
    <row r="12" spans="2:19" ht="16" customHeight="1" x14ac:dyDescent="0.2">
      <c r="B12" s="20" t="s">
        <v>82</v>
      </c>
    </row>
    <row r="13" spans="2:19" ht="16" customHeight="1" x14ac:dyDescent="0.2">
      <c r="B13" s="20" t="s">
        <v>81</v>
      </c>
    </row>
    <row r="14" spans="2:19" ht="16" customHeight="1" x14ac:dyDescent="0.2">
      <c r="B14" s="20" t="s">
        <v>80</v>
      </c>
    </row>
    <row r="15" spans="2:19" ht="16" customHeight="1" x14ac:dyDescent="0.2">
      <c r="B15" s="22" t="s">
        <v>79</v>
      </c>
    </row>
    <row r="16" spans="2:19" ht="16" customHeight="1" x14ac:dyDescent="0.2">
      <c r="B16" s="22" t="s">
        <v>78</v>
      </c>
    </row>
    <row r="17" spans="2:2" ht="16" customHeight="1" x14ac:dyDescent="0.2">
      <c r="B17" s="22" t="s">
        <v>77</v>
      </c>
    </row>
    <row r="18" spans="2:2" ht="15" customHeight="1" x14ac:dyDescent="0.2">
      <c r="B18" s="20" t="s">
        <v>76</v>
      </c>
    </row>
    <row r="19" spans="2:2" ht="16" customHeight="1" x14ac:dyDescent="0.2">
      <c r="B19" s="20" t="s">
        <v>75</v>
      </c>
    </row>
    <row r="20" spans="2:2" ht="16" customHeight="1" x14ac:dyDescent="0.2">
      <c r="B20" s="20" t="s">
        <v>74</v>
      </c>
    </row>
    <row r="21" spans="2:2" ht="16" customHeight="1" x14ac:dyDescent="0.2">
      <c r="B21" s="20" t="s">
        <v>73</v>
      </c>
    </row>
    <row r="22" spans="2:2" ht="16" customHeight="1" x14ac:dyDescent="0.2">
      <c r="B22" s="20"/>
    </row>
    <row r="23" spans="2:2" ht="16" customHeight="1" x14ac:dyDescent="0.15"/>
    <row r="24" spans="2:2" ht="15" customHeight="1" x14ac:dyDescent="0.2">
      <c r="B24" s="21" t="s">
        <v>72</v>
      </c>
    </row>
    <row r="25" spans="2:2" ht="15" customHeight="1" x14ac:dyDescent="0.2">
      <c r="B25" s="21"/>
    </row>
    <row r="26" spans="2:2" ht="15" customHeight="1" x14ac:dyDescent="0.2">
      <c r="B26" s="20" t="s">
        <v>71</v>
      </c>
    </row>
    <row r="27" spans="2:2" ht="15" customHeight="1" x14ac:dyDescent="0.2">
      <c r="B27" s="20" t="s">
        <v>70</v>
      </c>
    </row>
    <row r="28" spans="2:2" ht="15" customHeight="1" x14ac:dyDescent="0.2">
      <c r="B28" s="20" t="s">
        <v>69</v>
      </c>
    </row>
    <row r="29" spans="2:2" ht="15" customHeight="1" x14ac:dyDescent="0.2">
      <c r="B29" s="20"/>
    </row>
    <row r="30" spans="2:2" ht="15" customHeight="1" x14ac:dyDescent="0.15"/>
    <row r="31" spans="2:2" ht="15" customHeight="1" x14ac:dyDescent="0.2">
      <c r="B31" s="21" t="s">
        <v>68</v>
      </c>
    </row>
    <row r="32" spans="2:2" ht="15" customHeight="1" x14ac:dyDescent="0.2">
      <c r="B32" s="21"/>
    </row>
    <row r="33" spans="2:2" ht="15" customHeight="1" x14ac:dyDescent="0.2">
      <c r="B33" s="19" t="s">
        <v>67</v>
      </c>
    </row>
    <row r="34" spans="2:2" ht="16" customHeight="1" x14ac:dyDescent="0.2">
      <c r="B34" s="20" t="s">
        <v>66</v>
      </c>
    </row>
    <row r="35" spans="2:2" ht="16" customHeight="1" x14ac:dyDescent="0.2">
      <c r="B35" s="20" t="s">
        <v>65</v>
      </c>
    </row>
    <row r="36" spans="2:2" ht="16" customHeight="1" x14ac:dyDescent="0.15"/>
    <row r="37" spans="2:2" ht="15" customHeight="1" x14ac:dyDescent="0.15"/>
    <row r="38" spans="2:2" ht="15" customHeight="1" x14ac:dyDescent="0.15"/>
    <row r="39" spans="2:2" ht="16" customHeight="1" x14ac:dyDescent="0.2">
      <c r="B39" s="19"/>
    </row>
    <row r="40" spans="2:2" ht="16" customHeight="1" x14ac:dyDescent="0.15"/>
    <row r="41" spans="2:2" ht="16" customHeight="1" x14ac:dyDescent="0.15"/>
    <row r="42" spans="2:2" ht="15" customHeight="1" x14ac:dyDescent="0.15"/>
    <row r="43" spans="2:2" ht="16" customHeight="1" x14ac:dyDescent="0.15"/>
    <row r="44" spans="2:2" ht="16" customHeight="1" x14ac:dyDescent="0.15"/>
  </sheetData>
  <mergeCells count="3">
    <mergeCell ref="B5:S6"/>
    <mergeCell ref="B4:S4"/>
    <mergeCell ref="B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D15" sqref="D15"/>
    </sheetView>
  </sheetViews>
  <sheetFormatPr baseColWidth="10" defaultColWidth="11.5" defaultRowHeight="14" x14ac:dyDescent="0.15"/>
  <cols>
    <col min="1" max="2" width="11.5" style="18"/>
    <col min="3" max="3" width="36.1640625" style="18" bestFit="1" customWidth="1"/>
    <col min="4" max="4" width="48.6640625" style="18" customWidth="1"/>
    <col min="5" max="16384" width="11.5" style="18"/>
  </cols>
  <sheetData>
    <row r="3" spans="3:4" ht="20" x14ac:dyDescent="0.15">
      <c r="C3" s="26" t="s">
        <v>93</v>
      </c>
      <c r="D3" s="26" t="s">
        <v>92</v>
      </c>
    </row>
    <row r="4" spans="3:4" ht="20" x14ac:dyDescent="0.15">
      <c r="C4" s="26" t="s">
        <v>91</v>
      </c>
      <c r="D4" s="26">
        <v>1</v>
      </c>
    </row>
    <row r="5" spans="3:4" ht="42" x14ac:dyDescent="0.15">
      <c r="C5" s="28" t="s">
        <v>90</v>
      </c>
      <c r="D5" s="26">
        <v>2</v>
      </c>
    </row>
    <row r="6" spans="3:4" ht="20" x14ac:dyDescent="0.15">
      <c r="C6" s="27"/>
      <c r="D6" s="27"/>
    </row>
    <row r="7" spans="3:4" ht="20" x14ac:dyDescent="0.15">
      <c r="C7" s="27"/>
      <c r="D7" s="27"/>
    </row>
    <row r="8" spans="3:4" ht="20" x14ac:dyDescent="0.15">
      <c r="C8" s="26" t="s">
        <v>89</v>
      </c>
      <c r="D8" s="26" t="s">
        <v>88</v>
      </c>
    </row>
    <row r="9" spans="3:4" ht="20" x14ac:dyDescent="0.15">
      <c r="C9" s="26">
        <v>100</v>
      </c>
      <c r="D9" s="26">
        <v>1</v>
      </c>
    </row>
    <row r="10" spans="3:4" ht="20" x14ac:dyDescent="0.15">
      <c r="C10" s="26">
        <v>200</v>
      </c>
      <c r="D10" s="26">
        <v>2</v>
      </c>
    </row>
    <row r="11" spans="3:4" ht="20" x14ac:dyDescent="0.15">
      <c r="C11" s="26">
        <v>300</v>
      </c>
      <c r="D11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C24" sqref="C24"/>
    </sheetView>
  </sheetViews>
  <sheetFormatPr baseColWidth="10" defaultColWidth="11.5" defaultRowHeight="14" x14ac:dyDescent="0.15"/>
  <cols>
    <col min="1" max="1" width="11.5" style="18"/>
    <col min="2" max="2" width="53.33203125" style="18" bestFit="1" customWidth="1"/>
    <col min="3" max="3" width="30" style="18" bestFit="1" customWidth="1"/>
    <col min="4" max="4" width="18.33203125" style="18" customWidth="1"/>
    <col min="5" max="5" width="16.6640625" style="18" bestFit="1" customWidth="1"/>
    <col min="6" max="6" width="33.5" style="18" bestFit="1" customWidth="1"/>
    <col min="7" max="16384" width="11.5" style="18"/>
  </cols>
  <sheetData>
    <row r="3" spans="2:6" ht="20" x14ac:dyDescent="0.2">
      <c r="B3" s="30" t="s">
        <v>98</v>
      </c>
      <c r="C3" s="30" t="s">
        <v>97</v>
      </c>
      <c r="D3" s="30" t="s">
        <v>96</v>
      </c>
      <c r="E3" s="30" t="s">
        <v>95</v>
      </c>
      <c r="F3" s="30" t="s">
        <v>94</v>
      </c>
    </row>
    <row r="4" spans="2:6" ht="20" x14ac:dyDescent="0.2">
      <c r="B4" s="31" t="s">
        <v>91</v>
      </c>
      <c r="C4" s="30">
        <v>100</v>
      </c>
      <c r="D4" s="30">
        <v>1</v>
      </c>
      <c r="E4" s="30">
        <v>50</v>
      </c>
      <c r="F4" s="29">
        <v>0.76</v>
      </c>
    </row>
    <row r="5" spans="2:6" ht="20" x14ac:dyDescent="0.2">
      <c r="B5" s="31" t="s">
        <v>91</v>
      </c>
      <c r="C5" s="30">
        <v>200</v>
      </c>
      <c r="D5" s="30">
        <v>2</v>
      </c>
      <c r="E5" s="30">
        <v>50</v>
      </c>
      <c r="F5" s="29">
        <v>0.79</v>
      </c>
    </row>
    <row r="6" spans="2:6" ht="20" x14ac:dyDescent="0.2">
      <c r="B6" s="31" t="s">
        <v>91</v>
      </c>
      <c r="C6" s="30">
        <v>300</v>
      </c>
      <c r="D6" s="30">
        <v>3</v>
      </c>
      <c r="E6" s="30">
        <v>50</v>
      </c>
      <c r="F6" s="29">
        <v>0.76</v>
      </c>
    </row>
    <row r="7" spans="2:6" ht="20" x14ac:dyDescent="0.2">
      <c r="B7" s="31" t="s">
        <v>90</v>
      </c>
      <c r="C7" s="30">
        <v>100</v>
      </c>
      <c r="D7" s="30">
        <v>4</v>
      </c>
      <c r="E7" s="30">
        <v>50</v>
      </c>
      <c r="F7" s="29">
        <v>0.74</v>
      </c>
    </row>
    <row r="8" spans="2:6" ht="20" x14ac:dyDescent="0.2">
      <c r="B8" s="31" t="s">
        <v>90</v>
      </c>
      <c r="C8" s="30">
        <v>200</v>
      </c>
      <c r="D8" s="30">
        <v>5</v>
      </c>
      <c r="E8" s="30">
        <v>50</v>
      </c>
      <c r="F8" s="29">
        <v>0.74</v>
      </c>
    </row>
    <row r="9" spans="2:6" ht="20" x14ac:dyDescent="0.2">
      <c r="B9" s="31" t="s">
        <v>90</v>
      </c>
      <c r="C9" s="30">
        <v>300</v>
      </c>
      <c r="D9" s="30">
        <v>6</v>
      </c>
      <c r="E9" s="30">
        <v>50</v>
      </c>
      <c r="F9" s="29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tabSelected="1" topLeftCell="C1" workbookViewId="0">
      <selection activeCell="Q31" sqref="Q31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6" ht="15.75" customHeight="1" x14ac:dyDescent="0.15">
      <c r="A2" s="42">
        <v>0.76</v>
      </c>
      <c r="B2" s="42">
        <v>0.80200000000000005</v>
      </c>
      <c r="C2" s="42">
        <v>0.76600000000000001</v>
      </c>
      <c r="D2" s="42">
        <v>0.74</v>
      </c>
      <c r="E2" s="42">
        <v>0.74</v>
      </c>
      <c r="F2" s="42">
        <v>0.7</v>
      </c>
    </row>
    <row r="3" spans="1:6" ht="15.75" customHeight="1" x14ac:dyDescent="0.15">
      <c r="A3" s="42">
        <v>0.76</v>
      </c>
      <c r="B3" s="42">
        <v>0.81599999999999995</v>
      </c>
      <c r="C3" s="42">
        <v>0.746</v>
      </c>
      <c r="D3" s="42">
        <v>0.74</v>
      </c>
      <c r="E3" s="42">
        <v>0.74</v>
      </c>
      <c r="F3" s="42">
        <v>0.7</v>
      </c>
    </row>
    <row r="4" spans="1:6" ht="15.75" customHeight="1" x14ac:dyDescent="0.15">
      <c r="A4" s="42">
        <v>0.76</v>
      </c>
      <c r="B4" s="42">
        <v>0.79</v>
      </c>
      <c r="C4" s="42">
        <v>0.76400000000000001</v>
      </c>
      <c r="D4" s="42">
        <v>0.74</v>
      </c>
      <c r="E4" s="42">
        <v>0.74</v>
      </c>
      <c r="F4" s="42">
        <v>0.7</v>
      </c>
    </row>
    <row r="5" spans="1:6" ht="15.75" customHeight="1" x14ac:dyDescent="0.15">
      <c r="A5" s="42">
        <v>0.8</v>
      </c>
      <c r="B5" s="42">
        <v>0.75</v>
      </c>
      <c r="C5" s="42">
        <v>0.78400000000000003</v>
      </c>
      <c r="D5" s="42">
        <v>0.74</v>
      </c>
      <c r="E5" s="42">
        <v>0.74</v>
      </c>
      <c r="F5" s="42">
        <v>0.7</v>
      </c>
    </row>
    <row r="6" spans="1:6" ht="15.75" customHeight="1" x14ac:dyDescent="0.15">
      <c r="A6" s="42">
        <v>0.74</v>
      </c>
      <c r="B6" s="42">
        <v>0.81399999999999995</v>
      </c>
      <c r="C6" s="42">
        <v>0.73</v>
      </c>
      <c r="D6" s="42">
        <v>0.74</v>
      </c>
      <c r="E6" s="42">
        <v>0.74</v>
      </c>
      <c r="F6" s="42">
        <v>0.7</v>
      </c>
    </row>
    <row r="7" spans="1:6" ht="15.75" customHeight="1" x14ac:dyDescent="0.15">
      <c r="A7" s="42">
        <v>0.73</v>
      </c>
      <c r="B7" s="42">
        <v>0.75800000000000001</v>
      </c>
      <c r="C7" s="42">
        <v>0.754</v>
      </c>
      <c r="D7" s="42">
        <v>0.74</v>
      </c>
      <c r="E7" s="42">
        <v>0.74</v>
      </c>
      <c r="F7" s="42">
        <v>0.7</v>
      </c>
    </row>
    <row r="8" spans="1:6" ht="15.75" customHeight="1" x14ac:dyDescent="0.15">
      <c r="A8" s="42">
        <v>0.78</v>
      </c>
      <c r="B8" s="42">
        <v>0.77600000000000002</v>
      </c>
      <c r="C8" s="42">
        <v>0.78400000000000003</v>
      </c>
      <c r="D8" s="42">
        <v>0.74</v>
      </c>
      <c r="E8" s="42">
        <v>0.74</v>
      </c>
      <c r="F8" s="42">
        <v>0.7</v>
      </c>
    </row>
    <row r="9" spans="1:6" ht="15.75" customHeight="1" x14ac:dyDescent="0.15">
      <c r="A9" s="42">
        <v>0.72</v>
      </c>
      <c r="B9" s="42">
        <v>0.79</v>
      </c>
      <c r="C9" s="42">
        <v>0.73399999999999999</v>
      </c>
      <c r="D9" s="42">
        <v>0.74</v>
      </c>
      <c r="E9" s="42">
        <v>0.74</v>
      </c>
      <c r="F9" s="42">
        <v>0.7</v>
      </c>
    </row>
    <row r="10" spans="1:6" ht="15.75" customHeight="1" x14ac:dyDescent="0.15">
      <c r="A10" s="42">
        <v>0.75</v>
      </c>
      <c r="B10" s="42">
        <v>0.79</v>
      </c>
      <c r="C10" s="42">
        <v>0.77400000000000002</v>
      </c>
      <c r="D10" s="42">
        <v>0.74</v>
      </c>
      <c r="E10" s="42">
        <v>0.74</v>
      </c>
      <c r="F10" s="42">
        <v>0.7</v>
      </c>
    </row>
    <row r="11" spans="1:6" ht="15.75" customHeight="1" x14ac:dyDescent="0.15">
      <c r="A11" s="42">
        <v>0.7</v>
      </c>
      <c r="B11" s="42">
        <v>0.82</v>
      </c>
      <c r="C11" s="42">
        <v>0.75800000000000001</v>
      </c>
      <c r="D11" s="42">
        <v>0.74</v>
      </c>
      <c r="E11" s="42">
        <v>0.74</v>
      </c>
      <c r="F11" s="42">
        <v>0.7</v>
      </c>
    </row>
    <row r="12" spans="1:6" ht="15.75" customHeight="1" x14ac:dyDescent="0.15">
      <c r="A12" s="42">
        <v>0.79</v>
      </c>
      <c r="B12" s="42">
        <v>0.8</v>
      </c>
      <c r="C12" s="42">
        <v>0.77600000000000002</v>
      </c>
      <c r="D12" s="42">
        <v>0.74</v>
      </c>
      <c r="E12" s="42">
        <v>0.74</v>
      </c>
      <c r="F12" s="42">
        <v>0.7</v>
      </c>
    </row>
    <row r="13" spans="1:6" ht="15.75" customHeight="1" x14ac:dyDescent="0.15">
      <c r="A13" s="42">
        <v>0.76</v>
      </c>
      <c r="B13" s="42">
        <v>0.80200000000000005</v>
      </c>
      <c r="C13" s="42">
        <v>0.76400000000000001</v>
      </c>
      <c r="D13" s="42">
        <v>0.74</v>
      </c>
      <c r="E13" s="42">
        <v>0.74</v>
      </c>
      <c r="F13" s="42">
        <v>0.7</v>
      </c>
    </row>
    <row r="14" spans="1:6" ht="15.75" customHeight="1" x14ac:dyDescent="0.15">
      <c r="A14" s="42">
        <v>0.72</v>
      </c>
      <c r="B14" s="42">
        <v>0.79600000000000004</v>
      </c>
      <c r="C14" s="42">
        <v>0.80200000000000005</v>
      </c>
      <c r="D14" s="42">
        <v>0.74</v>
      </c>
      <c r="E14" s="42">
        <v>0.74</v>
      </c>
      <c r="F14" s="42">
        <v>0.7</v>
      </c>
    </row>
    <row r="15" spans="1:6" ht="15.75" customHeight="1" x14ac:dyDescent="0.15">
      <c r="A15" s="42">
        <v>0.75</v>
      </c>
      <c r="B15" s="42">
        <v>0.78200000000000003</v>
      </c>
      <c r="C15" s="42">
        <v>0.73599999999999999</v>
      </c>
      <c r="D15" s="42">
        <v>0.74</v>
      </c>
      <c r="E15" s="42">
        <v>0.74</v>
      </c>
      <c r="F15" s="42">
        <v>0.7</v>
      </c>
    </row>
    <row r="16" spans="1:6" ht="15.75" customHeight="1" x14ac:dyDescent="0.15">
      <c r="A16" s="42">
        <v>0.72</v>
      </c>
      <c r="B16" s="42">
        <v>0.80200000000000005</v>
      </c>
      <c r="C16" s="42">
        <v>0.77800000000000002</v>
      </c>
      <c r="D16" s="42">
        <v>0.74</v>
      </c>
      <c r="E16" s="42">
        <v>0.74</v>
      </c>
      <c r="F16" s="42">
        <v>0.7</v>
      </c>
    </row>
    <row r="17" spans="1:6" ht="15.75" customHeight="1" x14ac:dyDescent="0.15">
      <c r="A17" s="42">
        <v>0.71</v>
      </c>
      <c r="B17" s="42">
        <v>0.77600000000000002</v>
      </c>
      <c r="C17" s="42">
        <v>0.74</v>
      </c>
      <c r="D17" s="42">
        <v>0.74</v>
      </c>
      <c r="E17" s="42">
        <v>0.74</v>
      </c>
      <c r="F17" s="42">
        <v>0.7</v>
      </c>
    </row>
    <row r="18" spans="1:6" ht="15.75" customHeight="1" x14ac:dyDescent="0.15">
      <c r="A18" s="42">
        <v>0.77</v>
      </c>
      <c r="B18" s="42">
        <v>0.79400000000000004</v>
      </c>
      <c r="C18" s="42">
        <v>0.75</v>
      </c>
      <c r="D18" s="42">
        <v>0.74</v>
      </c>
      <c r="E18" s="42">
        <v>0.74</v>
      </c>
      <c r="F18" s="42">
        <v>0.7</v>
      </c>
    </row>
    <row r="19" spans="1:6" ht="15.75" customHeight="1" x14ac:dyDescent="0.15">
      <c r="A19" s="42">
        <v>0.71</v>
      </c>
      <c r="B19" s="42">
        <v>0.75</v>
      </c>
      <c r="C19" s="42">
        <v>0.76600000000000001</v>
      </c>
      <c r="D19" s="42">
        <v>0.74</v>
      </c>
      <c r="E19" s="42">
        <v>0.74</v>
      </c>
      <c r="F19" s="42">
        <v>0.7</v>
      </c>
    </row>
    <row r="20" spans="1:6" ht="15.75" customHeight="1" x14ac:dyDescent="0.15">
      <c r="A20" s="42">
        <v>0.72</v>
      </c>
      <c r="B20" s="42">
        <v>0.80200000000000005</v>
      </c>
      <c r="C20" s="42">
        <v>0.746</v>
      </c>
      <c r="D20" s="42">
        <v>0.74</v>
      </c>
      <c r="E20" s="42">
        <v>0.74</v>
      </c>
      <c r="F20" s="42">
        <v>0.7</v>
      </c>
    </row>
    <row r="21" spans="1:6" ht="15.75" customHeight="1" x14ac:dyDescent="0.15">
      <c r="A21" s="42">
        <v>0.68</v>
      </c>
      <c r="B21" s="42">
        <v>0.80400000000000005</v>
      </c>
      <c r="C21" s="42">
        <v>0.74199999999999999</v>
      </c>
      <c r="D21" s="42">
        <v>0.74</v>
      </c>
      <c r="E21" s="42">
        <v>0.74</v>
      </c>
      <c r="F21" s="42">
        <v>0.7</v>
      </c>
    </row>
    <row r="22" spans="1:6" ht="15.75" customHeight="1" x14ac:dyDescent="0.15">
      <c r="A22" s="42">
        <v>0.74</v>
      </c>
      <c r="B22" s="42">
        <v>0.79400000000000004</v>
      </c>
      <c r="C22" s="42">
        <v>0.76600000000000001</v>
      </c>
      <c r="D22" s="42">
        <v>0.74</v>
      </c>
      <c r="E22" s="42">
        <v>0.74</v>
      </c>
      <c r="F22" s="42">
        <v>0.7</v>
      </c>
    </row>
    <row r="23" spans="1:6" ht="15.75" customHeight="1" x14ac:dyDescent="0.15">
      <c r="A23" s="42">
        <v>0.77</v>
      </c>
      <c r="B23" s="42">
        <v>0.81</v>
      </c>
      <c r="C23" s="42">
        <v>0.752</v>
      </c>
      <c r="D23" s="42">
        <v>0.74</v>
      </c>
      <c r="E23" s="42">
        <v>0.74</v>
      </c>
      <c r="F23" s="42">
        <v>0.7</v>
      </c>
    </row>
    <row r="24" spans="1:6" ht="15.75" customHeight="1" x14ac:dyDescent="0.15">
      <c r="A24" s="42">
        <v>0.72</v>
      </c>
      <c r="B24" s="42">
        <v>0.75600000000000001</v>
      </c>
      <c r="C24" s="42">
        <v>0.76600000000000001</v>
      </c>
      <c r="D24" s="42">
        <v>0.74</v>
      </c>
      <c r="E24" s="42">
        <v>0.74</v>
      </c>
      <c r="F24" s="42">
        <v>0.7</v>
      </c>
    </row>
    <row r="25" spans="1:6" ht="15.75" customHeight="1" x14ac:dyDescent="0.15">
      <c r="A25" s="42">
        <v>0.73</v>
      </c>
      <c r="B25" s="42">
        <v>0.79200000000000004</v>
      </c>
      <c r="C25" s="42">
        <v>0.76200000000000001</v>
      </c>
      <c r="D25" s="42">
        <v>0.74</v>
      </c>
      <c r="E25" s="42">
        <v>0.74</v>
      </c>
      <c r="F25" s="42">
        <v>0.7</v>
      </c>
    </row>
    <row r="26" spans="1:6" ht="15.75" customHeight="1" x14ac:dyDescent="0.15">
      <c r="A26" s="42">
        <v>0.73</v>
      </c>
      <c r="B26" s="42">
        <v>0.77</v>
      </c>
      <c r="C26" s="42">
        <v>0.76400000000000001</v>
      </c>
      <c r="D26" s="42">
        <v>0.74</v>
      </c>
      <c r="E26" s="42">
        <v>0.74</v>
      </c>
      <c r="F26" s="42">
        <v>0.7</v>
      </c>
    </row>
    <row r="27" spans="1:6" ht="15.75" customHeight="1" x14ac:dyDescent="0.15">
      <c r="A27" s="42">
        <v>0.75</v>
      </c>
      <c r="B27" s="42">
        <v>0.82399999999999995</v>
      </c>
      <c r="C27" s="42">
        <v>0.76600000000000001</v>
      </c>
      <c r="D27" s="42">
        <v>0.74</v>
      </c>
      <c r="E27" s="42">
        <v>0.74</v>
      </c>
      <c r="F27" s="42">
        <v>0.7</v>
      </c>
    </row>
    <row r="28" spans="1:6" ht="15.75" customHeight="1" x14ac:dyDescent="0.15">
      <c r="A28" s="42">
        <v>0.79</v>
      </c>
      <c r="B28" s="42">
        <v>0.79800000000000004</v>
      </c>
      <c r="C28" s="42">
        <v>0.76600000000000001</v>
      </c>
      <c r="D28" s="42">
        <v>0.74</v>
      </c>
      <c r="E28" s="42">
        <v>0.74</v>
      </c>
      <c r="F28" s="42">
        <v>0.7</v>
      </c>
    </row>
    <row r="29" spans="1:6" ht="15.75" customHeight="1" x14ac:dyDescent="0.15">
      <c r="A29" s="42">
        <v>0.79</v>
      </c>
      <c r="B29" s="42">
        <v>0.78400000000000003</v>
      </c>
      <c r="C29" s="42">
        <v>0.76600000000000001</v>
      </c>
      <c r="D29" s="42">
        <v>0.74</v>
      </c>
      <c r="E29" s="42">
        <v>0.74</v>
      </c>
      <c r="F29" s="42">
        <v>0.7</v>
      </c>
    </row>
    <row r="30" spans="1:6" ht="15.75" customHeight="1" x14ac:dyDescent="0.15">
      <c r="A30" s="42">
        <v>0.79</v>
      </c>
      <c r="B30" s="42">
        <v>0.8</v>
      </c>
      <c r="C30" s="42">
        <v>0.78</v>
      </c>
      <c r="D30" s="42">
        <v>0.74</v>
      </c>
      <c r="E30" s="42">
        <v>0.74</v>
      </c>
      <c r="F30" s="42">
        <v>0.7</v>
      </c>
    </row>
    <row r="31" spans="1:6" ht="15.75" customHeight="1" x14ac:dyDescent="0.15">
      <c r="A31" s="42">
        <v>0.73</v>
      </c>
      <c r="B31" s="42">
        <v>0.81799999999999995</v>
      </c>
      <c r="C31" s="42">
        <v>0.746</v>
      </c>
      <c r="D31" s="42">
        <v>0.74</v>
      </c>
      <c r="E31" s="42">
        <v>0.74</v>
      </c>
      <c r="F31" s="42">
        <v>0.7</v>
      </c>
    </row>
    <row r="32" spans="1:6" ht="15.75" customHeight="1" x14ac:dyDescent="0.15">
      <c r="A32" s="42">
        <v>0.69</v>
      </c>
      <c r="B32" s="42">
        <v>0.79200000000000004</v>
      </c>
      <c r="C32" s="42">
        <v>0.76800000000000002</v>
      </c>
      <c r="D32" s="42">
        <v>0.74</v>
      </c>
      <c r="E32" s="42">
        <v>0.74</v>
      </c>
      <c r="F32" s="42">
        <v>0.7</v>
      </c>
    </row>
    <row r="33" spans="1:6" ht="15.75" customHeight="1" x14ac:dyDescent="0.15">
      <c r="A33" s="42">
        <v>0.79</v>
      </c>
      <c r="B33" s="42">
        <v>0.80400000000000005</v>
      </c>
      <c r="C33" s="42">
        <v>0.79</v>
      </c>
      <c r="D33" s="42">
        <v>0.74</v>
      </c>
      <c r="E33" s="42">
        <v>0.74</v>
      </c>
      <c r="F33" s="42">
        <v>0.7</v>
      </c>
    </row>
    <row r="34" spans="1:6" ht="15.75" customHeight="1" x14ac:dyDescent="0.15">
      <c r="A34" s="42">
        <v>0.73</v>
      </c>
      <c r="B34" s="42">
        <v>0.8</v>
      </c>
      <c r="C34" s="42">
        <v>0.74399999999999999</v>
      </c>
      <c r="D34" s="42">
        <v>0.74</v>
      </c>
      <c r="E34" s="42">
        <v>0.74</v>
      </c>
      <c r="F34" s="42">
        <v>0.7</v>
      </c>
    </row>
    <row r="35" spans="1:6" ht="15.75" customHeight="1" x14ac:dyDescent="0.15">
      <c r="A35" s="42">
        <v>0.76</v>
      </c>
      <c r="B35" s="42">
        <v>0.82</v>
      </c>
      <c r="C35" s="42">
        <v>0.77400000000000002</v>
      </c>
      <c r="D35" s="42">
        <v>0.74</v>
      </c>
      <c r="E35" s="42">
        <v>0.74</v>
      </c>
      <c r="F35" s="42">
        <v>0.7</v>
      </c>
    </row>
    <row r="36" spans="1:6" ht="15.75" customHeight="1" x14ac:dyDescent="0.15">
      <c r="A36" s="42">
        <v>0.69</v>
      </c>
      <c r="B36" s="42">
        <v>0.78</v>
      </c>
      <c r="C36" s="42">
        <v>0.78</v>
      </c>
      <c r="D36" s="42">
        <v>0.74</v>
      </c>
      <c r="E36" s="42">
        <v>0.74</v>
      </c>
      <c r="F36" s="42">
        <v>0.7</v>
      </c>
    </row>
    <row r="37" spans="1:6" ht="15.75" customHeight="1" x14ac:dyDescent="0.15">
      <c r="A37" s="42">
        <v>0.76</v>
      </c>
      <c r="B37" s="42">
        <v>0.77800000000000002</v>
      </c>
      <c r="C37" s="42">
        <v>0.76200000000000001</v>
      </c>
      <c r="D37" s="42">
        <v>0.74</v>
      </c>
      <c r="E37" s="42">
        <v>0.74</v>
      </c>
      <c r="F37" s="42">
        <v>0.7</v>
      </c>
    </row>
    <row r="38" spans="1:6" ht="13" x14ac:dyDescent="0.15">
      <c r="A38" s="42">
        <v>0.75</v>
      </c>
      <c r="B38" s="42">
        <v>0.78</v>
      </c>
      <c r="C38" s="42">
        <v>0.76</v>
      </c>
      <c r="D38" s="42">
        <v>0.74</v>
      </c>
      <c r="E38" s="42">
        <v>0.74</v>
      </c>
      <c r="F38" s="42">
        <v>0.7</v>
      </c>
    </row>
    <row r="39" spans="1:6" ht="13" x14ac:dyDescent="0.15">
      <c r="A39" s="42">
        <v>0.73</v>
      </c>
      <c r="B39" s="42">
        <v>0.80200000000000005</v>
      </c>
      <c r="C39" s="42">
        <v>0.75800000000000001</v>
      </c>
      <c r="D39" s="42">
        <v>0.74</v>
      </c>
      <c r="E39" s="42">
        <v>0.74</v>
      </c>
      <c r="F39" s="42">
        <v>0.7</v>
      </c>
    </row>
    <row r="40" spans="1:6" ht="13" x14ac:dyDescent="0.15">
      <c r="A40" s="42">
        <v>0.76</v>
      </c>
      <c r="B40" s="42">
        <v>0.78400000000000003</v>
      </c>
      <c r="C40" s="42">
        <v>0.754</v>
      </c>
      <c r="D40" s="42">
        <v>0.74</v>
      </c>
      <c r="E40" s="42">
        <v>0.74</v>
      </c>
      <c r="F40" s="42">
        <v>0.7</v>
      </c>
    </row>
    <row r="41" spans="1:6" ht="13" x14ac:dyDescent="0.15">
      <c r="A41" s="42">
        <v>0.79</v>
      </c>
      <c r="B41" s="42">
        <v>0.80400000000000005</v>
      </c>
      <c r="C41" s="42">
        <v>0.78400000000000003</v>
      </c>
      <c r="D41" s="42">
        <v>0.74</v>
      </c>
      <c r="E41" s="42">
        <v>0.74</v>
      </c>
      <c r="F41" s="42">
        <v>0.7</v>
      </c>
    </row>
    <row r="42" spans="1:6" ht="13" x14ac:dyDescent="0.15">
      <c r="A42" s="42">
        <v>0.75</v>
      </c>
      <c r="B42" s="42">
        <v>0.80200000000000005</v>
      </c>
      <c r="C42" s="42">
        <v>0.76800000000000002</v>
      </c>
      <c r="D42" s="42">
        <v>0.74</v>
      </c>
      <c r="E42" s="42">
        <v>0.74</v>
      </c>
      <c r="F42" s="42">
        <v>0.7</v>
      </c>
    </row>
    <row r="43" spans="1:6" ht="13" x14ac:dyDescent="0.15">
      <c r="A43" s="42">
        <v>0.75</v>
      </c>
      <c r="B43" s="42">
        <v>0.80800000000000005</v>
      </c>
      <c r="C43" s="42">
        <v>0.75600000000000001</v>
      </c>
      <c r="D43" s="42">
        <v>0.74</v>
      </c>
      <c r="E43" s="42">
        <v>0.74</v>
      </c>
      <c r="F43" s="42">
        <v>0.7</v>
      </c>
    </row>
    <row r="44" spans="1:6" ht="13" x14ac:dyDescent="0.15">
      <c r="A44" s="42">
        <v>0.73</v>
      </c>
      <c r="B44" s="42">
        <v>0.80400000000000005</v>
      </c>
      <c r="C44" s="42">
        <v>0.77</v>
      </c>
      <c r="D44" s="42">
        <v>0.74</v>
      </c>
      <c r="E44" s="42">
        <v>0.74</v>
      </c>
      <c r="F44" s="42">
        <v>0.7</v>
      </c>
    </row>
    <row r="45" spans="1:6" ht="13" x14ac:dyDescent="0.15">
      <c r="A45" s="42">
        <v>0.71</v>
      </c>
      <c r="B45" s="42">
        <v>0.77600000000000002</v>
      </c>
      <c r="C45" s="42">
        <v>0.76800000000000002</v>
      </c>
      <c r="D45" s="42">
        <v>0.74</v>
      </c>
      <c r="E45" s="42">
        <v>0.74</v>
      </c>
      <c r="F45" s="42">
        <v>0.7</v>
      </c>
    </row>
    <row r="46" spans="1:6" ht="13" x14ac:dyDescent="0.15">
      <c r="A46" s="42">
        <v>0.74</v>
      </c>
      <c r="B46" s="42">
        <v>0.79600000000000004</v>
      </c>
      <c r="C46" s="42">
        <v>0.75</v>
      </c>
      <c r="D46" s="42">
        <v>0.74</v>
      </c>
      <c r="E46" s="42">
        <v>0.74</v>
      </c>
      <c r="F46" s="42">
        <v>0.7</v>
      </c>
    </row>
    <row r="47" spans="1:6" ht="13" x14ac:dyDescent="0.15">
      <c r="A47" s="42">
        <v>0.74</v>
      </c>
      <c r="B47" s="42">
        <v>0.76200000000000001</v>
      </c>
      <c r="C47" s="42">
        <v>0.76</v>
      </c>
      <c r="D47" s="42">
        <v>0.74</v>
      </c>
      <c r="E47" s="42">
        <v>0.74</v>
      </c>
      <c r="F47" s="42">
        <v>0.7</v>
      </c>
    </row>
    <row r="48" spans="1:6" ht="13" x14ac:dyDescent="0.15">
      <c r="A48" s="42">
        <v>0.73</v>
      </c>
      <c r="B48" s="42">
        <v>0.79600000000000004</v>
      </c>
      <c r="C48" s="42">
        <v>0.74399999999999999</v>
      </c>
      <c r="D48" s="42">
        <v>0.74</v>
      </c>
      <c r="E48" s="42">
        <v>0.74</v>
      </c>
      <c r="F48" s="42">
        <v>0.7</v>
      </c>
    </row>
    <row r="49" spans="1:6" ht="13" x14ac:dyDescent="0.15">
      <c r="A49" s="42">
        <v>0.76</v>
      </c>
      <c r="B49" s="42">
        <v>0.73199999999999998</v>
      </c>
      <c r="C49" s="42">
        <v>0.77800000000000002</v>
      </c>
      <c r="D49" s="42">
        <v>0.74</v>
      </c>
      <c r="E49" s="42">
        <v>0.74</v>
      </c>
      <c r="F49" s="42">
        <v>0.7</v>
      </c>
    </row>
    <row r="50" spans="1:6" ht="13" x14ac:dyDescent="0.15">
      <c r="A50" s="42">
        <v>0.78</v>
      </c>
      <c r="B50" s="42">
        <v>0.80400000000000005</v>
      </c>
      <c r="C50" s="42">
        <v>0.77400000000000002</v>
      </c>
      <c r="D50" s="42">
        <v>0.74</v>
      </c>
      <c r="E50" s="42">
        <v>0.74</v>
      </c>
      <c r="F50" s="42">
        <v>0.7</v>
      </c>
    </row>
    <row r="51" spans="1:6" ht="13" x14ac:dyDescent="0.15">
      <c r="A51" s="42">
        <v>0.72</v>
      </c>
      <c r="B51" s="42">
        <v>0.78800000000000003</v>
      </c>
      <c r="C51" s="42">
        <v>0.75600000000000001</v>
      </c>
      <c r="D51" s="42">
        <v>0.74</v>
      </c>
      <c r="E51" s="42">
        <v>0.74</v>
      </c>
      <c r="F51" s="42">
        <v>0.7</v>
      </c>
    </row>
    <row r="52" spans="1:6" ht="13" x14ac:dyDescent="0.15">
      <c r="A52" s="39">
        <f t="shared" ref="A52:F52" si="0">AVERAGE(A2:A51)</f>
        <v>0.74460000000000004</v>
      </c>
      <c r="B52" s="39">
        <f t="shared" si="0"/>
        <v>0.79144000000000014</v>
      </c>
      <c r="C52" s="39">
        <f t="shared" si="0"/>
        <v>0.76252000000000009</v>
      </c>
      <c r="D52" s="39">
        <f t="shared" si="0"/>
        <v>0.73999999999999955</v>
      </c>
      <c r="E52" s="39">
        <f t="shared" si="0"/>
        <v>0.73999999999999955</v>
      </c>
      <c r="F52" s="3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:Q16"/>
  <sheetViews>
    <sheetView zoomScale="75" workbookViewId="0">
      <selection activeCell="F30" sqref="F30"/>
    </sheetView>
  </sheetViews>
  <sheetFormatPr baseColWidth="10" defaultColWidth="11.5" defaultRowHeight="13" x14ac:dyDescent="0.15"/>
  <cols>
    <col min="1" max="1" width="22.6640625" bestFit="1" customWidth="1"/>
    <col min="4" max="4" width="22.6640625" bestFit="1" customWidth="1"/>
    <col min="5" max="5" width="12.5" bestFit="1" customWidth="1"/>
    <col min="7" max="7" width="22.6640625" bestFit="1" customWidth="1"/>
    <col min="10" max="10" width="22.6640625" bestFit="1" customWidth="1"/>
    <col min="13" max="13" width="22.6640625" bestFit="1" customWidth="1"/>
    <col min="16" max="16" width="22.6640625" bestFit="1" customWidth="1"/>
  </cols>
  <sheetData>
    <row r="1" spans="1:17" x14ac:dyDescent="0.15">
      <c r="A1" s="40" t="s">
        <v>0</v>
      </c>
      <c r="B1" s="40"/>
      <c r="D1" s="40" t="s">
        <v>1</v>
      </c>
      <c r="E1" s="40"/>
      <c r="G1" s="40" t="s">
        <v>2</v>
      </c>
      <c r="H1" s="40"/>
      <c r="J1" s="40" t="s">
        <v>3</v>
      </c>
      <c r="K1" s="40"/>
      <c r="M1" s="40" t="s">
        <v>4</v>
      </c>
      <c r="N1" s="40"/>
      <c r="P1" s="40" t="s">
        <v>5</v>
      </c>
      <c r="Q1" s="40"/>
    </row>
    <row r="2" spans="1:17" x14ac:dyDescent="0.1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15">
      <c r="A3" s="1" t="s">
        <v>114</v>
      </c>
      <c r="B3" s="3">
        <v>0.74460000000000004</v>
      </c>
      <c r="D3" s="1" t="s">
        <v>114</v>
      </c>
      <c r="E3" s="3">
        <v>0.79144000000000014</v>
      </c>
      <c r="G3" s="1" t="s">
        <v>114</v>
      </c>
      <c r="H3" s="3">
        <v>0.76252000000000009</v>
      </c>
      <c r="J3" s="1" t="s">
        <v>114</v>
      </c>
      <c r="K3" s="3">
        <v>0.73999999999999955</v>
      </c>
      <c r="M3" s="1" t="s">
        <v>114</v>
      </c>
      <c r="N3" s="3">
        <v>0.73999999999999955</v>
      </c>
      <c r="P3" s="1" t="s">
        <v>114</v>
      </c>
      <c r="Q3" s="3">
        <v>0.69999999999999984</v>
      </c>
    </row>
    <row r="4" spans="1:17" x14ac:dyDescent="0.15">
      <c r="A4" s="1" t="s">
        <v>115</v>
      </c>
      <c r="B4" s="3">
        <v>4.1621226923437126E-3</v>
      </c>
      <c r="D4" s="1" t="s">
        <v>115</v>
      </c>
      <c r="E4" s="3">
        <v>2.7824757732227302E-3</v>
      </c>
      <c r="G4" s="1" t="s">
        <v>115</v>
      </c>
      <c r="H4" s="3">
        <v>2.1493691528218341E-3</v>
      </c>
      <c r="J4" s="1" t="s">
        <v>115</v>
      </c>
      <c r="K4" s="3">
        <v>6.3441315692866085E-17</v>
      </c>
      <c r="M4" s="1" t="s">
        <v>115</v>
      </c>
      <c r="N4" s="3">
        <v>6.3441315692866085E-17</v>
      </c>
      <c r="P4" s="1" t="s">
        <v>115</v>
      </c>
      <c r="Q4" s="3">
        <v>1.5860328923216521E-17</v>
      </c>
    </row>
    <row r="5" spans="1:17" x14ac:dyDescent="0.15">
      <c r="A5" s="1" t="s">
        <v>116</v>
      </c>
      <c r="B5" s="3">
        <v>0.745</v>
      </c>
      <c r="D5" s="1" t="s">
        <v>116</v>
      </c>
      <c r="E5" s="3">
        <v>0.79600000000000004</v>
      </c>
      <c r="G5" s="1" t="s">
        <v>116</v>
      </c>
      <c r="H5" s="3">
        <v>0.76400000000000001</v>
      </c>
      <c r="J5" s="1" t="s">
        <v>116</v>
      </c>
      <c r="K5" s="3">
        <v>0.74</v>
      </c>
      <c r="M5" s="1" t="s">
        <v>116</v>
      </c>
      <c r="N5" s="3">
        <v>0.74</v>
      </c>
      <c r="P5" s="1" t="s">
        <v>116</v>
      </c>
      <c r="Q5" s="3">
        <v>0.7</v>
      </c>
    </row>
    <row r="6" spans="1:17" x14ac:dyDescent="0.15">
      <c r="A6" s="1" t="s">
        <v>117</v>
      </c>
      <c r="B6" s="3">
        <v>0.76</v>
      </c>
      <c r="D6" s="1" t="s">
        <v>117</v>
      </c>
      <c r="E6" s="3">
        <v>0.80200000000000005</v>
      </c>
      <c r="G6" s="1" t="s">
        <v>117</v>
      </c>
      <c r="H6" s="3">
        <v>0.76600000000000001</v>
      </c>
      <c r="J6" s="1" t="s">
        <v>117</v>
      </c>
      <c r="K6" s="3">
        <v>0.74</v>
      </c>
      <c r="M6" s="1" t="s">
        <v>117</v>
      </c>
      <c r="N6" s="3">
        <v>0.74</v>
      </c>
      <c r="P6" s="1" t="s">
        <v>117</v>
      </c>
      <c r="Q6" s="3">
        <v>0.7</v>
      </c>
    </row>
    <row r="7" spans="1:17" x14ac:dyDescent="0.15">
      <c r="A7" s="1" t="s">
        <v>118</v>
      </c>
      <c r="B7" s="3">
        <v>2.9430651798866496E-2</v>
      </c>
      <c r="D7" s="1" t="s">
        <v>118</v>
      </c>
      <c r="E7" s="3">
        <v>1.9675074877330747E-2</v>
      </c>
      <c r="G7" s="1" t="s">
        <v>118</v>
      </c>
      <c r="H7" s="3">
        <v>1.5198335032335036E-2</v>
      </c>
      <c r="J7" s="1" t="s">
        <v>118</v>
      </c>
      <c r="K7" s="3">
        <v>4.4859784533822148E-16</v>
      </c>
      <c r="M7" s="1" t="s">
        <v>118</v>
      </c>
      <c r="N7" s="3">
        <v>4.4859784533822148E-16</v>
      </c>
      <c r="P7" s="1" t="s">
        <v>118</v>
      </c>
      <c r="Q7" s="3">
        <v>1.1214946133455537E-16</v>
      </c>
    </row>
    <row r="8" spans="1:17" x14ac:dyDescent="0.15">
      <c r="A8" s="1" t="s">
        <v>119</v>
      </c>
      <c r="B8" s="3">
        <v>8.6616326530612373E-4</v>
      </c>
      <c r="D8" s="1" t="s">
        <v>119</v>
      </c>
      <c r="E8" s="3">
        <v>3.8710857142857145E-4</v>
      </c>
      <c r="G8" s="1" t="s">
        <v>119</v>
      </c>
      <c r="H8" s="3">
        <v>2.3098938775510241E-4</v>
      </c>
      <c r="J8" s="1" t="s">
        <v>119</v>
      </c>
      <c r="K8" s="3">
        <v>2.0124002684209485E-31</v>
      </c>
      <c r="M8" s="1" t="s">
        <v>119</v>
      </c>
      <c r="N8" s="3">
        <v>2.0124002684209485E-31</v>
      </c>
      <c r="P8" s="1" t="s">
        <v>119</v>
      </c>
      <c r="Q8" s="3">
        <v>1.2577501677630928E-32</v>
      </c>
    </row>
    <row r="9" spans="1:17" x14ac:dyDescent="0.15">
      <c r="A9" s="1" t="s">
        <v>120</v>
      </c>
      <c r="B9" s="3">
        <v>-0.56863231968756445</v>
      </c>
      <c r="D9" s="1" t="s">
        <v>120</v>
      </c>
      <c r="E9" s="3">
        <v>0.87267651916115252</v>
      </c>
      <c r="G9" s="1" t="s">
        <v>120</v>
      </c>
      <c r="H9" s="3">
        <v>-4.7030990764242553E-2</v>
      </c>
      <c r="J9" s="1" t="s">
        <v>120</v>
      </c>
      <c r="K9" s="3">
        <v>-2.085106382978724</v>
      </c>
      <c r="M9" s="1" t="s">
        <v>120</v>
      </c>
      <c r="N9" s="3">
        <v>-2.085106382978724</v>
      </c>
      <c r="P9" s="1" t="s">
        <v>120</v>
      </c>
      <c r="Q9" s="3">
        <v>-2.085106382978724</v>
      </c>
    </row>
    <row r="10" spans="1:17" x14ac:dyDescent="0.15">
      <c r="A10" s="1" t="s">
        <v>121</v>
      </c>
      <c r="B10" s="3">
        <v>-3.2995869907914137E-2</v>
      </c>
      <c r="D10" s="1" t="s">
        <v>121</v>
      </c>
      <c r="E10" s="3">
        <v>-0.92459828155680679</v>
      </c>
      <c r="G10" s="1" t="s">
        <v>121</v>
      </c>
      <c r="H10" s="3">
        <v>5.2658830319961776E-2</v>
      </c>
      <c r="J10" s="1" t="s">
        <v>121</v>
      </c>
      <c r="K10" s="3">
        <v>1.0311973892303805</v>
      </c>
      <c r="M10" s="1" t="s">
        <v>121</v>
      </c>
      <c r="N10" s="3">
        <v>1.0311973892303805</v>
      </c>
      <c r="P10" s="1" t="s">
        <v>121</v>
      </c>
      <c r="Q10" s="3">
        <v>1.0311973892303805</v>
      </c>
    </row>
    <row r="11" spans="1:17" x14ac:dyDescent="0.15">
      <c r="A11" s="1" t="s">
        <v>122</v>
      </c>
      <c r="B11" s="3">
        <v>0.12</v>
      </c>
      <c r="D11" s="1" t="s">
        <v>122</v>
      </c>
      <c r="E11" s="3">
        <v>9.1999999999999971E-2</v>
      </c>
      <c r="G11" s="1" t="s">
        <v>122</v>
      </c>
      <c r="H11" s="3">
        <v>7.2000000000000064E-2</v>
      </c>
      <c r="J11" s="1" t="s">
        <v>122</v>
      </c>
      <c r="K11" s="3">
        <v>0</v>
      </c>
      <c r="M11" s="1" t="s">
        <v>122</v>
      </c>
      <c r="N11" s="3">
        <v>0</v>
      </c>
      <c r="P11" s="1" t="s">
        <v>122</v>
      </c>
      <c r="Q11" s="3">
        <v>0</v>
      </c>
    </row>
    <row r="12" spans="1:17" x14ac:dyDescent="0.15">
      <c r="A12" s="1" t="s">
        <v>123</v>
      </c>
      <c r="B12" s="3">
        <v>0.68</v>
      </c>
      <c r="D12" s="1" t="s">
        <v>123</v>
      </c>
      <c r="E12" s="3">
        <v>0.73199999999999998</v>
      </c>
      <c r="G12" s="1" t="s">
        <v>123</v>
      </c>
      <c r="H12" s="3">
        <v>0.73</v>
      </c>
      <c r="J12" s="1" t="s">
        <v>123</v>
      </c>
      <c r="K12" s="3">
        <v>0.74</v>
      </c>
      <c r="M12" s="1" t="s">
        <v>123</v>
      </c>
      <c r="N12" s="3">
        <v>0.74</v>
      </c>
      <c r="P12" s="1" t="s">
        <v>123</v>
      </c>
      <c r="Q12" s="3">
        <v>0.7</v>
      </c>
    </row>
    <row r="13" spans="1:17" x14ac:dyDescent="0.15">
      <c r="A13" s="1" t="s">
        <v>124</v>
      </c>
      <c r="B13" s="3">
        <v>0.8</v>
      </c>
      <c r="D13" s="1" t="s">
        <v>124</v>
      </c>
      <c r="E13" s="3">
        <v>0.82399999999999995</v>
      </c>
      <c r="G13" s="1" t="s">
        <v>124</v>
      </c>
      <c r="H13" s="3">
        <v>0.80200000000000005</v>
      </c>
      <c r="J13" s="1" t="s">
        <v>124</v>
      </c>
      <c r="K13" s="3">
        <v>0.74</v>
      </c>
      <c r="M13" s="1" t="s">
        <v>124</v>
      </c>
      <c r="N13" s="3">
        <v>0.74</v>
      </c>
      <c r="P13" s="1" t="s">
        <v>124</v>
      </c>
      <c r="Q13" s="3">
        <v>0.7</v>
      </c>
    </row>
    <row r="14" spans="1:17" x14ac:dyDescent="0.15">
      <c r="A14" s="1" t="s">
        <v>10</v>
      </c>
      <c r="B14" s="3">
        <v>37.230000000000004</v>
      </c>
      <c r="D14" s="1" t="s">
        <v>10</v>
      </c>
      <c r="E14" s="3">
        <v>39.57200000000001</v>
      </c>
      <c r="G14" s="1" t="s">
        <v>10</v>
      </c>
      <c r="H14" s="3">
        <v>38.126000000000005</v>
      </c>
      <c r="J14" s="1" t="s">
        <v>10</v>
      </c>
      <c r="K14" s="3">
        <v>36.999999999999979</v>
      </c>
      <c r="M14" s="1" t="s">
        <v>10</v>
      </c>
      <c r="N14" s="3">
        <v>36.999999999999979</v>
      </c>
      <c r="P14" s="1" t="s">
        <v>10</v>
      </c>
      <c r="Q14" s="3">
        <v>34.999999999999993</v>
      </c>
    </row>
    <row r="15" spans="1:17" x14ac:dyDescent="0.15">
      <c r="A15" s="1" t="s">
        <v>9</v>
      </c>
      <c r="B15" s="3">
        <v>50</v>
      </c>
      <c r="D15" s="1" t="s">
        <v>9</v>
      </c>
      <c r="E15" s="3">
        <v>50</v>
      </c>
      <c r="G15" s="1" t="s">
        <v>9</v>
      </c>
      <c r="H15" s="3">
        <v>50</v>
      </c>
      <c r="J15" s="1" t="s">
        <v>9</v>
      </c>
      <c r="K15" s="3">
        <v>50</v>
      </c>
      <c r="M15" s="1" t="s">
        <v>9</v>
      </c>
      <c r="N15" s="3">
        <v>50</v>
      </c>
      <c r="P15" s="1" t="s">
        <v>9</v>
      </c>
      <c r="Q15" s="3">
        <v>50</v>
      </c>
    </row>
    <row r="16" spans="1:17" ht="14" thickBot="1" x14ac:dyDescent="0.2">
      <c r="A16" s="41" t="s">
        <v>125</v>
      </c>
      <c r="B16" s="4">
        <v>8.3640986964276017E-3</v>
      </c>
      <c r="D16" s="41" t="s">
        <v>125</v>
      </c>
      <c r="E16" s="4">
        <v>5.5915944117804301E-3</v>
      </c>
      <c r="G16" s="41" t="s">
        <v>125</v>
      </c>
      <c r="H16" s="4">
        <v>4.3193190249602087E-3</v>
      </c>
      <c r="J16" s="41" t="s">
        <v>125</v>
      </c>
      <c r="K16" s="4">
        <v>1.2749009702728226E-16</v>
      </c>
      <c r="M16" s="41" t="s">
        <v>125</v>
      </c>
      <c r="N16" s="4">
        <v>1.2749009702728226E-16</v>
      </c>
      <c r="P16" s="41" t="s">
        <v>125</v>
      </c>
      <c r="Q16" s="4">
        <v>3.1872524256820565E-17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S151"/>
  <sheetViews>
    <sheetView topLeftCell="A4" zoomScale="91" workbookViewId="0">
      <selection activeCell="A2" sqref="A2"/>
    </sheetView>
  </sheetViews>
  <sheetFormatPr baseColWidth="10" defaultColWidth="11.5" defaultRowHeight="13" x14ac:dyDescent="0.15"/>
  <cols>
    <col min="1" max="1" width="20.33203125" bestFit="1" customWidth="1"/>
    <col min="2" max="2" width="26.5" bestFit="1" customWidth="1"/>
    <col min="6" max="6" width="27.5" customWidth="1"/>
    <col min="7" max="10" width="11.6640625" bestFit="1" customWidth="1"/>
    <col min="11" max="11" width="12.33203125" bestFit="1" customWidth="1"/>
    <col min="12" max="12" width="11.6640625" bestFit="1" customWidth="1"/>
  </cols>
  <sheetData>
    <row r="1" spans="1:19" x14ac:dyDescent="0.15">
      <c r="A1" t="s">
        <v>145</v>
      </c>
      <c r="B1" t="s">
        <v>39</v>
      </c>
    </row>
    <row r="2" spans="1:19" x14ac:dyDescent="0.15">
      <c r="A2" s="1">
        <v>0.76</v>
      </c>
      <c r="B2" s="1">
        <v>0.74</v>
      </c>
    </row>
    <row r="3" spans="1:19" x14ac:dyDescent="0.15">
      <c r="A3" s="1">
        <v>0.76</v>
      </c>
      <c r="B3" s="1">
        <v>0.74</v>
      </c>
      <c r="E3" s="1" t="s">
        <v>40</v>
      </c>
      <c r="R3" s="1" t="s">
        <v>41</v>
      </c>
      <c r="S3" s="1"/>
    </row>
    <row r="4" spans="1:19" x14ac:dyDescent="0.15">
      <c r="A4" s="1">
        <v>0.76</v>
      </c>
      <c r="B4" s="1">
        <v>0.74</v>
      </c>
      <c r="E4" s="14" t="s">
        <v>142</v>
      </c>
      <c r="R4" s="1" t="s">
        <v>42</v>
      </c>
      <c r="S4" s="1"/>
    </row>
    <row r="5" spans="1:19" x14ac:dyDescent="0.15">
      <c r="A5" s="1">
        <v>0.8</v>
      </c>
      <c r="B5" s="1">
        <v>0.74</v>
      </c>
      <c r="R5" s="1"/>
      <c r="S5" s="1"/>
    </row>
    <row r="6" spans="1:19" x14ac:dyDescent="0.15">
      <c r="A6" s="1">
        <v>0.74</v>
      </c>
      <c r="B6" s="1">
        <v>0.74</v>
      </c>
      <c r="F6" t="s">
        <v>6</v>
      </c>
      <c r="R6" s="1"/>
      <c r="S6" s="1"/>
    </row>
    <row r="7" spans="1:19" x14ac:dyDescent="0.15">
      <c r="A7" s="1">
        <v>0.73</v>
      </c>
      <c r="B7" s="1">
        <v>0.74</v>
      </c>
      <c r="R7" s="1"/>
      <c r="S7" s="1"/>
    </row>
    <row r="8" spans="1:19" ht="14" thickBot="1" x14ac:dyDescent="0.2">
      <c r="A8" s="1">
        <v>0.78</v>
      </c>
      <c r="B8" s="1">
        <v>0.74</v>
      </c>
      <c r="F8" t="s">
        <v>7</v>
      </c>
      <c r="R8" s="1" t="s">
        <v>43</v>
      </c>
      <c r="S8" s="1" t="s">
        <v>44</v>
      </c>
    </row>
    <row r="9" spans="1:19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R9" s="1" t="s">
        <v>45</v>
      </c>
      <c r="S9" s="1" t="s">
        <v>46</v>
      </c>
    </row>
    <row r="10" spans="1:19" x14ac:dyDescent="0.15">
      <c r="A10" s="1">
        <v>0.75</v>
      </c>
      <c r="B10" s="1">
        <v>0.74</v>
      </c>
      <c r="F10" s="3" t="s">
        <v>144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19" ht="14" thickBot="1" x14ac:dyDescent="0.2">
      <c r="A11" s="1">
        <v>0.7</v>
      </c>
      <c r="B11" s="1">
        <v>0.74</v>
      </c>
      <c r="F11" s="4" t="s">
        <v>39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19" x14ac:dyDescent="0.15">
      <c r="A12" s="1">
        <v>0.79</v>
      </c>
      <c r="B12" s="1">
        <v>0.74</v>
      </c>
    </row>
    <row r="13" spans="1:19" x14ac:dyDescent="0.15">
      <c r="A13" s="1">
        <v>0.76</v>
      </c>
      <c r="B13" s="1">
        <v>0.74</v>
      </c>
    </row>
    <row r="14" spans="1:19" ht="14" thickBot="1" x14ac:dyDescent="0.2">
      <c r="A14" s="1">
        <v>0.72</v>
      </c>
      <c r="B14" s="1">
        <v>0.74</v>
      </c>
      <c r="F14" t="s">
        <v>13</v>
      </c>
    </row>
    <row r="15" spans="1:19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9" x14ac:dyDescent="0.15">
      <c r="A16" s="1">
        <v>0.72</v>
      </c>
      <c r="B16" s="1">
        <v>0.74</v>
      </c>
      <c r="F16" s="3" t="s">
        <v>21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  <c r="G21" s="1"/>
    </row>
    <row r="22" spans="1:12" x14ac:dyDescent="0.15">
      <c r="A22" s="1">
        <v>0.74</v>
      </c>
      <c r="B22" s="1">
        <v>0.74</v>
      </c>
      <c r="F22" s="1" t="s">
        <v>25</v>
      </c>
      <c r="G22" s="1"/>
    </row>
    <row r="23" spans="1:12" x14ac:dyDescent="0.15">
      <c r="A23" s="1">
        <v>0.77</v>
      </c>
      <c r="B23" s="1">
        <v>0.74</v>
      </c>
    </row>
    <row r="24" spans="1:12" x14ac:dyDescent="0.15">
      <c r="A24" s="1">
        <v>0.72</v>
      </c>
      <c r="B24" s="1">
        <v>0.74</v>
      </c>
      <c r="F24" s="32" t="s">
        <v>47</v>
      </c>
      <c r="G24" s="32" t="s">
        <v>48</v>
      </c>
      <c r="H24" s="33"/>
      <c r="I24" s="33"/>
      <c r="J24" s="33"/>
      <c r="K24" s="33"/>
      <c r="L24" s="33"/>
    </row>
    <row r="25" spans="1:12" x14ac:dyDescent="0.15">
      <c r="A25" s="1">
        <v>0.73</v>
      </c>
      <c r="B25" s="1">
        <v>0.74</v>
      </c>
    </row>
    <row r="26" spans="1:12" x14ac:dyDescent="0.15">
      <c r="A26" s="1">
        <v>0.73</v>
      </c>
      <c r="B26" s="1">
        <v>0.74</v>
      </c>
      <c r="F26" s="1" t="s">
        <v>49</v>
      </c>
    </row>
    <row r="27" spans="1:12" x14ac:dyDescent="0.15">
      <c r="A27" s="1">
        <v>0.75</v>
      </c>
      <c r="B27" s="1">
        <v>0.74</v>
      </c>
    </row>
    <row r="28" spans="1:12" ht="20" x14ac:dyDescent="0.2">
      <c r="A28" s="1">
        <v>0.79</v>
      </c>
      <c r="B28" s="1">
        <v>0.74</v>
      </c>
      <c r="F28" s="10" t="s">
        <v>126</v>
      </c>
      <c r="G28" s="1"/>
      <c r="H28" s="1"/>
      <c r="I28" s="1"/>
      <c r="J28" s="1"/>
      <c r="K28" s="1"/>
      <c r="L28" s="1"/>
    </row>
    <row r="29" spans="1:12" x14ac:dyDescent="0.15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15">
      <c r="A30" s="1">
        <v>0.79</v>
      </c>
      <c r="B30" s="1">
        <v>0.74</v>
      </c>
      <c r="F30" s="1" t="s">
        <v>26</v>
      </c>
      <c r="G30" s="1">
        <f>G10</f>
        <v>150</v>
      </c>
      <c r="H30" s="1"/>
      <c r="I30" s="1"/>
      <c r="J30" s="1"/>
      <c r="K30" s="1"/>
      <c r="L30" s="1"/>
    </row>
    <row r="31" spans="1:12" x14ac:dyDescent="0.15">
      <c r="A31" s="1">
        <v>0.73</v>
      </c>
      <c r="B31" s="1">
        <v>0.74</v>
      </c>
      <c r="F31" s="1" t="s">
        <v>27</v>
      </c>
      <c r="G31" s="1">
        <f>G11</f>
        <v>150</v>
      </c>
      <c r="H31" s="1"/>
      <c r="I31" s="1"/>
      <c r="J31" s="1"/>
      <c r="K31" s="1"/>
      <c r="L31" s="1"/>
    </row>
    <row r="32" spans="1:12" x14ac:dyDescent="0.15">
      <c r="A32" s="1">
        <v>0.69</v>
      </c>
      <c r="B32" s="1">
        <v>0.74</v>
      </c>
      <c r="F32" s="1" t="s">
        <v>28</v>
      </c>
      <c r="G32" s="1">
        <f>H17</f>
        <v>298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0.74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0.74</v>
      </c>
      <c r="F34" s="1" t="s">
        <v>30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0.74</v>
      </c>
      <c r="F35" s="1" t="s">
        <v>31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0.74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0.74</v>
      </c>
      <c r="F38" s="1" t="s">
        <v>50</v>
      </c>
      <c r="G38" s="1" t="s">
        <v>51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0.74</v>
      </c>
      <c r="F39" s="12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35</v>
      </c>
      <c r="L39" s="1"/>
    </row>
    <row r="40" spans="1:12" x14ac:dyDescent="0.15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0.74</v>
      </c>
      <c r="F41" s="1"/>
      <c r="G41" s="1"/>
      <c r="H41" s="1"/>
      <c r="I41" s="1"/>
      <c r="J41" s="1"/>
      <c r="K41" s="14" t="s">
        <v>127</v>
      </c>
      <c r="L41" s="1"/>
    </row>
    <row r="42" spans="1:12" x14ac:dyDescent="0.15">
      <c r="A42" s="1">
        <v>0.75</v>
      </c>
      <c r="B42" s="1">
        <v>0.74</v>
      </c>
    </row>
    <row r="43" spans="1:12" x14ac:dyDescent="0.15">
      <c r="A43" s="1">
        <v>0.75</v>
      </c>
      <c r="B43" s="1">
        <v>0.74</v>
      </c>
    </row>
    <row r="44" spans="1:12" x14ac:dyDescent="0.15">
      <c r="A44" s="1">
        <v>0.73</v>
      </c>
      <c r="B44" s="1">
        <v>0.74</v>
      </c>
    </row>
    <row r="45" spans="1:12" x14ac:dyDescent="0.15">
      <c r="A45" s="1">
        <v>0.71</v>
      </c>
      <c r="B45" s="1">
        <v>0.74</v>
      </c>
    </row>
    <row r="46" spans="1:12" x14ac:dyDescent="0.15">
      <c r="A46" s="1">
        <v>0.74</v>
      </c>
      <c r="B46" s="1">
        <v>0.74</v>
      </c>
    </row>
    <row r="47" spans="1:12" x14ac:dyDescent="0.15">
      <c r="A47" s="1">
        <v>0.74</v>
      </c>
      <c r="B47" s="1">
        <v>0.74</v>
      </c>
    </row>
    <row r="48" spans="1:1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1">
        <v>0.80200000000000005</v>
      </c>
      <c r="B52" s="1">
        <v>0.74</v>
      </c>
    </row>
    <row r="53" spans="1:2" x14ac:dyDescent="0.15">
      <c r="A53" s="1">
        <v>0.81599999999999995</v>
      </c>
      <c r="B53" s="1">
        <v>0.74</v>
      </c>
    </row>
    <row r="54" spans="1:2" x14ac:dyDescent="0.15">
      <c r="A54" s="1">
        <v>0.79</v>
      </c>
      <c r="B54" s="1">
        <v>0.74</v>
      </c>
    </row>
    <row r="55" spans="1:2" x14ac:dyDescent="0.15">
      <c r="A55" s="1">
        <v>0.75</v>
      </c>
      <c r="B55" s="1">
        <v>0.74</v>
      </c>
    </row>
    <row r="56" spans="1:2" x14ac:dyDescent="0.15">
      <c r="A56" s="1">
        <v>0.81399999999999995</v>
      </c>
      <c r="B56" s="1">
        <v>0.74</v>
      </c>
    </row>
    <row r="57" spans="1:2" x14ac:dyDescent="0.15">
      <c r="A57" s="1">
        <v>0.75800000000000001</v>
      </c>
      <c r="B57" s="1">
        <v>0.74</v>
      </c>
    </row>
    <row r="58" spans="1:2" x14ac:dyDescent="0.15">
      <c r="A58" s="1">
        <v>0.77600000000000002</v>
      </c>
      <c r="B58" s="1">
        <v>0.74</v>
      </c>
    </row>
    <row r="59" spans="1:2" x14ac:dyDescent="0.15">
      <c r="A59" s="1">
        <v>0.79</v>
      </c>
      <c r="B59" s="1">
        <v>0.74</v>
      </c>
    </row>
    <row r="60" spans="1:2" x14ac:dyDescent="0.15">
      <c r="A60" s="1">
        <v>0.79</v>
      </c>
      <c r="B60" s="1">
        <v>0.74</v>
      </c>
    </row>
    <row r="61" spans="1:2" x14ac:dyDescent="0.15">
      <c r="A61" s="1">
        <v>0.82</v>
      </c>
      <c r="B61" s="1">
        <v>0.74</v>
      </c>
    </row>
    <row r="62" spans="1:2" x14ac:dyDescent="0.15">
      <c r="A62" s="1">
        <v>0.8</v>
      </c>
      <c r="B62" s="1">
        <v>0.74</v>
      </c>
    </row>
    <row r="63" spans="1:2" x14ac:dyDescent="0.15">
      <c r="A63" s="1">
        <v>0.80200000000000005</v>
      </c>
      <c r="B63" s="1">
        <v>0.74</v>
      </c>
    </row>
    <row r="64" spans="1:2" x14ac:dyDescent="0.15">
      <c r="A64" s="1">
        <v>0.79600000000000004</v>
      </c>
      <c r="B64" s="1">
        <v>0.74</v>
      </c>
    </row>
    <row r="65" spans="1:2" x14ac:dyDescent="0.15">
      <c r="A65" s="1">
        <v>0.78200000000000003</v>
      </c>
      <c r="B65" s="1">
        <v>0.74</v>
      </c>
    </row>
    <row r="66" spans="1:2" x14ac:dyDescent="0.15">
      <c r="A66" s="1">
        <v>0.80200000000000005</v>
      </c>
      <c r="B66" s="1">
        <v>0.74</v>
      </c>
    </row>
    <row r="67" spans="1:2" x14ac:dyDescent="0.15">
      <c r="A67" s="1">
        <v>0.77600000000000002</v>
      </c>
      <c r="B67" s="1">
        <v>0.74</v>
      </c>
    </row>
    <row r="68" spans="1:2" x14ac:dyDescent="0.15">
      <c r="A68" s="1">
        <v>0.79400000000000004</v>
      </c>
      <c r="B68" s="1">
        <v>0.74</v>
      </c>
    </row>
    <row r="69" spans="1:2" x14ac:dyDescent="0.15">
      <c r="A69" s="1">
        <v>0.75</v>
      </c>
      <c r="B69" s="1">
        <v>0.74</v>
      </c>
    </row>
    <row r="70" spans="1:2" x14ac:dyDescent="0.15">
      <c r="A70" s="1">
        <v>0.80200000000000005</v>
      </c>
      <c r="B70" s="1">
        <v>0.74</v>
      </c>
    </row>
    <row r="71" spans="1:2" x14ac:dyDescent="0.15">
      <c r="A71" s="1">
        <v>0.80400000000000005</v>
      </c>
      <c r="B71" s="1">
        <v>0.74</v>
      </c>
    </row>
    <row r="72" spans="1:2" x14ac:dyDescent="0.15">
      <c r="A72" s="1">
        <v>0.79400000000000004</v>
      </c>
      <c r="B72" s="1">
        <v>0.74</v>
      </c>
    </row>
    <row r="73" spans="1:2" x14ac:dyDescent="0.15">
      <c r="A73" s="1">
        <v>0.81</v>
      </c>
      <c r="B73" s="1">
        <v>0.74</v>
      </c>
    </row>
    <row r="74" spans="1:2" x14ac:dyDescent="0.15">
      <c r="A74" s="1">
        <v>0.75600000000000001</v>
      </c>
      <c r="B74" s="1">
        <v>0.74</v>
      </c>
    </row>
    <row r="75" spans="1:2" x14ac:dyDescent="0.15">
      <c r="A75" s="1">
        <v>0.79200000000000004</v>
      </c>
      <c r="B75" s="1">
        <v>0.74</v>
      </c>
    </row>
    <row r="76" spans="1:2" x14ac:dyDescent="0.15">
      <c r="A76" s="1">
        <v>0.77</v>
      </c>
      <c r="B76" s="1">
        <v>0.74</v>
      </c>
    </row>
    <row r="77" spans="1:2" x14ac:dyDescent="0.15">
      <c r="A77" s="1">
        <v>0.82399999999999995</v>
      </c>
      <c r="B77" s="1">
        <v>0.74</v>
      </c>
    </row>
    <row r="78" spans="1:2" x14ac:dyDescent="0.15">
      <c r="A78" s="1">
        <v>0.79800000000000004</v>
      </c>
      <c r="B78" s="1">
        <v>0.74</v>
      </c>
    </row>
    <row r="79" spans="1:2" x14ac:dyDescent="0.15">
      <c r="A79" s="1">
        <v>0.78400000000000003</v>
      </c>
      <c r="B79" s="1">
        <v>0.74</v>
      </c>
    </row>
    <row r="80" spans="1:2" x14ac:dyDescent="0.15">
      <c r="A80" s="1">
        <v>0.8</v>
      </c>
      <c r="B80" s="1">
        <v>0.74</v>
      </c>
    </row>
    <row r="81" spans="1:2" x14ac:dyDescent="0.15">
      <c r="A81" s="1">
        <v>0.81799999999999995</v>
      </c>
      <c r="B81" s="1">
        <v>0.74</v>
      </c>
    </row>
    <row r="82" spans="1:2" x14ac:dyDescent="0.15">
      <c r="A82" s="1">
        <v>0.79200000000000004</v>
      </c>
      <c r="B82" s="1">
        <v>0.74</v>
      </c>
    </row>
    <row r="83" spans="1:2" x14ac:dyDescent="0.15">
      <c r="A83" s="1">
        <v>0.80400000000000005</v>
      </c>
      <c r="B83" s="1">
        <v>0.74</v>
      </c>
    </row>
    <row r="84" spans="1:2" x14ac:dyDescent="0.15">
      <c r="A84" s="1">
        <v>0.8</v>
      </c>
      <c r="B84" s="1">
        <v>0.74</v>
      </c>
    </row>
    <row r="85" spans="1:2" x14ac:dyDescent="0.15">
      <c r="A85" s="1">
        <v>0.82</v>
      </c>
      <c r="B85" s="1">
        <v>0.74</v>
      </c>
    </row>
    <row r="86" spans="1:2" x14ac:dyDescent="0.15">
      <c r="A86" s="1">
        <v>0.78</v>
      </c>
      <c r="B86" s="1">
        <v>0.74</v>
      </c>
    </row>
    <row r="87" spans="1:2" x14ac:dyDescent="0.15">
      <c r="A87" s="1">
        <v>0.77800000000000002</v>
      </c>
      <c r="B87" s="1">
        <v>0.74</v>
      </c>
    </row>
    <row r="88" spans="1:2" x14ac:dyDescent="0.15">
      <c r="A88" s="1">
        <v>0.78</v>
      </c>
      <c r="B88" s="1">
        <v>0.74</v>
      </c>
    </row>
    <row r="89" spans="1:2" x14ac:dyDescent="0.15">
      <c r="A89" s="1">
        <v>0.80200000000000005</v>
      </c>
      <c r="B89" s="1">
        <v>0.74</v>
      </c>
    </row>
    <row r="90" spans="1:2" x14ac:dyDescent="0.15">
      <c r="A90" s="1">
        <v>0.78400000000000003</v>
      </c>
      <c r="B90" s="1">
        <v>0.74</v>
      </c>
    </row>
    <row r="91" spans="1:2" x14ac:dyDescent="0.15">
      <c r="A91" s="1">
        <v>0.80400000000000005</v>
      </c>
      <c r="B91" s="1">
        <v>0.74</v>
      </c>
    </row>
    <row r="92" spans="1:2" x14ac:dyDescent="0.15">
      <c r="A92" s="1">
        <v>0.80200000000000005</v>
      </c>
      <c r="B92" s="1">
        <v>0.74</v>
      </c>
    </row>
    <row r="93" spans="1:2" x14ac:dyDescent="0.15">
      <c r="A93" s="1">
        <v>0.80800000000000005</v>
      </c>
      <c r="B93" s="1">
        <v>0.74</v>
      </c>
    </row>
    <row r="94" spans="1:2" x14ac:dyDescent="0.15">
      <c r="A94" s="1">
        <v>0.80400000000000005</v>
      </c>
      <c r="B94" s="1">
        <v>0.74</v>
      </c>
    </row>
    <row r="95" spans="1:2" x14ac:dyDescent="0.15">
      <c r="A95" s="1">
        <v>0.77600000000000002</v>
      </c>
      <c r="B95" s="1">
        <v>0.74</v>
      </c>
    </row>
    <row r="96" spans="1:2" x14ac:dyDescent="0.15">
      <c r="A96" s="1">
        <v>0.79600000000000004</v>
      </c>
      <c r="B96" s="1">
        <v>0.74</v>
      </c>
    </row>
    <row r="97" spans="1:2" x14ac:dyDescent="0.15">
      <c r="A97" s="1">
        <v>0.76200000000000001</v>
      </c>
      <c r="B97" s="1">
        <v>0.74</v>
      </c>
    </row>
    <row r="98" spans="1:2" x14ac:dyDescent="0.15">
      <c r="A98" s="1">
        <v>0.79600000000000004</v>
      </c>
      <c r="B98" s="1">
        <v>0.74</v>
      </c>
    </row>
    <row r="99" spans="1:2" x14ac:dyDescent="0.15">
      <c r="A99" s="1">
        <v>0.73199999999999998</v>
      </c>
      <c r="B99" s="1">
        <v>0.74</v>
      </c>
    </row>
    <row r="100" spans="1:2" x14ac:dyDescent="0.15">
      <c r="A100" s="1">
        <v>0.80400000000000005</v>
      </c>
      <c r="B100" s="1">
        <v>0.74</v>
      </c>
    </row>
    <row r="101" spans="1:2" x14ac:dyDescent="0.15">
      <c r="A101" s="1">
        <v>0.78800000000000003</v>
      </c>
      <c r="B101" s="1">
        <v>0.74</v>
      </c>
    </row>
    <row r="102" spans="1:2" x14ac:dyDescent="0.15">
      <c r="A102" s="1">
        <v>0.76600000000000001</v>
      </c>
      <c r="B102" s="1">
        <v>0.7</v>
      </c>
    </row>
    <row r="103" spans="1:2" x14ac:dyDescent="0.15">
      <c r="A103" s="1">
        <v>0.746</v>
      </c>
      <c r="B103" s="1">
        <v>0.7</v>
      </c>
    </row>
    <row r="104" spans="1:2" x14ac:dyDescent="0.15">
      <c r="A104" s="1">
        <v>0.76400000000000001</v>
      </c>
      <c r="B104" s="1">
        <v>0.7</v>
      </c>
    </row>
    <row r="105" spans="1:2" x14ac:dyDescent="0.15">
      <c r="A105" s="1">
        <v>0.78400000000000003</v>
      </c>
      <c r="B105" s="1">
        <v>0.7</v>
      </c>
    </row>
    <row r="106" spans="1:2" x14ac:dyDescent="0.15">
      <c r="A106" s="1">
        <v>0.73</v>
      </c>
      <c r="B106" s="1">
        <v>0.7</v>
      </c>
    </row>
    <row r="107" spans="1:2" x14ac:dyDescent="0.15">
      <c r="A107" s="1">
        <v>0.754</v>
      </c>
      <c r="B107" s="1">
        <v>0.7</v>
      </c>
    </row>
    <row r="108" spans="1:2" x14ac:dyDescent="0.15">
      <c r="A108" s="1">
        <v>0.78400000000000003</v>
      </c>
      <c r="B108" s="1">
        <v>0.7</v>
      </c>
    </row>
    <row r="109" spans="1:2" x14ac:dyDescent="0.15">
      <c r="A109" s="1">
        <v>0.73399999999999999</v>
      </c>
      <c r="B109" s="1">
        <v>0.7</v>
      </c>
    </row>
    <row r="110" spans="1:2" x14ac:dyDescent="0.15">
      <c r="A110" s="1">
        <v>0.77400000000000002</v>
      </c>
      <c r="B110" s="1">
        <v>0.7</v>
      </c>
    </row>
    <row r="111" spans="1:2" x14ac:dyDescent="0.15">
      <c r="A111" s="1">
        <v>0.75800000000000001</v>
      </c>
      <c r="B111" s="1">
        <v>0.7</v>
      </c>
    </row>
    <row r="112" spans="1:2" x14ac:dyDescent="0.15">
      <c r="A112" s="1">
        <v>0.77600000000000002</v>
      </c>
      <c r="B112" s="1">
        <v>0.7</v>
      </c>
    </row>
    <row r="113" spans="1:2" x14ac:dyDescent="0.15">
      <c r="A113" s="1">
        <v>0.76400000000000001</v>
      </c>
      <c r="B113" s="1">
        <v>0.7</v>
      </c>
    </row>
    <row r="114" spans="1:2" x14ac:dyDescent="0.15">
      <c r="A114" s="1">
        <v>0.80200000000000005</v>
      </c>
      <c r="B114" s="1">
        <v>0.7</v>
      </c>
    </row>
    <row r="115" spans="1:2" x14ac:dyDescent="0.15">
      <c r="A115" s="1">
        <v>0.73599999999999999</v>
      </c>
      <c r="B115" s="1">
        <v>0.7</v>
      </c>
    </row>
    <row r="116" spans="1:2" x14ac:dyDescent="0.15">
      <c r="A116" s="1">
        <v>0.77800000000000002</v>
      </c>
      <c r="B116" s="1">
        <v>0.7</v>
      </c>
    </row>
    <row r="117" spans="1:2" x14ac:dyDescent="0.15">
      <c r="A117" s="1">
        <v>0.74</v>
      </c>
      <c r="B117" s="1">
        <v>0.7</v>
      </c>
    </row>
    <row r="118" spans="1:2" x14ac:dyDescent="0.15">
      <c r="A118" s="1">
        <v>0.75</v>
      </c>
      <c r="B118" s="1">
        <v>0.7</v>
      </c>
    </row>
    <row r="119" spans="1:2" x14ac:dyDescent="0.15">
      <c r="A119" s="1">
        <v>0.76600000000000001</v>
      </c>
      <c r="B119" s="1">
        <v>0.7</v>
      </c>
    </row>
    <row r="120" spans="1:2" x14ac:dyDescent="0.15">
      <c r="A120" s="1">
        <v>0.746</v>
      </c>
      <c r="B120" s="1">
        <v>0.7</v>
      </c>
    </row>
    <row r="121" spans="1:2" x14ac:dyDescent="0.15">
      <c r="A121" s="1">
        <v>0.74199999999999999</v>
      </c>
      <c r="B121" s="1">
        <v>0.7</v>
      </c>
    </row>
    <row r="122" spans="1:2" x14ac:dyDescent="0.15">
      <c r="A122" s="1">
        <v>0.76600000000000001</v>
      </c>
      <c r="B122" s="1">
        <v>0.7</v>
      </c>
    </row>
    <row r="123" spans="1:2" x14ac:dyDescent="0.15">
      <c r="A123" s="1">
        <v>0.752</v>
      </c>
      <c r="B123" s="1">
        <v>0.7</v>
      </c>
    </row>
    <row r="124" spans="1:2" x14ac:dyDescent="0.15">
      <c r="A124" s="1">
        <v>0.76600000000000001</v>
      </c>
      <c r="B124" s="1">
        <v>0.7</v>
      </c>
    </row>
    <row r="125" spans="1:2" x14ac:dyDescent="0.15">
      <c r="A125" s="1">
        <v>0.76200000000000001</v>
      </c>
      <c r="B125" s="1">
        <v>0.7</v>
      </c>
    </row>
    <row r="126" spans="1:2" x14ac:dyDescent="0.15">
      <c r="A126" s="1">
        <v>0.76400000000000001</v>
      </c>
      <c r="B126" s="1">
        <v>0.7</v>
      </c>
    </row>
    <row r="127" spans="1:2" x14ac:dyDescent="0.15">
      <c r="A127" s="1">
        <v>0.76600000000000001</v>
      </c>
      <c r="B127" s="1">
        <v>0.7</v>
      </c>
    </row>
    <row r="128" spans="1:2" x14ac:dyDescent="0.15">
      <c r="A128" s="1">
        <v>0.76600000000000001</v>
      </c>
      <c r="B128" s="1">
        <v>0.7</v>
      </c>
    </row>
    <row r="129" spans="1:2" x14ac:dyDescent="0.15">
      <c r="A129" s="1">
        <v>0.76600000000000001</v>
      </c>
      <c r="B129" s="1">
        <v>0.7</v>
      </c>
    </row>
    <row r="130" spans="1:2" x14ac:dyDescent="0.15">
      <c r="A130" s="1">
        <v>0.78</v>
      </c>
      <c r="B130" s="1">
        <v>0.7</v>
      </c>
    </row>
    <row r="131" spans="1:2" x14ac:dyDescent="0.15">
      <c r="A131" s="1">
        <v>0.746</v>
      </c>
      <c r="B131" s="1">
        <v>0.7</v>
      </c>
    </row>
    <row r="132" spans="1:2" x14ac:dyDescent="0.15">
      <c r="A132" s="1">
        <v>0.76800000000000002</v>
      </c>
      <c r="B132" s="1">
        <v>0.7</v>
      </c>
    </row>
    <row r="133" spans="1:2" x14ac:dyDescent="0.15">
      <c r="A133" s="1">
        <v>0.79</v>
      </c>
      <c r="B133" s="1">
        <v>0.7</v>
      </c>
    </row>
    <row r="134" spans="1:2" x14ac:dyDescent="0.15">
      <c r="A134" s="1">
        <v>0.74399999999999999</v>
      </c>
      <c r="B134" s="1">
        <v>0.7</v>
      </c>
    </row>
    <row r="135" spans="1:2" x14ac:dyDescent="0.15">
      <c r="A135" s="1">
        <v>0.77400000000000002</v>
      </c>
      <c r="B135" s="1">
        <v>0.7</v>
      </c>
    </row>
    <row r="136" spans="1:2" x14ac:dyDescent="0.15">
      <c r="A136" s="1">
        <v>0.78</v>
      </c>
      <c r="B136" s="1">
        <v>0.7</v>
      </c>
    </row>
    <row r="137" spans="1:2" x14ac:dyDescent="0.15">
      <c r="A137" s="1">
        <v>0.76200000000000001</v>
      </c>
      <c r="B137" s="1">
        <v>0.7</v>
      </c>
    </row>
    <row r="138" spans="1:2" x14ac:dyDescent="0.15">
      <c r="A138" s="1">
        <v>0.76</v>
      </c>
      <c r="B138" s="1">
        <v>0.7</v>
      </c>
    </row>
    <row r="139" spans="1:2" x14ac:dyDescent="0.15">
      <c r="A139" s="1">
        <v>0.75800000000000001</v>
      </c>
      <c r="B139" s="1">
        <v>0.7</v>
      </c>
    </row>
    <row r="140" spans="1:2" x14ac:dyDescent="0.15">
      <c r="A140" s="1">
        <v>0.754</v>
      </c>
      <c r="B140" s="1">
        <v>0.7</v>
      </c>
    </row>
    <row r="141" spans="1:2" x14ac:dyDescent="0.15">
      <c r="A141" s="1">
        <v>0.78400000000000003</v>
      </c>
      <c r="B141" s="1">
        <v>0.7</v>
      </c>
    </row>
    <row r="142" spans="1:2" x14ac:dyDescent="0.15">
      <c r="A142" s="1">
        <v>0.76800000000000002</v>
      </c>
      <c r="B142" s="1">
        <v>0.7</v>
      </c>
    </row>
    <row r="143" spans="1:2" x14ac:dyDescent="0.15">
      <c r="A143" s="1">
        <v>0.75600000000000001</v>
      </c>
      <c r="B143" s="1">
        <v>0.7</v>
      </c>
    </row>
    <row r="144" spans="1:2" x14ac:dyDescent="0.15">
      <c r="A144" s="1">
        <v>0.77</v>
      </c>
      <c r="B144" s="1">
        <v>0.7</v>
      </c>
    </row>
    <row r="145" spans="1:2" x14ac:dyDescent="0.15">
      <c r="A145" s="1">
        <v>0.76800000000000002</v>
      </c>
      <c r="B145" s="1">
        <v>0.7</v>
      </c>
    </row>
    <row r="146" spans="1:2" x14ac:dyDescent="0.15">
      <c r="A146" s="1">
        <v>0.75</v>
      </c>
      <c r="B146" s="1">
        <v>0.7</v>
      </c>
    </row>
    <row r="147" spans="1:2" x14ac:dyDescent="0.15">
      <c r="A147" s="1">
        <v>0.76</v>
      </c>
      <c r="B147" s="1">
        <v>0.7</v>
      </c>
    </row>
    <row r="148" spans="1:2" x14ac:dyDescent="0.15">
      <c r="A148" s="1">
        <v>0.74399999999999999</v>
      </c>
      <c r="B148" s="1">
        <v>0.7</v>
      </c>
    </row>
    <row r="149" spans="1:2" x14ac:dyDescent="0.15">
      <c r="A149" s="1">
        <v>0.77800000000000002</v>
      </c>
      <c r="B149" s="1">
        <v>0.7</v>
      </c>
    </row>
    <row r="150" spans="1:2" x14ac:dyDescent="0.15">
      <c r="A150" s="1">
        <v>0.77400000000000002</v>
      </c>
      <c r="B150" s="1">
        <v>0.7</v>
      </c>
    </row>
    <row r="151" spans="1:2" x14ac:dyDescent="0.15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D16" sqref="D16"/>
    </sheetView>
  </sheetViews>
  <sheetFormatPr baseColWidth="10" defaultColWidth="11.5" defaultRowHeight="13" x14ac:dyDescent="0.15"/>
  <cols>
    <col min="1" max="2" width="13.5" bestFit="1" customWidth="1"/>
    <col min="6" max="6" width="30" customWidth="1"/>
    <col min="7" max="7" width="15.1640625" customWidth="1"/>
  </cols>
  <sheetData>
    <row r="1" spans="1:12" x14ac:dyDescent="0.15">
      <c r="A1" s="1" t="s">
        <v>0</v>
      </c>
      <c r="B1" s="1" t="s">
        <v>2</v>
      </c>
      <c r="F1" s="14" t="s">
        <v>59</v>
      </c>
    </row>
    <row r="2" spans="1:12" x14ac:dyDescent="0.15">
      <c r="A2" s="1">
        <v>0.76</v>
      </c>
      <c r="B2" s="1">
        <v>0.76600000000000001</v>
      </c>
    </row>
    <row r="3" spans="1:12" ht="14" x14ac:dyDescent="0.15">
      <c r="A3" s="1">
        <v>0.76</v>
      </c>
      <c r="B3" s="1">
        <v>0.746</v>
      </c>
      <c r="F3" s="14" t="s">
        <v>130</v>
      </c>
    </row>
    <row r="4" spans="1:12" ht="14" x14ac:dyDescent="0.15">
      <c r="A4" s="1">
        <v>0.76</v>
      </c>
      <c r="B4" s="1">
        <v>0.76400000000000001</v>
      </c>
      <c r="F4" s="14" t="s">
        <v>131</v>
      </c>
    </row>
    <row r="5" spans="1:12" x14ac:dyDescent="0.15">
      <c r="A5" s="1">
        <v>0.8</v>
      </c>
      <c r="B5" s="1">
        <v>0.78400000000000003</v>
      </c>
    </row>
    <row r="6" spans="1:12" x14ac:dyDescent="0.15">
      <c r="A6" s="1">
        <v>0.74</v>
      </c>
      <c r="B6" s="1">
        <v>0.73</v>
      </c>
      <c r="F6" t="s">
        <v>6</v>
      </c>
    </row>
    <row r="7" spans="1:12" x14ac:dyDescent="0.15">
      <c r="A7" s="1">
        <v>0.73</v>
      </c>
      <c r="B7" s="1">
        <v>0.754</v>
      </c>
    </row>
    <row r="8" spans="1:12" ht="14" thickBot="1" x14ac:dyDescent="0.2">
      <c r="A8" s="1">
        <v>0.78</v>
      </c>
      <c r="B8" s="1">
        <v>0.78400000000000003</v>
      </c>
      <c r="F8" t="s">
        <v>7</v>
      </c>
    </row>
    <row r="9" spans="1:12" x14ac:dyDescent="0.15">
      <c r="A9" s="1">
        <v>0.72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0.77400000000000002</v>
      </c>
      <c r="F10" s="3" t="s">
        <v>37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0.75800000000000001</v>
      </c>
      <c r="F11" s="4" t="s">
        <v>38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15">
      <c r="A12" s="1">
        <v>0.79</v>
      </c>
      <c r="B12" s="1">
        <v>0.77600000000000002</v>
      </c>
    </row>
    <row r="13" spans="1:12" x14ac:dyDescent="0.15">
      <c r="A13" s="1">
        <v>0.76</v>
      </c>
      <c r="B13" s="1">
        <v>0.76400000000000001</v>
      </c>
    </row>
    <row r="14" spans="1:12" ht="14" thickBot="1" x14ac:dyDescent="0.2">
      <c r="A14" s="1">
        <v>0.72</v>
      </c>
      <c r="B14" s="1">
        <v>0.80200000000000005</v>
      </c>
      <c r="F14" t="s">
        <v>13</v>
      </c>
    </row>
    <row r="15" spans="1:12" x14ac:dyDescent="0.15">
      <c r="A15" s="1">
        <v>0.75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0.77800000000000002</v>
      </c>
      <c r="F16" s="3" t="s">
        <v>21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15">
      <c r="A17" s="1">
        <v>0.71</v>
      </c>
      <c r="B17" s="1">
        <v>0.74</v>
      </c>
      <c r="F17" s="3" t="s">
        <v>22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15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4" thickBot="1" x14ac:dyDescent="0.2">
      <c r="A19" s="1">
        <v>0.71</v>
      </c>
      <c r="B19" s="1">
        <v>0.76600000000000001</v>
      </c>
      <c r="F19" s="4" t="s">
        <v>23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15">
      <c r="A20" s="1">
        <v>0.72</v>
      </c>
      <c r="B20" s="1">
        <v>0.746</v>
      </c>
    </row>
    <row r="21" spans="1:17" x14ac:dyDescent="0.15">
      <c r="A21" s="1">
        <v>0.68</v>
      </c>
      <c r="B21" s="1">
        <v>0.74199999999999999</v>
      </c>
    </row>
    <row r="22" spans="1:17" x14ac:dyDescent="0.15">
      <c r="A22" s="1">
        <v>0.74</v>
      </c>
      <c r="B22" s="1">
        <v>0.76600000000000001</v>
      </c>
      <c r="F22" s="1" t="s">
        <v>24</v>
      </c>
      <c r="G22" s="1"/>
      <c r="H22" s="1"/>
      <c r="I22" s="1"/>
      <c r="J22" s="1"/>
      <c r="K22" s="1"/>
      <c r="L22" s="1"/>
    </row>
    <row r="23" spans="1:17" x14ac:dyDescent="0.15">
      <c r="A23" s="1">
        <v>0.77</v>
      </c>
      <c r="B23" s="1">
        <v>0.752</v>
      </c>
      <c r="F23" s="1" t="s">
        <v>25</v>
      </c>
      <c r="G23" s="1"/>
      <c r="H23" s="1"/>
      <c r="I23" s="1"/>
      <c r="J23" s="1"/>
      <c r="K23" s="1"/>
      <c r="L23" s="1"/>
    </row>
    <row r="24" spans="1:17" x14ac:dyDescent="0.15">
      <c r="A24" s="1">
        <v>0.72</v>
      </c>
      <c r="B24" s="1">
        <v>0.76600000000000001</v>
      </c>
      <c r="F24" s="32" t="s">
        <v>100</v>
      </c>
      <c r="G24" s="32" t="s">
        <v>48</v>
      </c>
      <c r="H24" s="33"/>
      <c r="I24" s="33"/>
      <c r="J24" s="33"/>
      <c r="K24" s="33"/>
      <c r="L24" s="33"/>
    </row>
    <row r="25" spans="1:17" x14ac:dyDescent="0.15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15">
      <c r="A26" s="1">
        <v>0.73</v>
      </c>
      <c r="B26" s="1">
        <v>0.76400000000000001</v>
      </c>
      <c r="F26" s="1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15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" x14ac:dyDescent="0.2">
      <c r="A28" s="1">
        <v>0.79</v>
      </c>
      <c r="B28" s="1">
        <v>0.76600000000000001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</row>
    <row r="29" spans="1:17" ht="14" x14ac:dyDescent="0.15">
      <c r="A29" s="1">
        <v>0.79</v>
      </c>
      <c r="B29" s="1">
        <v>0.76600000000000001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</row>
    <row r="30" spans="1:17" ht="14" x14ac:dyDescent="0.15">
      <c r="A30" s="1">
        <v>0.79</v>
      </c>
      <c r="B30" s="1">
        <v>0.78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  <c r="Q30" s="1"/>
    </row>
    <row r="31" spans="1:17" ht="14" x14ac:dyDescent="0.15">
      <c r="A31" s="1">
        <v>0.73</v>
      </c>
      <c r="B31" s="1">
        <v>0.746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  <c r="Q31" s="1"/>
    </row>
    <row r="32" spans="1:17" ht="14" x14ac:dyDescent="0.15">
      <c r="A32" s="1">
        <v>0.69</v>
      </c>
      <c r="B32" s="1">
        <v>0.76800000000000002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  <c r="Q32" s="1"/>
    </row>
    <row r="33" spans="1:17" ht="14" x14ac:dyDescent="0.15">
      <c r="A33" s="1">
        <v>0.79</v>
      </c>
      <c r="B33" s="1">
        <v>0.79</v>
      </c>
      <c r="E33" s="13"/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  <c r="Q33" s="1"/>
    </row>
    <row r="34" spans="1:17" ht="14" x14ac:dyDescent="0.15">
      <c r="A34" s="1">
        <v>0.73</v>
      </c>
      <c r="B34" s="1">
        <v>0.74399999999999999</v>
      </c>
      <c r="E34" s="13"/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  <c r="Q34" s="1"/>
    </row>
    <row r="35" spans="1:17" ht="14" x14ac:dyDescent="0.15">
      <c r="A35" s="1">
        <v>0.76</v>
      </c>
      <c r="B35" s="1">
        <v>0.77400000000000002</v>
      </c>
      <c r="E35" s="13"/>
      <c r="F35" s="6" t="s">
        <v>31</v>
      </c>
      <c r="G35" s="6">
        <f>G34*SQRT(I17*(1/G30+1/G31))</f>
        <v>1.2305441724941028E-2</v>
      </c>
      <c r="H35" s="6"/>
      <c r="I35" s="6"/>
      <c r="J35" s="6"/>
      <c r="K35" s="6"/>
      <c r="L35" s="6"/>
      <c r="M35" s="1"/>
      <c r="N35" s="1"/>
      <c r="O35" s="1"/>
      <c r="P35" s="1"/>
      <c r="Q35" s="1"/>
    </row>
    <row r="36" spans="1:17" ht="14" x14ac:dyDescent="0.15">
      <c r="A36" s="1">
        <v>0.69</v>
      </c>
      <c r="B36" s="1">
        <v>0.78</v>
      </c>
      <c r="E36" s="13"/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  <c r="Q36" s="1"/>
    </row>
    <row r="37" spans="1:17" ht="14" x14ac:dyDescent="0.15">
      <c r="A37" s="1">
        <v>0.76</v>
      </c>
      <c r="B37" s="1">
        <v>0.76200000000000001</v>
      </c>
      <c r="E37" s="13"/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</row>
    <row r="38" spans="1:17" ht="14" x14ac:dyDescent="0.15">
      <c r="A38" s="1">
        <v>0.75</v>
      </c>
      <c r="B38" s="1">
        <v>0.76</v>
      </c>
      <c r="E38" s="13"/>
      <c r="F38" s="43" t="s">
        <v>0</v>
      </c>
      <c r="G38" s="6" t="s">
        <v>2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  <c r="Q38" s="1"/>
    </row>
    <row r="39" spans="1:17" ht="14" x14ac:dyDescent="0.15">
      <c r="A39" s="1">
        <v>0.73</v>
      </c>
      <c r="B39" s="1">
        <v>0.75800000000000001</v>
      </c>
      <c r="E39" s="13"/>
      <c r="F39" s="43">
        <f>I10</f>
        <v>0.74460000000000004</v>
      </c>
      <c r="G39" s="8">
        <f>I11</f>
        <v>0.76252000000000009</v>
      </c>
      <c r="H39" s="6">
        <f>G35</f>
        <v>1.2305441724941028E-2</v>
      </c>
      <c r="I39" s="6">
        <f>(F39-G39)-H39</f>
        <v>-3.0225441724941075E-2</v>
      </c>
      <c r="J39" s="6">
        <f>(F39-G39)+H39</f>
        <v>-5.6145582750590194E-3</v>
      </c>
      <c r="K39" s="6" t="s">
        <v>35</v>
      </c>
      <c r="L39" s="6"/>
      <c r="M39" s="1"/>
      <c r="N39" s="1"/>
      <c r="O39" s="1"/>
      <c r="P39" s="1"/>
      <c r="Q39" s="1"/>
    </row>
    <row r="40" spans="1:17" ht="14" x14ac:dyDescent="0.15">
      <c r="A40" s="1">
        <v>0.76</v>
      </c>
      <c r="B40" s="1">
        <v>0.754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</row>
    <row r="41" spans="1:17" ht="14" x14ac:dyDescent="0.15">
      <c r="A41" s="1">
        <v>0.79</v>
      </c>
      <c r="B41" s="1">
        <v>0.78400000000000003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  <c r="Q41" s="1"/>
    </row>
    <row r="42" spans="1:17" x14ac:dyDescent="0.15">
      <c r="A42" s="1">
        <v>0.75</v>
      </c>
      <c r="B42" s="1">
        <v>0.76800000000000002</v>
      </c>
      <c r="Q42" s="1"/>
    </row>
    <row r="43" spans="1:17" x14ac:dyDescent="0.15">
      <c r="A43" s="1">
        <v>0.75</v>
      </c>
      <c r="B43" s="1">
        <v>0.75600000000000001</v>
      </c>
      <c r="Q43" s="1"/>
    </row>
    <row r="44" spans="1:17" x14ac:dyDescent="0.15">
      <c r="A44" s="1">
        <v>0.73</v>
      </c>
      <c r="B44" s="1">
        <v>0.77</v>
      </c>
      <c r="Q44" s="1"/>
    </row>
    <row r="45" spans="1:17" x14ac:dyDescent="0.15">
      <c r="A45" s="1">
        <v>0.71</v>
      </c>
      <c r="B45" s="1">
        <v>0.76800000000000002</v>
      </c>
      <c r="Q45" s="1"/>
    </row>
    <row r="46" spans="1:17" x14ac:dyDescent="0.15">
      <c r="A46" s="1">
        <v>0.74</v>
      </c>
      <c r="B46" s="1">
        <v>0.75</v>
      </c>
      <c r="Q46" s="1"/>
    </row>
    <row r="47" spans="1:17" x14ac:dyDescent="0.15">
      <c r="A47" s="1">
        <v>0.74</v>
      </c>
      <c r="B47" s="1">
        <v>0.76</v>
      </c>
      <c r="Q47" s="1"/>
    </row>
    <row r="48" spans="1:17" x14ac:dyDescent="0.15">
      <c r="A48" s="1">
        <v>0.73</v>
      </c>
      <c r="B48" s="1">
        <v>0.74399999999999999</v>
      </c>
      <c r="Q48" s="1"/>
    </row>
    <row r="49" spans="1:2" x14ac:dyDescent="0.15">
      <c r="A49" s="1">
        <v>0.76</v>
      </c>
      <c r="B49" s="1">
        <v>0.77800000000000002</v>
      </c>
    </row>
    <row r="50" spans="1:2" x14ac:dyDescent="0.15">
      <c r="A50" s="1">
        <v>0.78</v>
      </c>
      <c r="B50" s="1">
        <v>0.77400000000000002</v>
      </c>
    </row>
    <row r="51" spans="1:2" x14ac:dyDescent="0.15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3.5" bestFit="1" customWidth="1"/>
    <col min="6" max="6" width="18.6640625" customWidth="1"/>
    <col min="7" max="7" width="15.1640625" customWidth="1"/>
  </cols>
  <sheetData>
    <row r="1" spans="1:13" x14ac:dyDescent="0.15">
      <c r="A1" s="1" t="s">
        <v>0</v>
      </c>
      <c r="B1" s="1" t="s">
        <v>1</v>
      </c>
      <c r="F1" s="14" t="s">
        <v>58</v>
      </c>
    </row>
    <row r="2" spans="1:13" x14ac:dyDescent="0.15">
      <c r="A2" s="1">
        <v>0.76</v>
      </c>
      <c r="B2" s="1">
        <v>0.80200000000000005</v>
      </c>
      <c r="F2" s="1"/>
    </row>
    <row r="3" spans="1:13" x14ac:dyDescent="0.15">
      <c r="A3" s="1">
        <v>0.76</v>
      </c>
      <c r="B3" s="1">
        <v>0.81599999999999995</v>
      </c>
      <c r="F3" s="1"/>
    </row>
    <row r="4" spans="1:13" ht="14" x14ac:dyDescent="0.15">
      <c r="A4" s="1">
        <v>0.76</v>
      </c>
      <c r="B4" s="1">
        <v>0.79</v>
      </c>
      <c r="F4" s="14" t="s">
        <v>128</v>
      </c>
    </row>
    <row r="5" spans="1:13" ht="14" x14ac:dyDescent="0.15">
      <c r="A5" s="1">
        <v>0.8</v>
      </c>
      <c r="B5" s="1">
        <v>0.75</v>
      </c>
      <c r="F5" s="14" t="s">
        <v>129</v>
      </c>
    </row>
    <row r="6" spans="1:13" x14ac:dyDescent="0.15">
      <c r="A6" s="1">
        <v>0.74</v>
      </c>
      <c r="B6" s="1">
        <v>0.81399999999999995</v>
      </c>
      <c r="F6" t="s">
        <v>6</v>
      </c>
    </row>
    <row r="7" spans="1:13" x14ac:dyDescent="0.15">
      <c r="A7" s="1">
        <v>0.73</v>
      </c>
      <c r="B7" s="1">
        <v>0.75800000000000001</v>
      </c>
    </row>
    <row r="8" spans="1:13" ht="14" thickBot="1" x14ac:dyDescent="0.2">
      <c r="A8" s="1">
        <v>0.78</v>
      </c>
      <c r="B8" s="1">
        <v>0.77600000000000002</v>
      </c>
      <c r="F8" t="s">
        <v>7</v>
      </c>
    </row>
    <row r="9" spans="1:13" x14ac:dyDescent="0.15">
      <c r="A9" s="1">
        <v>0.72</v>
      </c>
      <c r="B9" s="1">
        <v>0.79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3" x14ac:dyDescent="0.15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3"/>
    </row>
    <row r="11" spans="1:13" ht="14" thickBot="1" x14ac:dyDescent="0.2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3"/>
    </row>
    <row r="12" spans="1:13" x14ac:dyDescent="0.15">
      <c r="A12" s="1">
        <v>0.79</v>
      </c>
      <c r="B12" s="1">
        <v>0.8</v>
      </c>
      <c r="M12" s="13"/>
    </row>
    <row r="13" spans="1:13" x14ac:dyDescent="0.15">
      <c r="A13" s="1">
        <v>0.76</v>
      </c>
      <c r="B13" s="1">
        <v>0.80200000000000005</v>
      </c>
      <c r="M13" s="13"/>
    </row>
    <row r="14" spans="1:13" ht="14" thickBot="1" x14ac:dyDescent="0.2">
      <c r="A14" s="1">
        <v>0.72</v>
      </c>
      <c r="B14" s="1">
        <v>0.79600000000000004</v>
      </c>
      <c r="F14" t="s">
        <v>13</v>
      </c>
      <c r="M14" s="13"/>
    </row>
    <row r="15" spans="1:13" x14ac:dyDescent="0.15">
      <c r="A15" s="1">
        <v>0.75</v>
      </c>
      <c r="B15" s="1">
        <v>0.78200000000000003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13"/>
    </row>
    <row r="16" spans="1:13" x14ac:dyDescent="0.15">
      <c r="A16" s="1">
        <v>0.72</v>
      </c>
      <c r="B16" s="1">
        <v>0.80200000000000005</v>
      </c>
      <c r="F16" s="3" t="s">
        <v>21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3"/>
    </row>
    <row r="17" spans="1:13" x14ac:dyDescent="0.15">
      <c r="A17" s="1">
        <v>0.71</v>
      </c>
      <c r="B17" s="1">
        <v>0.77600000000000002</v>
      </c>
      <c r="F17" s="3" t="s">
        <v>22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3"/>
    </row>
    <row r="18" spans="1:13" x14ac:dyDescent="0.15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3"/>
    </row>
    <row r="19" spans="1:13" ht="14" thickBot="1" x14ac:dyDescent="0.2">
      <c r="A19" s="1">
        <v>0.71</v>
      </c>
      <c r="B19" s="1">
        <v>0.75</v>
      </c>
      <c r="F19" s="4" t="s">
        <v>23</v>
      </c>
      <c r="G19" s="4">
        <v>0.11625996000000011</v>
      </c>
      <c r="H19" s="4">
        <v>99</v>
      </c>
      <c r="I19" s="4"/>
      <c r="J19" s="4"/>
      <c r="K19" s="4"/>
      <c r="L19" s="4"/>
      <c r="M19" s="13"/>
    </row>
    <row r="20" spans="1:13" x14ac:dyDescent="0.15">
      <c r="A20" s="1">
        <v>0.72</v>
      </c>
      <c r="B20" s="1">
        <v>0.80200000000000005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">
        <v>0.68</v>
      </c>
      <c r="B21" s="1">
        <v>0.80400000000000005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3" x14ac:dyDescent="0.15">
      <c r="A22" s="1">
        <v>0.74</v>
      </c>
      <c r="B22" s="1">
        <v>0.79400000000000004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3" x14ac:dyDescent="0.15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3"/>
      <c r="M23" s="13"/>
    </row>
    <row r="24" spans="1:13" x14ac:dyDescent="0.15">
      <c r="A24" s="1">
        <v>0.72</v>
      </c>
      <c r="B24" s="1">
        <v>0.75600000000000001</v>
      </c>
      <c r="F24" s="34" t="s">
        <v>101</v>
      </c>
      <c r="G24" s="34" t="s">
        <v>48</v>
      </c>
      <c r="H24" s="34"/>
      <c r="I24" s="34"/>
      <c r="J24" s="34"/>
      <c r="K24" s="34"/>
      <c r="L24" s="34"/>
    </row>
    <row r="25" spans="1:13" x14ac:dyDescent="0.15">
      <c r="A25" s="1">
        <v>0.73</v>
      </c>
      <c r="B25" s="1">
        <v>0.79200000000000004</v>
      </c>
      <c r="G25" s="1"/>
      <c r="H25" s="1"/>
      <c r="I25" s="1"/>
      <c r="J25" s="1"/>
      <c r="K25" s="1"/>
    </row>
    <row r="26" spans="1:13" x14ac:dyDescent="0.15">
      <c r="A26" s="1">
        <v>0.73</v>
      </c>
      <c r="B26" s="1">
        <v>0.77</v>
      </c>
      <c r="F26" s="1" t="s">
        <v>49</v>
      </c>
      <c r="G26" s="1"/>
      <c r="H26" s="1"/>
    </row>
    <row r="27" spans="1:13" x14ac:dyDescent="0.15">
      <c r="A27" s="1">
        <v>0.75</v>
      </c>
      <c r="B27" s="1">
        <v>0.82399999999999995</v>
      </c>
      <c r="F27" s="1"/>
      <c r="G27" s="1"/>
      <c r="H27" s="1"/>
    </row>
    <row r="28" spans="1:13" ht="20" x14ac:dyDescent="0.2">
      <c r="A28" s="1">
        <v>0.79</v>
      </c>
      <c r="B28" s="1">
        <v>0.79800000000000004</v>
      </c>
      <c r="F28" s="10" t="s">
        <v>126</v>
      </c>
      <c r="G28" s="1"/>
      <c r="H28" s="1"/>
      <c r="I28" s="1"/>
      <c r="J28" s="1"/>
      <c r="K28" s="1"/>
      <c r="L28" s="1"/>
    </row>
    <row r="29" spans="1:13" x14ac:dyDescent="0.15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15">
      <c r="A30" s="1">
        <v>0.79</v>
      </c>
      <c r="B30" s="1">
        <v>0.8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3" x14ac:dyDescent="0.15">
      <c r="A31" s="1">
        <v>0.73</v>
      </c>
      <c r="B31" s="1">
        <v>0.81799999999999995</v>
      </c>
      <c r="F31" s="1" t="s">
        <v>27</v>
      </c>
      <c r="G31" s="1">
        <f>G11</f>
        <v>50</v>
      </c>
      <c r="H31" s="1"/>
      <c r="I31" s="1"/>
      <c r="J31" s="1"/>
      <c r="K31" s="1"/>
      <c r="L31" s="1"/>
    </row>
    <row r="32" spans="1:13" x14ac:dyDescent="0.15">
      <c r="A32" s="1">
        <v>0.69</v>
      </c>
      <c r="B32" s="1">
        <v>0.79200000000000004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0.80400000000000005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0.8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0.82</v>
      </c>
      <c r="F35" s="1" t="s">
        <v>31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0.75</v>
      </c>
      <c r="B38" s="1">
        <v>0.78</v>
      </c>
      <c r="F38" s="43" t="s">
        <v>0</v>
      </c>
      <c r="G38" s="43" t="s">
        <v>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0.80200000000000005</v>
      </c>
      <c r="F39" s="46">
        <f>I10</f>
        <v>0.74460000000000004</v>
      </c>
      <c r="G39" s="12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35</v>
      </c>
      <c r="L39" s="1"/>
    </row>
    <row r="40" spans="1:12" x14ac:dyDescent="0.15">
      <c r="A40" s="1">
        <v>0.76</v>
      </c>
      <c r="B40" s="1">
        <v>0.78400000000000003</v>
      </c>
      <c r="F40" s="46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0.80400000000000005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0.75</v>
      </c>
      <c r="B42" s="1">
        <v>0.80200000000000005</v>
      </c>
    </row>
    <row r="43" spans="1:12" x14ac:dyDescent="0.15">
      <c r="A43" s="1">
        <v>0.75</v>
      </c>
      <c r="B43" s="1">
        <v>0.80800000000000005</v>
      </c>
    </row>
    <row r="44" spans="1:12" x14ac:dyDescent="0.15">
      <c r="A44" s="1">
        <v>0.73</v>
      </c>
      <c r="B44" s="1">
        <v>0.80400000000000005</v>
      </c>
    </row>
    <row r="45" spans="1:12" x14ac:dyDescent="0.15">
      <c r="A45" s="1">
        <v>0.71</v>
      </c>
      <c r="B45" s="1">
        <v>0.77600000000000002</v>
      </c>
    </row>
    <row r="46" spans="1:12" x14ac:dyDescent="0.15">
      <c r="A46" s="1">
        <v>0.74</v>
      </c>
      <c r="B46" s="1">
        <v>0.79600000000000004</v>
      </c>
    </row>
    <row r="47" spans="1:12" x14ac:dyDescent="0.15">
      <c r="A47" s="1">
        <v>0.74</v>
      </c>
      <c r="B47" s="1">
        <v>0.76200000000000001</v>
      </c>
    </row>
    <row r="48" spans="1:12" x14ac:dyDescent="0.15">
      <c r="A48" s="1">
        <v>0.73</v>
      </c>
      <c r="B48" s="1">
        <v>0.79600000000000004</v>
      </c>
    </row>
    <row r="49" spans="1:2" x14ac:dyDescent="0.15">
      <c r="A49" s="1">
        <v>0.76</v>
      </c>
      <c r="B49" s="1">
        <v>0.73199999999999998</v>
      </c>
    </row>
    <row r="50" spans="1:2" x14ac:dyDescent="0.15">
      <c r="A50" s="1">
        <v>0.78</v>
      </c>
      <c r="B50" s="1">
        <v>0.80400000000000005</v>
      </c>
    </row>
    <row r="51" spans="1:2" x14ac:dyDescent="0.15">
      <c r="A51" s="1">
        <v>0.72</v>
      </c>
      <c r="B51" s="1">
        <v>0.78800000000000003</v>
      </c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2021-06-09T02:51:44Z</dcterms:modified>
</cp:coreProperties>
</file>