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fa\workspace\folder-quest\"/>
    </mc:Choice>
  </mc:AlternateContent>
  <xr:revisionPtr revIDLastSave="0" documentId="13_ncr:40009_{79C5BEFE-562E-4661-AB5D-351228F23903}" xr6:coauthVersionLast="47" xr6:coauthVersionMax="47" xr10:uidLastSave="{00000000-0000-0000-0000-000000000000}"/>
  <bookViews>
    <workbookView xWindow="-110" yWindow="-110" windowWidth="19420" windowHeight="11020" activeTab="2"/>
  </bookViews>
  <sheets>
    <sheet name="Hoja3" sheetId="4" r:id="rId1"/>
    <sheet name="Hoja1 (2)" sheetId="3" r:id="rId2"/>
    <sheet name="Hoja1" sheetId="2" r:id="rId3"/>
    <sheet name="service_campaign_data" sheetId="1" r:id="rId4"/>
  </sheets>
  <definedNames>
    <definedName name="_xlchart.v1.0" hidden="1">'Hoja1 (2)'!$D$14:$D$16</definedName>
    <definedName name="_xlchart.v1.1" hidden="1">'Hoja1 (2)'!$E$14:$E$16</definedName>
    <definedName name="_xlchart.v1.2" hidden="1">'Hoja1 (2)'!$D$14:$D$16</definedName>
    <definedName name="_xlchart.v1.3" hidden="1">'Hoja1 (2)'!$E$14:$E$16</definedName>
    <definedName name="_xlchart.v1.4" hidden="1">service_campaign_data!$B$1</definedName>
    <definedName name="_xlchart.v1.5" hidden="1">service_campaign_data!$B$2:$B$101</definedName>
    <definedName name="_xlchart.v1.6" hidden="1">service_campaign_data!$D$1</definedName>
    <definedName name="_xlchart.v1.7" hidden="1">service_campaign_data!$D$2:$D$101</definedName>
    <definedName name="_xlchart.v1.8" hidden="1">service_campaign_data!$C$1</definedName>
    <definedName name="_xlchart.v1.9" hidden="1">service_campaign_data!$C$2:$C$101</definedName>
  </definedNames>
  <calcPr calcId="0"/>
  <pivotCaches>
    <pivotCache cacheId="23" r:id="rId5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</calcChain>
</file>

<file path=xl/sharedStrings.xml><?xml version="1.0" encoding="utf-8"?>
<sst xmlns="http://schemas.openxmlformats.org/spreadsheetml/2006/main" count="420" uniqueCount="31">
  <si>
    <t>CaseID</t>
  </si>
  <si>
    <t>ResolutionTime</t>
  </si>
  <si>
    <t>CustomerSatisfaction</t>
  </si>
  <si>
    <t>NumberOfInteractions</t>
  </si>
  <si>
    <t>ComplaintType</t>
  </si>
  <si>
    <t>Resolved</t>
  </si>
  <si>
    <t>CustomerFeedback</t>
  </si>
  <si>
    <t>Service</t>
  </si>
  <si>
    <t>Yes</t>
  </si>
  <si>
    <t>Negative</t>
  </si>
  <si>
    <t>Product</t>
  </si>
  <si>
    <t>No</t>
  </si>
  <si>
    <t>Positive</t>
  </si>
  <si>
    <t>Neutral</t>
  </si>
  <si>
    <t>Other</t>
  </si>
  <si>
    <t>Etiquetas de fila</t>
  </si>
  <si>
    <t>Total general</t>
  </si>
  <si>
    <t>Cuenta de CustomerFeedback</t>
  </si>
  <si>
    <t>Suma de NumberOfInteractions</t>
  </si>
  <si>
    <t>Satisfaccion Rating</t>
  </si>
  <si>
    <t>CSAT</t>
  </si>
  <si>
    <t>DSAT</t>
  </si>
  <si>
    <t>Promedio de ResolutionTime</t>
  </si>
  <si>
    <t>Promedio de NumberOfInteractions</t>
  </si>
  <si>
    <t>CountPositive</t>
  </si>
  <si>
    <t>CountNegativeNEUTRAL</t>
  </si>
  <si>
    <t>Promedio de CountPositive</t>
  </si>
  <si>
    <t>CountResolveYES</t>
  </si>
  <si>
    <t>CountResolveNO</t>
  </si>
  <si>
    <t>Promedio de CountResolveNO</t>
  </si>
  <si>
    <t>Promedio de CountResolveYES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</si>
</sst>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BD8AF2C-6A50-4D08-85B6-8498D206E2F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576181A-05F6-4982-BB0B-022529C4AAF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5D5B277-4C5C-42D2-ACC2-C18F85D55254}">
          <cx:tx>
            <cx:txData>
              <cx:f>_xlchart.v1.4</cx:f>
              <cx:v>ResolutionTime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D6DE8BC3-8433-4D34-BEE2-337BD98EA40F}">
          <cx:tx>
            <cx:txData>
              <cx:f>_xlchart.v1.8</cx:f>
              <cx:v>CustomerSatisfaction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A568F2D8-17F3-4FC8-B0A7-A03BFCB405B2}">
          <cx:tx>
            <cx:txData>
              <cx:f>_xlchart.v1.6</cx:f>
              <cx:v>NumberOfInteractions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13</xdr:row>
      <xdr:rowOff>63500</xdr:rowOff>
    </xdr:from>
    <xdr:to>
      <xdr:col>2</xdr:col>
      <xdr:colOff>1327150</xdr:colOff>
      <xdr:row>25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B87CD5B-2352-4B49-8753-1F0568841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49" y="2457450"/>
              <a:ext cx="4254501" cy="221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374649</xdr:colOff>
      <xdr:row>0</xdr:row>
      <xdr:rowOff>177800</xdr:rowOff>
    </xdr:from>
    <xdr:to>
      <xdr:col>16</xdr:col>
      <xdr:colOff>158750</xdr:colOff>
      <xdr:row>11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31B1ED9-6B48-4660-9D1D-CFDF26B21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299" y="177800"/>
              <a:ext cx="2832101" cy="189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393699</xdr:colOff>
      <xdr:row>11</xdr:row>
      <xdr:rowOff>158750</xdr:rowOff>
    </xdr:from>
    <xdr:to>
      <xdr:col>16</xdr:col>
      <xdr:colOff>212724</xdr:colOff>
      <xdr:row>21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8DD9E02-B5FD-485C-A3FD-E9BCA77A3B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11349" y="2184400"/>
              <a:ext cx="2867025" cy="170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400049</xdr:colOff>
      <xdr:row>21</xdr:row>
      <xdr:rowOff>139700</xdr:rowOff>
    </xdr:from>
    <xdr:to>
      <xdr:col>16</xdr:col>
      <xdr:colOff>228600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F3C4D64-05F2-4895-829C-BE03710CB0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17699" y="4006850"/>
              <a:ext cx="2876551" cy="181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a" refreshedDate="45478.516044791664" createdVersion="7" refreshedVersion="7" minRefreshableVersion="3" recordCount="100">
  <cacheSource type="worksheet">
    <worksheetSource name="Tabla1"/>
  </cacheSource>
  <cacheFields count="12">
    <cacheField name="CaseID" numFmtId="0">
      <sharedItems containsSemiMixedTypes="0" containsString="0" containsNumber="1" containsInteger="1" minValue="1" maxValue="100"/>
    </cacheField>
    <cacheField name="ResolutionTime" numFmtId="0">
      <sharedItems containsSemiMixedTypes="0" containsString="0" containsNumber="1" containsInteger="1" minValue="1" maxValue="70"/>
    </cacheField>
    <cacheField name="CustomerSatisfaction" numFmtId="0">
      <sharedItems containsSemiMixedTypes="0" containsString="0" containsNumber="1" containsInteger="1" minValue="1" maxValue="5"/>
    </cacheField>
    <cacheField name="NumberOfInteractions" numFmtId="0">
      <sharedItems containsSemiMixedTypes="0" containsString="0" containsNumber="1" containsInteger="1" minValue="1" maxValue="9"/>
    </cacheField>
    <cacheField name="ComplaintType" numFmtId="0">
      <sharedItems count="3">
        <s v="Service"/>
        <s v="Product"/>
        <s v="Other"/>
      </sharedItems>
    </cacheField>
    <cacheField name="Resolved" numFmtId="0">
      <sharedItems count="2">
        <s v="Yes"/>
        <s v="No"/>
      </sharedItems>
    </cacheField>
    <cacheField name="CustomerFeedback" numFmtId="0">
      <sharedItems count="3">
        <s v="Negative"/>
        <s v="Positive"/>
        <s v="Neutral"/>
      </sharedItems>
    </cacheField>
    <cacheField name="CountPositive" numFmtId="0">
      <sharedItems containsSemiMixedTypes="0" containsString="0" containsNumber="1" containsInteger="1" minValue="0" maxValue="1"/>
    </cacheField>
    <cacheField name="CountResolveNO" numFmtId="0">
      <sharedItems containsSemiMixedTypes="0" containsString="0" containsNumber="1" containsInteger="1" minValue="0" maxValue="1"/>
    </cacheField>
    <cacheField name="CountResolveYES" numFmtId="0">
      <sharedItems containsSemiMixedTypes="0" containsString="0" containsNumber="1" containsInteger="1" minValue="0" maxValue="1"/>
    </cacheField>
    <cacheField name="CountNegativeNEUTRAL" numFmtId="0">
      <sharedItems containsSemiMixedTypes="0" containsString="0" containsNumber="1" containsInteger="1" minValue="0" maxValue="1"/>
    </cacheField>
    <cacheField name="Satisfaccion Rating" numFmtId="0">
      <sharedItems count="2">
        <s v="DSAT"/>
        <s v="CS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34"/>
    <n v="2"/>
    <n v="7"/>
    <x v="0"/>
    <x v="0"/>
    <x v="0"/>
    <n v="0"/>
    <n v="0"/>
    <n v="1"/>
    <n v="1"/>
    <x v="0"/>
  </r>
  <r>
    <n v="2"/>
    <n v="24"/>
    <n v="4"/>
    <n v="3"/>
    <x v="1"/>
    <x v="1"/>
    <x v="1"/>
    <n v="1"/>
    <n v="1"/>
    <n v="0"/>
    <n v="0"/>
    <x v="1"/>
  </r>
  <r>
    <n v="3"/>
    <n v="13"/>
    <n v="1"/>
    <n v="4"/>
    <x v="1"/>
    <x v="1"/>
    <x v="0"/>
    <n v="0"/>
    <n v="1"/>
    <n v="0"/>
    <n v="1"/>
    <x v="0"/>
  </r>
  <r>
    <n v="4"/>
    <n v="6"/>
    <n v="4"/>
    <n v="6"/>
    <x v="0"/>
    <x v="0"/>
    <x v="2"/>
    <n v="0"/>
    <n v="0"/>
    <n v="1"/>
    <n v="1"/>
    <x v="1"/>
  </r>
  <r>
    <n v="5"/>
    <n v="39"/>
    <n v="3"/>
    <n v="8"/>
    <x v="1"/>
    <x v="0"/>
    <x v="1"/>
    <n v="1"/>
    <n v="0"/>
    <n v="1"/>
    <n v="0"/>
    <x v="0"/>
  </r>
  <r>
    <n v="6"/>
    <n v="2"/>
    <n v="2"/>
    <n v="1"/>
    <x v="1"/>
    <x v="1"/>
    <x v="1"/>
    <n v="1"/>
    <n v="1"/>
    <n v="0"/>
    <n v="0"/>
    <x v="0"/>
  </r>
  <r>
    <n v="7"/>
    <n v="11"/>
    <n v="1"/>
    <n v="8"/>
    <x v="0"/>
    <x v="1"/>
    <x v="1"/>
    <n v="1"/>
    <n v="1"/>
    <n v="0"/>
    <n v="0"/>
    <x v="0"/>
  </r>
  <r>
    <n v="8"/>
    <n v="7"/>
    <n v="1"/>
    <n v="2"/>
    <x v="1"/>
    <x v="1"/>
    <x v="1"/>
    <n v="1"/>
    <n v="1"/>
    <n v="0"/>
    <n v="0"/>
    <x v="0"/>
  </r>
  <r>
    <n v="9"/>
    <n v="7"/>
    <n v="4"/>
    <n v="3"/>
    <x v="0"/>
    <x v="1"/>
    <x v="1"/>
    <n v="1"/>
    <n v="1"/>
    <n v="0"/>
    <n v="0"/>
    <x v="1"/>
  </r>
  <r>
    <n v="10"/>
    <n v="39"/>
    <n v="5"/>
    <n v="6"/>
    <x v="2"/>
    <x v="0"/>
    <x v="1"/>
    <n v="1"/>
    <n v="0"/>
    <n v="1"/>
    <n v="0"/>
    <x v="1"/>
  </r>
  <r>
    <n v="11"/>
    <n v="51"/>
    <n v="2"/>
    <n v="1"/>
    <x v="2"/>
    <x v="0"/>
    <x v="2"/>
    <n v="0"/>
    <n v="0"/>
    <n v="1"/>
    <n v="1"/>
    <x v="0"/>
  </r>
  <r>
    <n v="12"/>
    <n v="52"/>
    <n v="1"/>
    <n v="6"/>
    <x v="1"/>
    <x v="0"/>
    <x v="1"/>
    <n v="1"/>
    <n v="0"/>
    <n v="1"/>
    <n v="0"/>
    <x v="0"/>
  </r>
  <r>
    <n v="13"/>
    <n v="3"/>
    <n v="1"/>
    <n v="9"/>
    <x v="0"/>
    <x v="0"/>
    <x v="1"/>
    <n v="1"/>
    <n v="0"/>
    <n v="1"/>
    <n v="0"/>
    <x v="0"/>
  </r>
  <r>
    <n v="14"/>
    <n v="30"/>
    <n v="3"/>
    <n v="9"/>
    <x v="2"/>
    <x v="0"/>
    <x v="2"/>
    <n v="0"/>
    <n v="0"/>
    <n v="1"/>
    <n v="1"/>
    <x v="0"/>
  </r>
  <r>
    <n v="15"/>
    <n v="10"/>
    <n v="2"/>
    <n v="3"/>
    <x v="0"/>
    <x v="0"/>
    <x v="1"/>
    <n v="1"/>
    <n v="0"/>
    <n v="1"/>
    <n v="0"/>
    <x v="0"/>
  </r>
  <r>
    <n v="16"/>
    <n v="6"/>
    <n v="2"/>
    <n v="6"/>
    <x v="0"/>
    <x v="0"/>
    <x v="1"/>
    <n v="1"/>
    <n v="0"/>
    <n v="1"/>
    <n v="0"/>
    <x v="0"/>
  </r>
  <r>
    <n v="17"/>
    <n v="54"/>
    <n v="1"/>
    <n v="4"/>
    <x v="0"/>
    <x v="1"/>
    <x v="2"/>
    <n v="0"/>
    <n v="1"/>
    <n v="0"/>
    <n v="1"/>
    <x v="0"/>
  </r>
  <r>
    <n v="18"/>
    <n v="66"/>
    <n v="2"/>
    <n v="2"/>
    <x v="1"/>
    <x v="1"/>
    <x v="1"/>
    <n v="1"/>
    <n v="1"/>
    <n v="0"/>
    <n v="0"/>
    <x v="0"/>
  </r>
  <r>
    <n v="19"/>
    <n v="44"/>
    <n v="2"/>
    <n v="8"/>
    <x v="2"/>
    <x v="1"/>
    <x v="1"/>
    <n v="1"/>
    <n v="1"/>
    <n v="0"/>
    <n v="0"/>
    <x v="0"/>
  </r>
  <r>
    <n v="20"/>
    <n v="63"/>
    <n v="1"/>
    <n v="4"/>
    <x v="1"/>
    <x v="1"/>
    <x v="2"/>
    <n v="0"/>
    <n v="1"/>
    <n v="0"/>
    <n v="1"/>
    <x v="0"/>
  </r>
  <r>
    <n v="21"/>
    <n v="48"/>
    <n v="1"/>
    <n v="9"/>
    <x v="0"/>
    <x v="0"/>
    <x v="1"/>
    <n v="1"/>
    <n v="0"/>
    <n v="1"/>
    <n v="0"/>
    <x v="0"/>
  </r>
  <r>
    <n v="22"/>
    <n v="22"/>
    <n v="4"/>
    <n v="6"/>
    <x v="2"/>
    <x v="0"/>
    <x v="2"/>
    <n v="0"/>
    <n v="0"/>
    <n v="1"/>
    <n v="1"/>
    <x v="1"/>
  </r>
  <r>
    <n v="23"/>
    <n v="19"/>
    <n v="4"/>
    <n v="6"/>
    <x v="1"/>
    <x v="1"/>
    <x v="1"/>
    <n v="1"/>
    <n v="1"/>
    <n v="0"/>
    <n v="0"/>
    <x v="1"/>
  </r>
  <r>
    <n v="24"/>
    <n v="14"/>
    <n v="4"/>
    <n v="2"/>
    <x v="2"/>
    <x v="0"/>
    <x v="1"/>
    <n v="1"/>
    <n v="0"/>
    <n v="1"/>
    <n v="0"/>
    <x v="1"/>
  </r>
  <r>
    <n v="25"/>
    <n v="7"/>
    <n v="4"/>
    <n v="8"/>
    <x v="1"/>
    <x v="0"/>
    <x v="2"/>
    <n v="0"/>
    <n v="0"/>
    <n v="1"/>
    <n v="1"/>
    <x v="1"/>
  </r>
  <r>
    <n v="26"/>
    <n v="49"/>
    <n v="2"/>
    <n v="3"/>
    <x v="0"/>
    <x v="0"/>
    <x v="0"/>
    <n v="0"/>
    <n v="0"/>
    <n v="1"/>
    <n v="1"/>
    <x v="0"/>
  </r>
  <r>
    <n v="27"/>
    <n v="41"/>
    <n v="3"/>
    <n v="2"/>
    <x v="2"/>
    <x v="0"/>
    <x v="2"/>
    <n v="0"/>
    <n v="0"/>
    <n v="1"/>
    <n v="1"/>
    <x v="0"/>
  </r>
  <r>
    <n v="28"/>
    <n v="27"/>
    <n v="1"/>
    <n v="1"/>
    <x v="0"/>
    <x v="1"/>
    <x v="0"/>
    <n v="0"/>
    <n v="1"/>
    <n v="0"/>
    <n v="1"/>
    <x v="0"/>
  </r>
  <r>
    <n v="29"/>
    <n v="31"/>
    <n v="1"/>
    <n v="2"/>
    <x v="0"/>
    <x v="1"/>
    <x v="0"/>
    <n v="0"/>
    <n v="1"/>
    <n v="0"/>
    <n v="1"/>
    <x v="0"/>
  </r>
  <r>
    <n v="30"/>
    <n v="6"/>
    <n v="5"/>
    <n v="1"/>
    <x v="2"/>
    <x v="1"/>
    <x v="1"/>
    <n v="1"/>
    <n v="1"/>
    <n v="0"/>
    <n v="0"/>
    <x v="1"/>
  </r>
  <r>
    <n v="31"/>
    <n v="16"/>
    <n v="3"/>
    <n v="2"/>
    <x v="2"/>
    <x v="1"/>
    <x v="2"/>
    <n v="0"/>
    <n v="1"/>
    <n v="0"/>
    <n v="1"/>
    <x v="0"/>
  </r>
  <r>
    <n v="32"/>
    <n v="64"/>
    <n v="3"/>
    <n v="2"/>
    <x v="1"/>
    <x v="0"/>
    <x v="0"/>
    <n v="0"/>
    <n v="0"/>
    <n v="1"/>
    <n v="1"/>
    <x v="0"/>
  </r>
  <r>
    <n v="33"/>
    <n v="38"/>
    <n v="1"/>
    <n v="7"/>
    <x v="1"/>
    <x v="1"/>
    <x v="0"/>
    <n v="0"/>
    <n v="1"/>
    <n v="0"/>
    <n v="1"/>
    <x v="0"/>
  </r>
  <r>
    <n v="34"/>
    <n v="60"/>
    <n v="3"/>
    <n v="9"/>
    <x v="0"/>
    <x v="0"/>
    <x v="0"/>
    <n v="0"/>
    <n v="0"/>
    <n v="1"/>
    <n v="1"/>
    <x v="0"/>
  </r>
  <r>
    <n v="35"/>
    <n v="33"/>
    <n v="5"/>
    <n v="9"/>
    <x v="1"/>
    <x v="1"/>
    <x v="0"/>
    <n v="0"/>
    <n v="1"/>
    <n v="0"/>
    <n v="1"/>
    <x v="1"/>
  </r>
  <r>
    <n v="36"/>
    <n v="63"/>
    <n v="2"/>
    <n v="4"/>
    <x v="2"/>
    <x v="0"/>
    <x v="2"/>
    <n v="0"/>
    <n v="0"/>
    <n v="1"/>
    <n v="1"/>
    <x v="0"/>
  </r>
  <r>
    <n v="37"/>
    <n v="11"/>
    <n v="4"/>
    <n v="3"/>
    <x v="2"/>
    <x v="1"/>
    <x v="1"/>
    <n v="1"/>
    <n v="1"/>
    <n v="0"/>
    <n v="0"/>
    <x v="1"/>
  </r>
  <r>
    <n v="38"/>
    <n v="13"/>
    <n v="5"/>
    <n v="1"/>
    <x v="2"/>
    <x v="0"/>
    <x v="1"/>
    <n v="1"/>
    <n v="0"/>
    <n v="1"/>
    <n v="0"/>
    <x v="1"/>
  </r>
  <r>
    <n v="39"/>
    <n v="65"/>
    <n v="4"/>
    <n v="8"/>
    <x v="0"/>
    <x v="0"/>
    <x v="0"/>
    <n v="0"/>
    <n v="0"/>
    <n v="1"/>
    <n v="1"/>
    <x v="1"/>
  </r>
  <r>
    <n v="40"/>
    <n v="30"/>
    <n v="1"/>
    <n v="5"/>
    <x v="1"/>
    <x v="0"/>
    <x v="1"/>
    <n v="1"/>
    <n v="0"/>
    <n v="1"/>
    <n v="0"/>
    <x v="0"/>
  </r>
  <r>
    <n v="41"/>
    <n v="23"/>
    <n v="2"/>
    <n v="7"/>
    <x v="1"/>
    <x v="0"/>
    <x v="0"/>
    <n v="0"/>
    <n v="0"/>
    <n v="1"/>
    <n v="1"/>
    <x v="0"/>
  </r>
  <r>
    <n v="42"/>
    <n v="20"/>
    <n v="5"/>
    <n v="1"/>
    <x v="1"/>
    <x v="0"/>
    <x v="1"/>
    <n v="1"/>
    <n v="0"/>
    <n v="1"/>
    <n v="0"/>
    <x v="1"/>
  </r>
  <r>
    <n v="43"/>
    <n v="6"/>
    <n v="3"/>
    <n v="6"/>
    <x v="1"/>
    <x v="0"/>
    <x v="1"/>
    <n v="1"/>
    <n v="0"/>
    <n v="1"/>
    <n v="0"/>
    <x v="0"/>
  </r>
  <r>
    <n v="44"/>
    <n v="37"/>
    <n v="2"/>
    <n v="4"/>
    <x v="1"/>
    <x v="0"/>
    <x v="2"/>
    <n v="0"/>
    <n v="0"/>
    <n v="1"/>
    <n v="1"/>
    <x v="0"/>
  </r>
  <r>
    <n v="45"/>
    <n v="6"/>
    <n v="5"/>
    <n v="4"/>
    <x v="1"/>
    <x v="0"/>
    <x v="0"/>
    <n v="0"/>
    <n v="0"/>
    <n v="1"/>
    <n v="1"/>
    <x v="1"/>
  </r>
  <r>
    <n v="46"/>
    <n v="27"/>
    <n v="2"/>
    <n v="5"/>
    <x v="1"/>
    <x v="0"/>
    <x v="2"/>
    <n v="0"/>
    <n v="0"/>
    <n v="1"/>
    <n v="1"/>
    <x v="0"/>
  </r>
  <r>
    <n v="47"/>
    <n v="13"/>
    <n v="1"/>
    <n v="1"/>
    <x v="0"/>
    <x v="1"/>
    <x v="1"/>
    <n v="1"/>
    <n v="1"/>
    <n v="0"/>
    <n v="0"/>
    <x v="0"/>
  </r>
  <r>
    <n v="48"/>
    <n v="8"/>
    <n v="3"/>
    <n v="7"/>
    <x v="1"/>
    <x v="1"/>
    <x v="0"/>
    <n v="0"/>
    <n v="1"/>
    <n v="0"/>
    <n v="1"/>
    <x v="0"/>
  </r>
  <r>
    <n v="49"/>
    <n v="53"/>
    <n v="4"/>
    <n v="6"/>
    <x v="1"/>
    <x v="1"/>
    <x v="0"/>
    <n v="0"/>
    <n v="1"/>
    <n v="0"/>
    <n v="1"/>
    <x v="1"/>
  </r>
  <r>
    <n v="50"/>
    <n v="30"/>
    <n v="4"/>
    <n v="4"/>
    <x v="1"/>
    <x v="1"/>
    <x v="0"/>
    <n v="0"/>
    <n v="1"/>
    <n v="0"/>
    <n v="1"/>
    <x v="1"/>
  </r>
  <r>
    <n v="51"/>
    <n v="1"/>
    <n v="4"/>
    <n v="1"/>
    <x v="0"/>
    <x v="1"/>
    <x v="0"/>
    <n v="0"/>
    <n v="1"/>
    <n v="0"/>
    <n v="1"/>
    <x v="1"/>
  </r>
  <r>
    <n v="52"/>
    <n v="4"/>
    <n v="5"/>
    <n v="1"/>
    <x v="1"/>
    <x v="0"/>
    <x v="0"/>
    <n v="0"/>
    <n v="0"/>
    <n v="1"/>
    <n v="1"/>
    <x v="1"/>
  </r>
  <r>
    <n v="53"/>
    <n v="62"/>
    <n v="2"/>
    <n v="2"/>
    <x v="0"/>
    <x v="1"/>
    <x v="0"/>
    <n v="0"/>
    <n v="1"/>
    <n v="0"/>
    <n v="1"/>
    <x v="0"/>
  </r>
  <r>
    <n v="54"/>
    <n v="68"/>
    <n v="3"/>
    <n v="3"/>
    <x v="0"/>
    <x v="1"/>
    <x v="1"/>
    <n v="1"/>
    <n v="1"/>
    <n v="0"/>
    <n v="0"/>
    <x v="0"/>
  </r>
  <r>
    <n v="55"/>
    <n v="17"/>
    <n v="3"/>
    <n v="1"/>
    <x v="0"/>
    <x v="0"/>
    <x v="0"/>
    <n v="0"/>
    <n v="0"/>
    <n v="1"/>
    <n v="1"/>
    <x v="0"/>
  </r>
  <r>
    <n v="56"/>
    <n v="57"/>
    <n v="5"/>
    <n v="3"/>
    <x v="2"/>
    <x v="1"/>
    <x v="1"/>
    <n v="1"/>
    <n v="1"/>
    <n v="0"/>
    <n v="0"/>
    <x v="1"/>
  </r>
  <r>
    <n v="57"/>
    <n v="63"/>
    <n v="3"/>
    <n v="3"/>
    <x v="1"/>
    <x v="1"/>
    <x v="2"/>
    <n v="0"/>
    <n v="1"/>
    <n v="0"/>
    <n v="1"/>
    <x v="0"/>
  </r>
  <r>
    <n v="58"/>
    <n v="57"/>
    <n v="3"/>
    <n v="7"/>
    <x v="2"/>
    <x v="0"/>
    <x v="1"/>
    <n v="1"/>
    <n v="0"/>
    <n v="1"/>
    <n v="0"/>
    <x v="0"/>
  </r>
  <r>
    <n v="59"/>
    <n v="49"/>
    <n v="2"/>
    <n v="8"/>
    <x v="1"/>
    <x v="1"/>
    <x v="2"/>
    <n v="0"/>
    <n v="1"/>
    <n v="0"/>
    <n v="1"/>
    <x v="0"/>
  </r>
  <r>
    <n v="60"/>
    <n v="18"/>
    <n v="2"/>
    <n v="9"/>
    <x v="0"/>
    <x v="1"/>
    <x v="0"/>
    <n v="0"/>
    <n v="1"/>
    <n v="0"/>
    <n v="1"/>
    <x v="0"/>
  </r>
  <r>
    <n v="61"/>
    <n v="58"/>
    <n v="2"/>
    <n v="9"/>
    <x v="0"/>
    <x v="0"/>
    <x v="1"/>
    <n v="1"/>
    <n v="0"/>
    <n v="1"/>
    <n v="0"/>
    <x v="0"/>
  </r>
  <r>
    <n v="62"/>
    <n v="10"/>
    <n v="5"/>
    <n v="3"/>
    <x v="1"/>
    <x v="0"/>
    <x v="1"/>
    <n v="1"/>
    <n v="0"/>
    <n v="1"/>
    <n v="0"/>
    <x v="1"/>
  </r>
  <r>
    <n v="63"/>
    <n v="63"/>
    <n v="5"/>
    <n v="5"/>
    <x v="1"/>
    <x v="0"/>
    <x v="1"/>
    <n v="1"/>
    <n v="0"/>
    <n v="1"/>
    <n v="0"/>
    <x v="1"/>
  </r>
  <r>
    <n v="64"/>
    <n v="34"/>
    <n v="5"/>
    <n v="8"/>
    <x v="0"/>
    <x v="0"/>
    <x v="2"/>
    <n v="0"/>
    <n v="0"/>
    <n v="1"/>
    <n v="1"/>
    <x v="1"/>
  </r>
  <r>
    <n v="65"/>
    <n v="5"/>
    <n v="3"/>
    <n v="8"/>
    <x v="1"/>
    <x v="1"/>
    <x v="0"/>
    <n v="0"/>
    <n v="1"/>
    <n v="0"/>
    <n v="1"/>
    <x v="0"/>
  </r>
  <r>
    <n v="66"/>
    <n v="17"/>
    <n v="4"/>
    <n v="6"/>
    <x v="1"/>
    <x v="1"/>
    <x v="1"/>
    <n v="1"/>
    <n v="1"/>
    <n v="0"/>
    <n v="0"/>
    <x v="1"/>
  </r>
  <r>
    <n v="67"/>
    <n v="63"/>
    <n v="3"/>
    <n v="8"/>
    <x v="2"/>
    <x v="1"/>
    <x v="2"/>
    <n v="0"/>
    <n v="1"/>
    <n v="0"/>
    <n v="1"/>
    <x v="0"/>
  </r>
  <r>
    <n v="68"/>
    <n v="24"/>
    <n v="2"/>
    <n v="3"/>
    <x v="0"/>
    <x v="0"/>
    <x v="1"/>
    <n v="1"/>
    <n v="0"/>
    <n v="1"/>
    <n v="0"/>
    <x v="0"/>
  </r>
  <r>
    <n v="69"/>
    <n v="8"/>
    <n v="4"/>
    <n v="5"/>
    <x v="2"/>
    <x v="1"/>
    <x v="1"/>
    <n v="1"/>
    <n v="1"/>
    <n v="0"/>
    <n v="0"/>
    <x v="1"/>
  </r>
  <r>
    <n v="70"/>
    <n v="23"/>
    <n v="1"/>
    <n v="2"/>
    <x v="0"/>
    <x v="0"/>
    <x v="1"/>
    <n v="1"/>
    <n v="0"/>
    <n v="1"/>
    <n v="0"/>
    <x v="0"/>
  </r>
  <r>
    <n v="71"/>
    <n v="31"/>
    <n v="4"/>
    <n v="2"/>
    <x v="2"/>
    <x v="1"/>
    <x v="1"/>
    <n v="1"/>
    <n v="1"/>
    <n v="0"/>
    <n v="0"/>
    <x v="1"/>
  </r>
  <r>
    <n v="72"/>
    <n v="28"/>
    <n v="2"/>
    <n v="2"/>
    <x v="1"/>
    <x v="0"/>
    <x v="2"/>
    <n v="0"/>
    <n v="0"/>
    <n v="1"/>
    <n v="1"/>
    <x v="0"/>
  </r>
  <r>
    <n v="73"/>
    <n v="48"/>
    <n v="2"/>
    <n v="8"/>
    <x v="1"/>
    <x v="1"/>
    <x v="0"/>
    <n v="0"/>
    <n v="1"/>
    <n v="0"/>
    <n v="1"/>
    <x v="0"/>
  </r>
  <r>
    <n v="74"/>
    <n v="12"/>
    <n v="2"/>
    <n v="1"/>
    <x v="0"/>
    <x v="1"/>
    <x v="0"/>
    <n v="0"/>
    <n v="1"/>
    <n v="0"/>
    <n v="1"/>
    <x v="0"/>
  </r>
  <r>
    <n v="75"/>
    <n v="31"/>
    <n v="2"/>
    <n v="1"/>
    <x v="0"/>
    <x v="0"/>
    <x v="1"/>
    <n v="1"/>
    <n v="0"/>
    <n v="1"/>
    <n v="0"/>
    <x v="0"/>
  </r>
  <r>
    <n v="76"/>
    <n v="35"/>
    <n v="1"/>
    <n v="3"/>
    <x v="0"/>
    <x v="0"/>
    <x v="2"/>
    <n v="0"/>
    <n v="0"/>
    <n v="1"/>
    <n v="1"/>
    <x v="0"/>
  </r>
  <r>
    <n v="77"/>
    <n v="55"/>
    <n v="4"/>
    <n v="2"/>
    <x v="2"/>
    <x v="0"/>
    <x v="0"/>
    <n v="0"/>
    <n v="0"/>
    <n v="1"/>
    <n v="1"/>
    <x v="1"/>
  </r>
  <r>
    <n v="78"/>
    <n v="36"/>
    <n v="1"/>
    <n v="5"/>
    <x v="0"/>
    <x v="1"/>
    <x v="0"/>
    <n v="0"/>
    <n v="1"/>
    <n v="0"/>
    <n v="1"/>
    <x v="0"/>
  </r>
  <r>
    <n v="79"/>
    <n v="60"/>
    <n v="3"/>
    <n v="7"/>
    <x v="1"/>
    <x v="1"/>
    <x v="1"/>
    <n v="1"/>
    <n v="1"/>
    <n v="0"/>
    <n v="0"/>
    <x v="0"/>
  </r>
  <r>
    <n v="80"/>
    <n v="38"/>
    <n v="4"/>
    <n v="1"/>
    <x v="0"/>
    <x v="0"/>
    <x v="1"/>
    <n v="1"/>
    <n v="0"/>
    <n v="1"/>
    <n v="0"/>
    <x v="1"/>
  </r>
  <r>
    <n v="81"/>
    <n v="69"/>
    <n v="3"/>
    <n v="7"/>
    <x v="1"/>
    <x v="0"/>
    <x v="2"/>
    <n v="0"/>
    <n v="0"/>
    <n v="1"/>
    <n v="1"/>
    <x v="0"/>
  </r>
  <r>
    <n v="82"/>
    <n v="54"/>
    <n v="3"/>
    <n v="7"/>
    <x v="2"/>
    <x v="0"/>
    <x v="0"/>
    <n v="0"/>
    <n v="0"/>
    <n v="1"/>
    <n v="1"/>
    <x v="0"/>
  </r>
  <r>
    <n v="83"/>
    <n v="14"/>
    <n v="3"/>
    <n v="3"/>
    <x v="1"/>
    <x v="0"/>
    <x v="1"/>
    <n v="1"/>
    <n v="0"/>
    <n v="1"/>
    <n v="0"/>
    <x v="0"/>
  </r>
  <r>
    <n v="84"/>
    <n v="20"/>
    <n v="2"/>
    <n v="9"/>
    <x v="1"/>
    <x v="1"/>
    <x v="2"/>
    <n v="0"/>
    <n v="1"/>
    <n v="0"/>
    <n v="1"/>
    <x v="0"/>
  </r>
  <r>
    <n v="85"/>
    <n v="9"/>
    <n v="4"/>
    <n v="7"/>
    <x v="2"/>
    <x v="0"/>
    <x v="2"/>
    <n v="0"/>
    <n v="0"/>
    <n v="1"/>
    <n v="1"/>
    <x v="1"/>
  </r>
  <r>
    <n v="86"/>
    <n v="70"/>
    <n v="5"/>
    <n v="7"/>
    <x v="1"/>
    <x v="0"/>
    <x v="2"/>
    <n v="0"/>
    <n v="0"/>
    <n v="1"/>
    <n v="1"/>
    <x v="1"/>
  </r>
  <r>
    <n v="87"/>
    <n v="2"/>
    <n v="4"/>
    <n v="6"/>
    <x v="2"/>
    <x v="1"/>
    <x v="0"/>
    <n v="0"/>
    <n v="1"/>
    <n v="0"/>
    <n v="1"/>
    <x v="1"/>
  </r>
  <r>
    <n v="88"/>
    <n v="30"/>
    <n v="2"/>
    <n v="3"/>
    <x v="2"/>
    <x v="1"/>
    <x v="0"/>
    <n v="0"/>
    <n v="1"/>
    <n v="0"/>
    <n v="1"/>
    <x v="0"/>
  </r>
  <r>
    <n v="89"/>
    <n v="6"/>
    <n v="4"/>
    <n v="6"/>
    <x v="2"/>
    <x v="0"/>
    <x v="0"/>
    <n v="0"/>
    <n v="0"/>
    <n v="1"/>
    <n v="1"/>
    <x v="1"/>
  </r>
  <r>
    <n v="90"/>
    <n v="41"/>
    <n v="2"/>
    <n v="1"/>
    <x v="1"/>
    <x v="1"/>
    <x v="2"/>
    <n v="0"/>
    <n v="1"/>
    <n v="0"/>
    <n v="1"/>
    <x v="0"/>
  </r>
  <r>
    <n v="91"/>
    <n v="23"/>
    <n v="4"/>
    <n v="4"/>
    <x v="2"/>
    <x v="0"/>
    <x v="2"/>
    <n v="0"/>
    <n v="0"/>
    <n v="1"/>
    <n v="1"/>
    <x v="1"/>
  </r>
  <r>
    <n v="92"/>
    <n v="31"/>
    <n v="4"/>
    <n v="8"/>
    <x v="0"/>
    <x v="1"/>
    <x v="1"/>
    <n v="1"/>
    <n v="1"/>
    <n v="0"/>
    <n v="0"/>
    <x v="1"/>
  </r>
  <r>
    <n v="93"/>
    <n v="20"/>
    <n v="3"/>
    <n v="1"/>
    <x v="1"/>
    <x v="1"/>
    <x v="1"/>
    <n v="1"/>
    <n v="1"/>
    <n v="0"/>
    <n v="0"/>
    <x v="0"/>
  </r>
  <r>
    <n v="94"/>
    <n v="5"/>
    <n v="1"/>
    <n v="5"/>
    <x v="1"/>
    <x v="0"/>
    <x v="0"/>
    <n v="0"/>
    <n v="0"/>
    <n v="1"/>
    <n v="1"/>
    <x v="0"/>
  </r>
  <r>
    <n v="95"/>
    <n v="21"/>
    <n v="4"/>
    <n v="2"/>
    <x v="0"/>
    <x v="1"/>
    <x v="0"/>
    <n v="0"/>
    <n v="1"/>
    <n v="0"/>
    <n v="1"/>
    <x v="1"/>
  </r>
  <r>
    <n v="96"/>
    <n v="68"/>
    <n v="5"/>
    <n v="4"/>
    <x v="0"/>
    <x v="0"/>
    <x v="1"/>
    <n v="1"/>
    <n v="0"/>
    <n v="1"/>
    <n v="0"/>
    <x v="1"/>
  </r>
  <r>
    <n v="97"/>
    <n v="61"/>
    <n v="1"/>
    <n v="6"/>
    <x v="0"/>
    <x v="0"/>
    <x v="0"/>
    <n v="0"/>
    <n v="0"/>
    <n v="1"/>
    <n v="1"/>
    <x v="0"/>
  </r>
  <r>
    <n v="98"/>
    <n v="42"/>
    <n v="5"/>
    <n v="8"/>
    <x v="0"/>
    <x v="1"/>
    <x v="1"/>
    <n v="1"/>
    <n v="1"/>
    <n v="0"/>
    <n v="0"/>
    <x v="1"/>
  </r>
  <r>
    <n v="99"/>
    <n v="41"/>
    <n v="4"/>
    <n v="7"/>
    <x v="2"/>
    <x v="1"/>
    <x v="1"/>
    <n v="1"/>
    <n v="1"/>
    <n v="0"/>
    <n v="0"/>
    <x v="1"/>
  </r>
  <r>
    <n v="100"/>
    <n v="61"/>
    <n v="2"/>
    <n v="3"/>
    <x v="1"/>
    <x v="0"/>
    <x v="1"/>
    <n v="1"/>
    <n v="0"/>
    <n v="1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H12" firstHeaderRow="0" firstDataRow="1" firstDataCol="1"/>
  <pivotFields count="12">
    <pivotField showAll="0"/>
    <pivotField dataField="1" showAll="0"/>
    <pivotField showAll="0"/>
    <pivotField dataField="1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</pivotFields>
  <rowFields count="2">
    <field x="11"/>
    <field x="4"/>
  </rowFields>
  <rowItems count="9">
    <i>
      <x v="1"/>
    </i>
    <i r="1">
      <x/>
    </i>
    <i r="1">
      <x v="1"/>
    </i>
    <i r="1">
      <x v="2"/>
    </i>
    <i>
      <x/>
    </i>
    <i r="1">
      <x v="2"/>
    </i>
    <i r="1">
      <x v="1"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Promedio de CountResolveNO" fld="8" subtotal="average" baseField="4" baseItem="1"/>
    <dataField name="Promedio de CountResolveYES" fld="9" subtotal="average" baseField="4" baseItem="1"/>
    <dataField name="Suma de NumberOfInteractions" fld="3" baseField="0" baseItem="0"/>
    <dataField name="Promedio de CountPositive" fld="7" subtotal="average" baseField="9" baseItem="1"/>
    <dataField name="Promedio de ResolutionTime" fld="1" subtotal="average" baseField="7" baseItem="0"/>
    <dataField name="Promedio de NumberOfInteractions" fld="3" subtotal="average" baseField="4" baseItem="1"/>
    <dataField name="Cuenta de CustomerFeedbac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5" firstHeaderRow="0" firstDataRow="1" firstDataCol="1"/>
  <pivotFields count="12">
    <pivotField showAll="0"/>
    <pivotField showAll="0"/>
    <pivotField showAll="0"/>
    <pivotField dataField="1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axis="axisRow" dataField="1" showAll="0">
      <items count="4">
        <item x="0"/>
        <item x="2"/>
        <item h="1" x="1"/>
        <item t="default"/>
      </items>
    </pivotField>
    <pivotField showAll="0"/>
    <pivotField showAll="0"/>
    <pivotField showAll="0"/>
    <pivotField showAll="0"/>
    <pivotField showAll="0"/>
  </pivotFields>
  <rowFields count="3">
    <field x="4"/>
    <field x="6"/>
    <field x="5"/>
  </rowFields>
  <rowItems count="22"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umberOfInteractions" fld="3" baseField="0" baseItem="0"/>
    <dataField name="Cuenta de CustomerFeedbac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1:J14" totalsRowShown="0">
  <autoFilter ref="A1:J14"/>
  <tableColumns count="10">
    <tableColumn id="1" name="CaseID"/>
    <tableColumn id="2" name="ResolutionTime"/>
    <tableColumn id="3" name="CustomerSatisfaction"/>
    <tableColumn id="4" name="NumberOfInteractions"/>
    <tableColumn id="5" name="ComplaintType"/>
    <tableColumn id="6" name="Resolved"/>
    <tableColumn id="7" name="CustomerFeedback"/>
    <tableColumn id="8" name="CountPositive"/>
    <tableColumn id="9" name="CountNegativeNEUTRAL"/>
    <tableColumn id="10" name="Satisfaccion 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L101" totalsRowShown="0">
  <autoFilter ref="A1:L101"/>
  <tableColumns count="12">
    <tableColumn id="1" name="CaseID"/>
    <tableColumn id="2" name="ResolutionTime"/>
    <tableColumn id="3" name="CustomerSatisfaction"/>
    <tableColumn id="4" name="NumberOfInteractions"/>
    <tableColumn id="5" name="ComplaintType"/>
    <tableColumn id="6" name="Resolved"/>
    <tableColumn id="7" name="CustomerFeedback"/>
    <tableColumn id="10" name="CountPositive" dataDxfId="2">
      <calculatedColumnFormula>IF(Tabla1[[#This Row],[CustomerFeedback]] = "Positive", 1, 0)</calculatedColumnFormula>
    </tableColumn>
    <tableColumn id="12" name="CountResolveNO" dataDxfId="0">
      <calculatedColumnFormula>IF(Tabla1[[#This Row],[Resolved]] = "No", 1, 0)</calculatedColumnFormula>
    </tableColumn>
    <tableColumn id="11" name="CountResolveYES" dataDxfId="1">
      <calculatedColumnFormula>IF(Tabla1[[#This Row],[Resolved]] = "Yes", 1, 0)</calculatedColumnFormula>
    </tableColumn>
    <tableColumn id="9" name="CountNegativeNEUTRAL" dataDxfId="3">
      <calculatedColumnFormula>IF(OR(Tabla1[[#This Row],[CustomerFeedback]] = "Negative", Tabla1[[#This Row],[CustomerFeedback]] = "Neutral"), 1, 0)</calculatedColumnFormula>
    </tableColumn>
    <tableColumn id="8" name="Satisfaccion Rating" dataDxfId="4">
      <calculatedColumnFormula>IF(Tabla1[[#This Row],[CustomerSatisfaction]]&gt;=4,"CSAT", "DSAT")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4"/>
    </sheetView>
  </sheetViews>
  <sheetFormatPr baseColWidth="10" defaultRowHeight="14.5" x14ac:dyDescent="0.35"/>
  <cols>
    <col min="2" max="2" width="15.81640625" customWidth="1"/>
    <col min="3" max="3" width="20.7265625" customWidth="1"/>
    <col min="4" max="4" width="21.7265625" customWidth="1"/>
    <col min="5" max="5" width="15.453125" customWidth="1"/>
    <col min="7" max="7" width="18.90625" customWidth="1"/>
    <col min="8" max="8" width="14.453125" customWidth="1"/>
    <col min="9" max="9" width="22.81640625" customWidth="1"/>
    <col min="10" max="10" width="18.3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19</v>
      </c>
    </row>
    <row r="2" spans="1:10" x14ac:dyDescent="0.35">
      <c r="A2">
        <v>86</v>
      </c>
      <c r="B2">
        <v>70</v>
      </c>
      <c r="C2">
        <v>5</v>
      </c>
      <c r="D2">
        <v>7</v>
      </c>
      <c r="E2" t="s">
        <v>10</v>
      </c>
      <c r="F2" t="s">
        <v>8</v>
      </c>
      <c r="G2" t="s">
        <v>13</v>
      </c>
      <c r="H2">
        <v>0</v>
      </c>
      <c r="I2">
        <v>1</v>
      </c>
      <c r="J2" t="s">
        <v>20</v>
      </c>
    </row>
    <row r="3" spans="1:10" x14ac:dyDescent="0.35">
      <c r="A3">
        <v>2</v>
      </c>
      <c r="B3">
        <v>24</v>
      </c>
      <c r="C3">
        <v>4</v>
      </c>
      <c r="D3">
        <v>3</v>
      </c>
      <c r="E3" t="s">
        <v>10</v>
      </c>
      <c r="F3" t="s">
        <v>11</v>
      </c>
      <c r="G3" t="s">
        <v>12</v>
      </c>
      <c r="H3">
        <v>1</v>
      </c>
      <c r="I3">
        <v>0</v>
      </c>
      <c r="J3" t="s">
        <v>20</v>
      </c>
    </row>
    <row r="4" spans="1:10" x14ac:dyDescent="0.35">
      <c r="A4">
        <v>66</v>
      </c>
      <c r="B4">
        <v>17</v>
      </c>
      <c r="C4">
        <v>4</v>
      </c>
      <c r="D4">
        <v>6</v>
      </c>
      <c r="E4" t="s">
        <v>10</v>
      </c>
      <c r="F4" t="s">
        <v>11</v>
      </c>
      <c r="G4" t="s">
        <v>12</v>
      </c>
      <c r="H4">
        <v>1</v>
      </c>
      <c r="I4">
        <v>0</v>
      </c>
      <c r="J4" t="s">
        <v>20</v>
      </c>
    </row>
    <row r="5" spans="1:10" x14ac:dyDescent="0.35">
      <c r="A5">
        <v>63</v>
      </c>
      <c r="B5">
        <v>63</v>
      </c>
      <c r="C5">
        <v>5</v>
      </c>
      <c r="D5">
        <v>5</v>
      </c>
      <c r="E5" t="s">
        <v>10</v>
      </c>
      <c r="F5" t="s">
        <v>8</v>
      </c>
      <c r="G5" t="s">
        <v>12</v>
      </c>
      <c r="H5">
        <v>1</v>
      </c>
      <c r="I5">
        <v>0</v>
      </c>
      <c r="J5" t="s">
        <v>20</v>
      </c>
    </row>
    <row r="6" spans="1:10" x14ac:dyDescent="0.35">
      <c r="A6">
        <v>62</v>
      </c>
      <c r="B6">
        <v>10</v>
      </c>
      <c r="C6">
        <v>5</v>
      </c>
      <c r="D6">
        <v>3</v>
      </c>
      <c r="E6" t="s">
        <v>10</v>
      </c>
      <c r="F6" t="s">
        <v>8</v>
      </c>
      <c r="G6" t="s">
        <v>12</v>
      </c>
      <c r="H6">
        <v>1</v>
      </c>
      <c r="I6">
        <v>0</v>
      </c>
      <c r="J6" t="s">
        <v>20</v>
      </c>
    </row>
    <row r="7" spans="1:10" x14ac:dyDescent="0.35">
      <c r="A7">
        <v>52</v>
      </c>
      <c r="B7">
        <v>4</v>
      </c>
      <c r="C7">
        <v>5</v>
      </c>
      <c r="D7">
        <v>1</v>
      </c>
      <c r="E7" t="s">
        <v>10</v>
      </c>
      <c r="F7" t="s">
        <v>8</v>
      </c>
      <c r="G7" t="s">
        <v>9</v>
      </c>
      <c r="H7">
        <v>0</v>
      </c>
      <c r="I7">
        <v>1</v>
      </c>
      <c r="J7" t="s">
        <v>20</v>
      </c>
    </row>
    <row r="8" spans="1:10" x14ac:dyDescent="0.35">
      <c r="A8">
        <v>50</v>
      </c>
      <c r="B8">
        <v>30</v>
      </c>
      <c r="C8">
        <v>4</v>
      </c>
      <c r="D8">
        <v>4</v>
      </c>
      <c r="E8" t="s">
        <v>10</v>
      </c>
      <c r="F8" t="s">
        <v>11</v>
      </c>
      <c r="G8" t="s">
        <v>9</v>
      </c>
      <c r="H8">
        <v>0</v>
      </c>
      <c r="I8">
        <v>1</v>
      </c>
      <c r="J8" t="s">
        <v>20</v>
      </c>
    </row>
    <row r="9" spans="1:10" x14ac:dyDescent="0.35">
      <c r="A9">
        <v>49</v>
      </c>
      <c r="B9">
        <v>53</v>
      </c>
      <c r="C9">
        <v>4</v>
      </c>
      <c r="D9">
        <v>6</v>
      </c>
      <c r="E9" t="s">
        <v>10</v>
      </c>
      <c r="F9" t="s">
        <v>11</v>
      </c>
      <c r="G9" t="s">
        <v>9</v>
      </c>
      <c r="H9">
        <v>0</v>
      </c>
      <c r="I9">
        <v>1</v>
      </c>
      <c r="J9" t="s">
        <v>20</v>
      </c>
    </row>
    <row r="10" spans="1:10" x14ac:dyDescent="0.35">
      <c r="A10">
        <v>45</v>
      </c>
      <c r="B10">
        <v>6</v>
      </c>
      <c r="C10">
        <v>5</v>
      </c>
      <c r="D10">
        <v>4</v>
      </c>
      <c r="E10" t="s">
        <v>10</v>
      </c>
      <c r="F10" t="s">
        <v>8</v>
      </c>
      <c r="G10" t="s">
        <v>9</v>
      </c>
      <c r="H10">
        <v>0</v>
      </c>
      <c r="I10">
        <v>1</v>
      </c>
      <c r="J10" t="s">
        <v>20</v>
      </c>
    </row>
    <row r="11" spans="1:10" x14ac:dyDescent="0.35">
      <c r="A11">
        <v>42</v>
      </c>
      <c r="B11">
        <v>20</v>
      </c>
      <c r="C11">
        <v>5</v>
      </c>
      <c r="D11">
        <v>1</v>
      </c>
      <c r="E11" t="s">
        <v>10</v>
      </c>
      <c r="F11" t="s">
        <v>8</v>
      </c>
      <c r="G11" t="s">
        <v>12</v>
      </c>
      <c r="H11">
        <v>1</v>
      </c>
      <c r="I11">
        <v>0</v>
      </c>
      <c r="J11" t="s">
        <v>20</v>
      </c>
    </row>
    <row r="12" spans="1:10" x14ac:dyDescent="0.35">
      <c r="A12">
        <v>35</v>
      </c>
      <c r="B12">
        <v>33</v>
      </c>
      <c r="C12">
        <v>5</v>
      </c>
      <c r="D12">
        <v>9</v>
      </c>
      <c r="E12" t="s">
        <v>10</v>
      </c>
      <c r="F12" t="s">
        <v>11</v>
      </c>
      <c r="G12" t="s">
        <v>9</v>
      </c>
      <c r="H12">
        <v>0</v>
      </c>
      <c r="I12">
        <v>1</v>
      </c>
      <c r="J12" t="s">
        <v>20</v>
      </c>
    </row>
    <row r="13" spans="1:10" x14ac:dyDescent="0.35">
      <c r="A13">
        <v>25</v>
      </c>
      <c r="B13">
        <v>7</v>
      </c>
      <c r="C13">
        <v>4</v>
      </c>
      <c r="D13">
        <v>8</v>
      </c>
      <c r="E13" t="s">
        <v>10</v>
      </c>
      <c r="F13" t="s">
        <v>8</v>
      </c>
      <c r="G13" t="s">
        <v>13</v>
      </c>
      <c r="H13">
        <v>0</v>
      </c>
      <c r="I13">
        <v>1</v>
      </c>
      <c r="J13" t="s">
        <v>20</v>
      </c>
    </row>
    <row r="14" spans="1:10" x14ac:dyDescent="0.35">
      <c r="A14">
        <v>23</v>
      </c>
      <c r="B14">
        <v>19</v>
      </c>
      <c r="C14">
        <v>4</v>
      </c>
      <c r="D14">
        <v>6</v>
      </c>
      <c r="E14" t="s">
        <v>10</v>
      </c>
      <c r="F14" t="s">
        <v>11</v>
      </c>
      <c r="G14" t="s">
        <v>12</v>
      </c>
      <c r="H14">
        <v>1</v>
      </c>
      <c r="I14">
        <v>0</v>
      </c>
      <c r="J14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E21" sqref="E21"/>
    </sheetView>
  </sheetViews>
  <sheetFormatPr baseColWidth="10" defaultRowHeight="14.5" x14ac:dyDescent="0.35"/>
  <cols>
    <col min="1" max="1" width="16.54296875" bestFit="1" customWidth="1"/>
    <col min="2" max="2" width="26.36328125" customWidth="1"/>
    <col min="3" max="3" width="26.6328125" bestFit="1" customWidth="1"/>
    <col min="4" max="4" width="27.6328125" bestFit="1" customWidth="1"/>
    <col min="5" max="5" width="23.81640625" bestFit="1" customWidth="1"/>
    <col min="6" max="6" width="25.1796875" bestFit="1" customWidth="1"/>
    <col min="7" max="7" width="31.26953125" bestFit="1" customWidth="1"/>
    <col min="8" max="8" width="26.1796875" bestFit="1" customWidth="1"/>
  </cols>
  <sheetData>
    <row r="3" spans="1:8" x14ac:dyDescent="0.35">
      <c r="A3" s="1" t="s">
        <v>15</v>
      </c>
      <c r="B3" t="s">
        <v>29</v>
      </c>
      <c r="C3" t="s">
        <v>30</v>
      </c>
      <c r="D3" t="s">
        <v>18</v>
      </c>
      <c r="E3" t="s">
        <v>26</v>
      </c>
      <c r="F3" t="s">
        <v>22</v>
      </c>
      <c r="G3" t="s">
        <v>23</v>
      </c>
      <c r="H3" t="s">
        <v>17</v>
      </c>
    </row>
    <row r="4" spans="1:8" x14ac:dyDescent="0.35">
      <c r="A4" s="2" t="s">
        <v>21</v>
      </c>
      <c r="B4" s="3">
        <v>0.46774193548387094</v>
      </c>
      <c r="C4" s="3">
        <v>0.532258064516129</v>
      </c>
      <c r="D4" s="3">
        <v>293</v>
      </c>
      <c r="E4" s="3">
        <v>0.38709677419354838</v>
      </c>
      <c r="F4" s="3">
        <v>35.451612903225808</v>
      </c>
      <c r="G4" s="3">
        <v>4.725806451612903</v>
      </c>
      <c r="H4" s="3">
        <v>62</v>
      </c>
    </row>
    <row r="5" spans="1:8" x14ac:dyDescent="0.35">
      <c r="A5" s="4" t="s">
        <v>14</v>
      </c>
      <c r="B5" s="3">
        <v>0.4</v>
      </c>
      <c r="C5" s="3">
        <v>0.6</v>
      </c>
      <c r="D5" s="3">
        <v>51</v>
      </c>
      <c r="E5" s="3">
        <v>0.2</v>
      </c>
      <c r="F5" s="3">
        <v>44.9</v>
      </c>
      <c r="G5" s="3">
        <v>5.0999999999999996</v>
      </c>
      <c r="H5" s="3">
        <v>10</v>
      </c>
    </row>
    <row r="6" spans="1:8" x14ac:dyDescent="0.35">
      <c r="A6" s="4" t="s">
        <v>10</v>
      </c>
      <c r="B6" s="3">
        <v>0.5357142857142857</v>
      </c>
      <c r="C6" s="3">
        <v>0.4642857142857143</v>
      </c>
      <c r="D6" s="3">
        <v>135</v>
      </c>
      <c r="E6" s="3">
        <v>0.39285714285714285</v>
      </c>
      <c r="F6" s="3">
        <v>34.214285714285715</v>
      </c>
      <c r="G6" s="3">
        <v>4.8214285714285712</v>
      </c>
      <c r="H6" s="3">
        <v>28</v>
      </c>
    </row>
    <row r="7" spans="1:8" x14ac:dyDescent="0.35">
      <c r="A7" s="4" t="s">
        <v>7</v>
      </c>
      <c r="B7" s="3">
        <v>0.41666666666666669</v>
      </c>
      <c r="C7" s="3">
        <v>0.58333333333333337</v>
      </c>
      <c r="D7" s="3">
        <v>107</v>
      </c>
      <c r="E7" s="3">
        <v>0.45833333333333331</v>
      </c>
      <c r="F7" s="3">
        <v>32.958333333333336</v>
      </c>
      <c r="G7" s="3">
        <v>4.458333333333333</v>
      </c>
      <c r="H7" s="3">
        <v>24</v>
      </c>
    </row>
    <row r="8" spans="1:8" x14ac:dyDescent="0.35">
      <c r="A8" s="2" t="s">
        <v>20</v>
      </c>
      <c r="B8" s="3">
        <v>0.47368421052631576</v>
      </c>
      <c r="C8" s="3">
        <v>0.52631578947368418</v>
      </c>
      <c r="D8" s="3">
        <v>173</v>
      </c>
      <c r="E8" s="3">
        <v>0.52631578947368418</v>
      </c>
      <c r="F8" s="3">
        <v>26.473684210526315</v>
      </c>
      <c r="G8" s="3">
        <v>4.5526315789473681</v>
      </c>
      <c r="H8" s="3">
        <v>38</v>
      </c>
    </row>
    <row r="9" spans="1:8" x14ac:dyDescent="0.35">
      <c r="A9" s="4" t="s">
        <v>7</v>
      </c>
      <c r="B9" s="3">
        <v>0.5</v>
      </c>
      <c r="C9" s="3">
        <v>0.5</v>
      </c>
      <c r="D9" s="3">
        <v>49</v>
      </c>
      <c r="E9" s="3">
        <v>0.5</v>
      </c>
      <c r="F9" s="3">
        <v>31.3</v>
      </c>
      <c r="G9" s="3">
        <v>4.9000000000000004</v>
      </c>
      <c r="H9" s="3">
        <v>10</v>
      </c>
    </row>
    <row r="10" spans="1:8" x14ac:dyDescent="0.35">
      <c r="A10" s="4" t="s">
        <v>10</v>
      </c>
      <c r="B10" s="3">
        <v>0.46153846153846156</v>
      </c>
      <c r="C10" s="3">
        <v>0.53846153846153844</v>
      </c>
      <c r="D10" s="3">
        <v>63</v>
      </c>
      <c r="E10" s="3">
        <v>0.46153846153846156</v>
      </c>
      <c r="F10" s="3">
        <v>27.384615384615383</v>
      </c>
      <c r="G10" s="3">
        <v>4.8461538461538458</v>
      </c>
      <c r="H10" s="3">
        <v>13</v>
      </c>
    </row>
    <row r="11" spans="1:8" x14ac:dyDescent="0.35">
      <c r="A11" s="4" t="s">
        <v>14</v>
      </c>
      <c r="B11" s="3">
        <v>0.46666666666666667</v>
      </c>
      <c r="C11" s="3">
        <v>0.53333333333333333</v>
      </c>
      <c r="D11" s="3">
        <v>61</v>
      </c>
      <c r="E11" s="3">
        <v>0.6</v>
      </c>
      <c r="F11" s="3">
        <v>22.466666666666665</v>
      </c>
      <c r="G11" s="3">
        <v>4.0666666666666664</v>
      </c>
      <c r="H11" s="3">
        <v>15</v>
      </c>
    </row>
    <row r="12" spans="1:8" x14ac:dyDescent="0.35">
      <c r="A12" s="2" t="s">
        <v>16</v>
      </c>
      <c r="B12" s="3">
        <v>0.47</v>
      </c>
      <c r="C12" s="3">
        <v>0.53</v>
      </c>
      <c r="D12" s="3">
        <v>466</v>
      </c>
      <c r="E12" s="3">
        <v>0.44</v>
      </c>
      <c r="F12" s="3">
        <v>32.04</v>
      </c>
      <c r="G12" s="3">
        <v>4.66</v>
      </c>
      <c r="H12" s="3">
        <v>100</v>
      </c>
    </row>
    <row r="14" spans="1:8" x14ac:dyDescent="0.35">
      <c r="D14" s="4" t="s">
        <v>10</v>
      </c>
      <c r="E14" s="3">
        <v>135</v>
      </c>
    </row>
    <row r="15" spans="1:8" x14ac:dyDescent="0.35">
      <c r="D15" s="4" t="s">
        <v>7</v>
      </c>
      <c r="E15" s="3">
        <v>107</v>
      </c>
    </row>
    <row r="16" spans="1:8" x14ac:dyDescent="0.35">
      <c r="D16" s="4" t="s">
        <v>14</v>
      </c>
      <c r="E16" s="3">
        <v>51</v>
      </c>
    </row>
    <row r="17" spans="4:5" x14ac:dyDescent="0.35">
      <c r="D17" s="6" t="s">
        <v>16</v>
      </c>
      <c r="E17" s="7">
        <v>466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tabSelected="1" topLeftCell="A13" workbookViewId="0">
      <selection activeCell="B23" sqref="B23"/>
    </sheetView>
  </sheetViews>
  <sheetFormatPr baseColWidth="10" defaultRowHeight="14.5" x14ac:dyDescent="0.35"/>
  <cols>
    <col min="1" max="1" width="16.54296875" bestFit="1" customWidth="1"/>
    <col min="2" max="2" width="27.6328125" bestFit="1" customWidth="1"/>
    <col min="3" max="3" width="26.1796875" bestFit="1" customWidth="1"/>
    <col min="4" max="4" width="30.1796875" bestFit="1" customWidth="1"/>
  </cols>
  <sheetData>
    <row r="3" spans="1:3" x14ac:dyDescent="0.35">
      <c r="A3" s="1" t="s">
        <v>15</v>
      </c>
      <c r="B3" t="s">
        <v>18</v>
      </c>
      <c r="C3" t="s">
        <v>17</v>
      </c>
    </row>
    <row r="4" spans="1:3" x14ac:dyDescent="0.35">
      <c r="A4" s="2" t="s">
        <v>10</v>
      </c>
      <c r="B4" s="3">
        <v>130</v>
      </c>
      <c r="C4" s="3">
        <v>24</v>
      </c>
    </row>
    <row r="5" spans="1:3" x14ac:dyDescent="0.35">
      <c r="A5" s="4" t="s">
        <v>9</v>
      </c>
      <c r="B5" s="3">
        <v>72</v>
      </c>
      <c r="C5" s="3">
        <v>13</v>
      </c>
    </row>
    <row r="6" spans="1:3" x14ac:dyDescent="0.35">
      <c r="A6" s="5" t="s">
        <v>11</v>
      </c>
      <c r="B6" s="3">
        <v>53</v>
      </c>
      <c r="C6" s="3">
        <v>8</v>
      </c>
    </row>
    <row r="7" spans="1:3" x14ac:dyDescent="0.35">
      <c r="A7" s="5" t="s">
        <v>8</v>
      </c>
      <c r="B7" s="3">
        <v>19</v>
      </c>
      <c r="C7" s="3">
        <v>5</v>
      </c>
    </row>
    <row r="8" spans="1:3" x14ac:dyDescent="0.35">
      <c r="A8" s="4" t="s">
        <v>13</v>
      </c>
      <c r="B8" s="3">
        <v>58</v>
      </c>
      <c r="C8" s="3">
        <v>11</v>
      </c>
    </row>
    <row r="9" spans="1:3" x14ac:dyDescent="0.35">
      <c r="A9" s="5" t="s">
        <v>11</v>
      </c>
      <c r="B9" s="3">
        <v>25</v>
      </c>
      <c r="C9" s="3">
        <v>5</v>
      </c>
    </row>
    <row r="10" spans="1:3" x14ac:dyDescent="0.35">
      <c r="A10" s="5" t="s">
        <v>8</v>
      </c>
      <c r="B10" s="3">
        <v>33</v>
      </c>
      <c r="C10" s="3">
        <v>6</v>
      </c>
    </row>
    <row r="11" spans="1:3" x14ac:dyDescent="0.35">
      <c r="A11" s="2" t="s">
        <v>7</v>
      </c>
      <c r="B11" s="3">
        <v>78</v>
      </c>
      <c r="C11" s="3">
        <v>18</v>
      </c>
    </row>
    <row r="12" spans="1:3" x14ac:dyDescent="0.35">
      <c r="A12" s="4" t="s">
        <v>9</v>
      </c>
      <c r="B12" s="3">
        <v>57</v>
      </c>
      <c r="C12" s="3">
        <v>14</v>
      </c>
    </row>
    <row r="13" spans="1:3" x14ac:dyDescent="0.35">
      <c r="A13" s="5" t="s">
        <v>11</v>
      </c>
      <c r="B13" s="3">
        <v>23</v>
      </c>
      <c r="C13" s="3">
        <v>8</v>
      </c>
    </row>
    <row r="14" spans="1:3" x14ac:dyDescent="0.35">
      <c r="A14" s="5" t="s">
        <v>8</v>
      </c>
      <c r="B14" s="3">
        <v>34</v>
      </c>
      <c r="C14" s="3">
        <v>6</v>
      </c>
    </row>
    <row r="15" spans="1:3" x14ac:dyDescent="0.35">
      <c r="A15" s="4" t="s">
        <v>13</v>
      </c>
      <c r="B15" s="3">
        <v>21</v>
      </c>
      <c r="C15" s="3">
        <v>4</v>
      </c>
    </row>
    <row r="16" spans="1:3" x14ac:dyDescent="0.35">
      <c r="A16" s="5" t="s">
        <v>11</v>
      </c>
      <c r="B16" s="3">
        <v>4</v>
      </c>
      <c r="C16" s="3">
        <v>1</v>
      </c>
    </row>
    <row r="17" spans="1:3" x14ac:dyDescent="0.35">
      <c r="A17" s="5" t="s">
        <v>8</v>
      </c>
      <c r="B17" s="3">
        <v>17</v>
      </c>
      <c r="C17" s="3">
        <v>3</v>
      </c>
    </row>
    <row r="18" spans="1:3" x14ac:dyDescent="0.35">
      <c r="A18" s="2" t="s">
        <v>14</v>
      </c>
      <c r="B18" s="3">
        <v>67</v>
      </c>
      <c r="C18" s="3">
        <v>14</v>
      </c>
    </row>
    <row r="19" spans="1:3" x14ac:dyDescent="0.35">
      <c r="A19" s="4" t="s">
        <v>9</v>
      </c>
      <c r="B19" s="3">
        <v>24</v>
      </c>
      <c r="C19" s="3">
        <v>5</v>
      </c>
    </row>
    <row r="20" spans="1:3" x14ac:dyDescent="0.35">
      <c r="A20" s="5" t="s">
        <v>11</v>
      </c>
      <c r="B20" s="3">
        <v>9</v>
      </c>
      <c r="C20" s="3">
        <v>2</v>
      </c>
    </row>
    <row r="21" spans="1:3" x14ac:dyDescent="0.35">
      <c r="A21" s="5" t="s">
        <v>8</v>
      </c>
      <c r="B21" s="3">
        <v>15</v>
      </c>
      <c r="C21" s="3">
        <v>3</v>
      </c>
    </row>
    <row r="22" spans="1:3" x14ac:dyDescent="0.35">
      <c r="A22" s="4" t="s">
        <v>13</v>
      </c>
      <c r="B22" s="3">
        <v>43</v>
      </c>
      <c r="C22" s="3">
        <v>9</v>
      </c>
    </row>
    <row r="23" spans="1:3" x14ac:dyDescent="0.35">
      <c r="A23" s="5" t="s">
        <v>11</v>
      </c>
      <c r="B23" s="3">
        <v>10</v>
      </c>
      <c r="C23" s="3">
        <v>2</v>
      </c>
    </row>
    <row r="24" spans="1:3" x14ac:dyDescent="0.35">
      <c r="A24" s="5" t="s">
        <v>8</v>
      </c>
      <c r="B24" s="3">
        <v>33</v>
      </c>
      <c r="C24" s="3">
        <v>7</v>
      </c>
    </row>
    <row r="25" spans="1:3" x14ac:dyDescent="0.35">
      <c r="A25" s="2" t="s">
        <v>16</v>
      </c>
      <c r="B25" s="3">
        <v>275</v>
      </c>
      <c r="C25" s="3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52" workbookViewId="0">
      <selection activeCell="R27" sqref="R27"/>
    </sheetView>
  </sheetViews>
  <sheetFormatPr baseColWidth="10" defaultRowHeight="14.5" x14ac:dyDescent="0.35"/>
  <cols>
    <col min="2" max="2" width="18.36328125" customWidth="1"/>
    <col min="3" max="3" width="20.7265625" customWidth="1"/>
    <col min="4" max="4" width="21.7265625" customWidth="1"/>
    <col min="5" max="5" width="15.453125" customWidth="1"/>
    <col min="7" max="11" width="18.9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28</v>
      </c>
      <c r="J1" t="s">
        <v>27</v>
      </c>
      <c r="K1" t="s">
        <v>25</v>
      </c>
      <c r="L1" t="s">
        <v>19</v>
      </c>
    </row>
    <row r="2" spans="1:12" x14ac:dyDescent="0.35">
      <c r="A2">
        <v>1</v>
      </c>
      <c r="B2">
        <v>34</v>
      </c>
      <c r="C2">
        <v>2</v>
      </c>
      <c r="D2">
        <v>7</v>
      </c>
      <c r="E2" t="s">
        <v>7</v>
      </c>
      <c r="F2" t="s">
        <v>8</v>
      </c>
      <c r="G2" t="s">
        <v>9</v>
      </c>
      <c r="H2">
        <f>IF(Tabla1[[#This Row],[CustomerFeedback]] = "Positive", 1, 0)</f>
        <v>0</v>
      </c>
      <c r="I2">
        <f>IF(Tabla1[[#This Row],[Resolved]] = "No", 1, 0)</f>
        <v>0</v>
      </c>
      <c r="J2">
        <f>IF(Tabla1[[#This Row],[Resolved]] = "Yes", 1, 0)</f>
        <v>1</v>
      </c>
      <c r="K2">
        <f>IF(OR(Tabla1[[#This Row],[CustomerFeedback]] = "Negative", Tabla1[[#This Row],[CustomerFeedback]] = "Neutral"), 1, 0)</f>
        <v>1</v>
      </c>
      <c r="L2" t="str">
        <f>IF(Tabla1[[#This Row],[CustomerSatisfaction]]&gt;=4,"CSAT", "DSAT")</f>
        <v>DSAT</v>
      </c>
    </row>
    <row r="3" spans="1:12" x14ac:dyDescent="0.35">
      <c r="A3">
        <v>2</v>
      </c>
      <c r="B3">
        <v>24</v>
      </c>
      <c r="C3">
        <v>4</v>
      </c>
      <c r="D3">
        <v>3</v>
      </c>
      <c r="E3" t="s">
        <v>10</v>
      </c>
      <c r="F3" t="s">
        <v>11</v>
      </c>
      <c r="G3" t="s">
        <v>12</v>
      </c>
      <c r="H3">
        <f>IF(Tabla1[[#This Row],[CustomerFeedback]] = "Positive", 1, 0)</f>
        <v>1</v>
      </c>
      <c r="I3">
        <f>IF(Tabla1[[#This Row],[Resolved]] = "No", 1, 0)</f>
        <v>1</v>
      </c>
      <c r="J3">
        <f>IF(Tabla1[[#This Row],[Resolved]] = "Yes", 1, 0)</f>
        <v>0</v>
      </c>
      <c r="K3">
        <f>IF(OR(Tabla1[[#This Row],[CustomerFeedback]] = "Negative", Tabla1[[#This Row],[CustomerFeedback]] = "Neutral"), 1, 0)</f>
        <v>0</v>
      </c>
      <c r="L3" t="str">
        <f>IF(Tabla1[[#This Row],[CustomerSatisfaction]]&gt;=4,"CSAT", "DSAT")</f>
        <v>CSAT</v>
      </c>
    </row>
    <row r="4" spans="1:12" x14ac:dyDescent="0.35">
      <c r="A4">
        <v>3</v>
      </c>
      <c r="B4">
        <v>13</v>
      </c>
      <c r="C4">
        <v>1</v>
      </c>
      <c r="D4">
        <v>4</v>
      </c>
      <c r="E4" t="s">
        <v>10</v>
      </c>
      <c r="F4" t="s">
        <v>11</v>
      </c>
      <c r="G4" t="s">
        <v>9</v>
      </c>
      <c r="H4">
        <f>IF(Tabla1[[#This Row],[CustomerFeedback]] = "Positive", 1, 0)</f>
        <v>0</v>
      </c>
      <c r="I4">
        <f>IF(Tabla1[[#This Row],[Resolved]] = "No", 1, 0)</f>
        <v>1</v>
      </c>
      <c r="J4">
        <f>IF(Tabla1[[#This Row],[Resolved]] = "Yes", 1, 0)</f>
        <v>0</v>
      </c>
      <c r="K4">
        <f>IF(OR(Tabla1[[#This Row],[CustomerFeedback]] = "Negative", Tabla1[[#This Row],[CustomerFeedback]] = "Neutral"), 1, 0)</f>
        <v>1</v>
      </c>
      <c r="L4" t="str">
        <f>IF(Tabla1[[#This Row],[CustomerSatisfaction]]&gt;=4,"CSAT", "DSAT")</f>
        <v>DSAT</v>
      </c>
    </row>
    <row r="5" spans="1:12" x14ac:dyDescent="0.35">
      <c r="A5">
        <v>4</v>
      </c>
      <c r="B5">
        <v>6</v>
      </c>
      <c r="C5">
        <v>4</v>
      </c>
      <c r="D5">
        <v>6</v>
      </c>
      <c r="E5" t="s">
        <v>7</v>
      </c>
      <c r="F5" t="s">
        <v>8</v>
      </c>
      <c r="G5" t="s">
        <v>13</v>
      </c>
      <c r="H5">
        <f>IF(Tabla1[[#This Row],[CustomerFeedback]] = "Positive", 1, 0)</f>
        <v>0</v>
      </c>
      <c r="I5">
        <f>IF(Tabla1[[#This Row],[Resolved]] = "No", 1, 0)</f>
        <v>0</v>
      </c>
      <c r="J5">
        <f>IF(Tabla1[[#This Row],[Resolved]] = "Yes", 1, 0)</f>
        <v>1</v>
      </c>
      <c r="K5">
        <f>IF(OR(Tabla1[[#This Row],[CustomerFeedback]] = "Negative", Tabla1[[#This Row],[CustomerFeedback]] = "Neutral"), 1, 0)</f>
        <v>1</v>
      </c>
      <c r="L5" t="str">
        <f>IF(Tabla1[[#This Row],[CustomerSatisfaction]]&gt;=4,"CSAT", "DSAT")</f>
        <v>CSAT</v>
      </c>
    </row>
    <row r="6" spans="1:12" x14ac:dyDescent="0.35">
      <c r="A6">
        <v>5</v>
      </c>
      <c r="B6">
        <v>39</v>
      </c>
      <c r="C6">
        <v>3</v>
      </c>
      <c r="D6">
        <v>8</v>
      </c>
      <c r="E6" t="s">
        <v>10</v>
      </c>
      <c r="F6" t="s">
        <v>8</v>
      </c>
      <c r="G6" t="s">
        <v>12</v>
      </c>
      <c r="H6">
        <f>IF(Tabla1[[#This Row],[CustomerFeedback]] = "Positive", 1, 0)</f>
        <v>1</v>
      </c>
      <c r="I6">
        <f>IF(Tabla1[[#This Row],[Resolved]] = "No", 1, 0)</f>
        <v>0</v>
      </c>
      <c r="J6">
        <f>IF(Tabla1[[#This Row],[Resolved]] = "Yes", 1, 0)</f>
        <v>1</v>
      </c>
      <c r="K6">
        <f>IF(OR(Tabla1[[#This Row],[CustomerFeedback]] = "Negative", Tabla1[[#This Row],[CustomerFeedback]] = "Neutral"), 1, 0)</f>
        <v>0</v>
      </c>
      <c r="L6" t="str">
        <f>IF(Tabla1[[#This Row],[CustomerSatisfaction]]&gt;=4,"CSAT", "DSAT")</f>
        <v>DSAT</v>
      </c>
    </row>
    <row r="7" spans="1:12" x14ac:dyDescent="0.35">
      <c r="A7">
        <v>6</v>
      </c>
      <c r="B7">
        <v>2</v>
      </c>
      <c r="C7">
        <v>2</v>
      </c>
      <c r="D7">
        <v>1</v>
      </c>
      <c r="E7" t="s">
        <v>10</v>
      </c>
      <c r="F7" t="s">
        <v>11</v>
      </c>
      <c r="G7" t="s">
        <v>12</v>
      </c>
      <c r="H7">
        <f>IF(Tabla1[[#This Row],[CustomerFeedback]] = "Positive", 1, 0)</f>
        <v>1</v>
      </c>
      <c r="I7">
        <f>IF(Tabla1[[#This Row],[Resolved]] = "No", 1, 0)</f>
        <v>1</v>
      </c>
      <c r="J7">
        <f>IF(Tabla1[[#This Row],[Resolved]] = "Yes", 1, 0)</f>
        <v>0</v>
      </c>
      <c r="K7">
        <f>IF(OR(Tabla1[[#This Row],[CustomerFeedback]] = "Negative", Tabla1[[#This Row],[CustomerFeedback]] = "Neutral"), 1, 0)</f>
        <v>0</v>
      </c>
      <c r="L7" t="str">
        <f>IF(Tabla1[[#This Row],[CustomerSatisfaction]]&gt;=4,"CSAT", "DSAT")</f>
        <v>DSAT</v>
      </c>
    </row>
    <row r="8" spans="1:12" x14ac:dyDescent="0.35">
      <c r="A8">
        <v>7</v>
      </c>
      <c r="B8">
        <v>11</v>
      </c>
      <c r="C8">
        <v>1</v>
      </c>
      <c r="D8">
        <v>8</v>
      </c>
      <c r="E8" t="s">
        <v>7</v>
      </c>
      <c r="F8" t="s">
        <v>11</v>
      </c>
      <c r="G8" t="s">
        <v>12</v>
      </c>
      <c r="H8">
        <f>IF(Tabla1[[#This Row],[CustomerFeedback]] = "Positive", 1, 0)</f>
        <v>1</v>
      </c>
      <c r="I8">
        <f>IF(Tabla1[[#This Row],[Resolved]] = "No", 1, 0)</f>
        <v>1</v>
      </c>
      <c r="J8">
        <f>IF(Tabla1[[#This Row],[Resolved]] = "Yes", 1, 0)</f>
        <v>0</v>
      </c>
      <c r="K8">
        <f>IF(OR(Tabla1[[#This Row],[CustomerFeedback]] = "Negative", Tabla1[[#This Row],[CustomerFeedback]] = "Neutral"), 1, 0)</f>
        <v>0</v>
      </c>
      <c r="L8" t="str">
        <f>IF(Tabla1[[#This Row],[CustomerSatisfaction]]&gt;=4,"CSAT", "DSAT")</f>
        <v>DSAT</v>
      </c>
    </row>
    <row r="9" spans="1:12" x14ac:dyDescent="0.35">
      <c r="A9">
        <v>8</v>
      </c>
      <c r="B9">
        <v>7</v>
      </c>
      <c r="C9">
        <v>1</v>
      </c>
      <c r="D9">
        <v>2</v>
      </c>
      <c r="E9" t="s">
        <v>10</v>
      </c>
      <c r="F9" t="s">
        <v>11</v>
      </c>
      <c r="G9" t="s">
        <v>12</v>
      </c>
      <c r="H9">
        <f>IF(Tabla1[[#This Row],[CustomerFeedback]] = "Positive", 1, 0)</f>
        <v>1</v>
      </c>
      <c r="I9">
        <f>IF(Tabla1[[#This Row],[Resolved]] = "No", 1, 0)</f>
        <v>1</v>
      </c>
      <c r="J9">
        <f>IF(Tabla1[[#This Row],[Resolved]] = "Yes", 1, 0)</f>
        <v>0</v>
      </c>
      <c r="K9">
        <f>IF(OR(Tabla1[[#This Row],[CustomerFeedback]] = "Negative", Tabla1[[#This Row],[CustomerFeedback]] = "Neutral"), 1, 0)</f>
        <v>0</v>
      </c>
      <c r="L9" t="str">
        <f>IF(Tabla1[[#This Row],[CustomerSatisfaction]]&gt;=4,"CSAT", "DSAT")</f>
        <v>DSAT</v>
      </c>
    </row>
    <row r="10" spans="1:12" x14ac:dyDescent="0.35">
      <c r="A10">
        <v>9</v>
      </c>
      <c r="B10">
        <v>7</v>
      </c>
      <c r="C10">
        <v>4</v>
      </c>
      <c r="D10">
        <v>3</v>
      </c>
      <c r="E10" t="s">
        <v>7</v>
      </c>
      <c r="F10" t="s">
        <v>11</v>
      </c>
      <c r="G10" t="s">
        <v>12</v>
      </c>
      <c r="H10">
        <f>IF(Tabla1[[#This Row],[CustomerFeedback]] = "Positive", 1, 0)</f>
        <v>1</v>
      </c>
      <c r="I10">
        <f>IF(Tabla1[[#This Row],[Resolved]] = "No", 1, 0)</f>
        <v>1</v>
      </c>
      <c r="J10">
        <f>IF(Tabla1[[#This Row],[Resolved]] = "Yes", 1, 0)</f>
        <v>0</v>
      </c>
      <c r="K10">
        <f>IF(OR(Tabla1[[#This Row],[CustomerFeedback]] = "Negative", Tabla1[[#This Row],[CustomerFeedback]] = "Neutral"), 1, 0)</f>
        <v>0</v>
      </c>
      <c r="L10" t="str">
        <f>IF(Tabla1[[#This Row],[CustomerSatisfaction]]&gt;=4,"CSAT", "DSAT")</f>
        <v>CSAT</v>
      </c>
    </row>
    <row r="11" spans="1:12" x14ac:dyDescent="0.35">
      <c r="A11">
        <v>10</v>
      </c>
      <c r="B11">
        <v>39</v>
      </c>
      <c r="C11">
        <v>5</v>
      </c>
      <c r="D11">
        <v>6</v>
      </c>
      <c r="E11" t="s">
        <v>14</v>
      </c>
      <c r="F11" t="s">
        <v>8</v>
      </c>
      <c r="G11" t="s">
        <v>12</v>
      </c>
      <c r="H11">
        <f>IF(Tabla1[[#This Row],[CustomerFeedback]] = "Positive", 1, 0)</f>
        <v>1</v>
      </c>
      <c r="I11">
        <f>IF(Tabla1[[#This Row],[Resolved]] = "No", 1, 0)</f>
        <v>0</v>
      </c>
      <c r="J11">
        <f>IF(Tabla1[[#This Row],[Resolved]] = "Yes", 1, 0)</f>
        <v>1</v>
      </c>
      <c r="K11">
        <f>IF(OR(Tabla1[[#This Row],[CustomerFeedback]] = "Negative", Tabla1[[#This Row],[CustomerFeedback]] = "Neutral"), 1, 0)</f>
        <v>0</v>
      </c>
      <c r="L11" t="str">
        <f>IF(Tabla1[[#This Row],[CustomerSatisfaction]]&gt;=4,"CSAT", "DSAT")</f>
        <v>CSAT</v>
      </c>
    </row>
    <row r="12" spans="1:12" x14ac:dyDescent="0.35">
      <c r="A12">
        <v>11</v>
      </c>
      <c r="B12">
        <v>51</v>
      </c>
      <c r="C12">
        <v>2</v>
      </c>
      <c r="D12">
        <v>1</v>
      </c>
      <c r="E12" t="s">
        <v>14</v>
      </c>
      <c r="F12" t="s">
        <v>8</v>
      </c>
      <c r="G12" t="s">
        <v>13</v>
      </c>
      <c r="H12">
        <f>IF(Tabla1[[#This Row],[CustomerFeedback]] = "Positive", 1, 0)</f>
        <v>0</v>
      </c>
      <c r="I12">
        <f>IF(Tabla1[[#This Row],[Resolved]] = "No", 1, 0)</f>
        <v>0</v>
      </c>
      <c r="J12">
        <f>IF(Tabla1[[#This Row],[Resolved]] = "Yes", 1, 0)</f>
        <v>1</v>
      </c>
      <c r="K12">
        <f>IF(OR(Tabla1[[#This Row],[CustomerFeedback]] = "Negative", Tabla1[[#This Row],[CustomerFeedback]] = "Neutral"), 1, 0)</f>
        <v>1</v>
      </c>
      <c r="L12" t="str">
        <f>IF(Tabla1[[#This Row],[CustomerSatisfaction]]&gt;=4,"CSAT", "DSAT")</f>
        <v>DSAT</v>
      </c>
    </row>
    <row r="13" spans="1:12" x14ac:dyDescent="0.35">
      <c r="A13">
        <v>12</v>
      </c>
      <c r="B13">
        <v>52</v>
      </c>
      <c r="C13">
        <v>1</v>
      </c>
      <c r="D13">
        <v>6</v>
      </c>
      <c r="E13" t="s">
        <v>10</v>
      </c>
      <c r="F13" t="s">
        <v>8</v>
      </c>
      <c r="G13" t="s">
        <v>12</v>
      </c>
      <c r="H13">
        <f>IF(Tabla1[[#This Row],[CustomerFeedback]] = "Positive", 1, 0)</f>
        <v>1</v>
      </c>
      <c r="I13">
        <f>IF(Tabla1[[#This Row],[Resolved]] = "No", 1, 0)</f>
        <v>0</v>
      </c>
      <c r="J13">
        <f>IF(Tabla1[[#This Row],[Resolved]] = "Yes", 1, 0)</f>
        <v>1</v>
      </c>
      <c r="K13">
        <f>IF(OR(Tabla1[[#This Row],[CustomerFeedback]] = "Negative", Tabla1[[#This Row],[CustomerFeedback]] = "Neutral"), 1, 0)</f>
        <v>0</v>
      </c>
      <c r="L13" t="str">
        <f>IF(Tabla1[[#This Row],[CustomerSatisfaction]]&gt;=4,"CSAT", "DSAT")</f>
        <v>DSAT</v>
      </c>
    </row>
    <row r="14" spans="1:12" x14ac:dyDescent="0.35">
      <c r="A14">
        <v>13</v>
      </c>
      <c r="B14">
        <v>3</v>
      </c>
      <c r="C14">
        <v>1</v>
      </c>
      <c r="D14">
        <v>9</v>
      </c>
      <c r="E14" t="s">
        <v>7</v>
      </c>
      <c r="F14" t="s">
        <v>8</v>
      </c>
      <c r="G14" t="s">
        <v>12</v>
      </c>
      <c r="H14">
        <f>IF(Tabla1[[#This Row],[CustomerFeedback]] = "Positive", 1, 0)</f>
        <v>1</v>
      </c>
      <c r="I14">
        <f>IF(Tabla1[[#This Row],[Resolved]] = "No", 1, 0)</f>
        <v>0</v>
      </c>
      <c r="J14">
        <f>IF(Tabla1[[#This Row],[Resolved]] = "Yes", 1, 0)</f>
        <v>1</v>
      </c>
      <c r="K14">
        <f>IF(OR(Tabla1[[#This Row],[CustomerFeedback]] = "Negative", Tabla1[[#This Row],[CustomerFeedback]] = "Neutral"), 1, 0)</f>
        <v>0</v>
      </c>
      <c r="L14" t="str">
        <f>IF(Tabla1[[#This Row],[CustomerSatisfaction]]&gt;=4,"CSAT", "DSAT")</f>
        <v>DSAT</v>
      </c>
    </row>
    <row r="15" spans="1:12" x14ac:dyDescent="0.35">
      <c r="A15">
        <v>14</v>
      </c>
      <c r="B15">
        <v>30</v>
      </c>
      <c r="C15">
        <v>3</v>
      </c>
      <c r="D15">
        <v>9</v>
      </c>
      <c r="E15" t="s">
        <v>14</v>
      </c>
      <c r="F15" t="s">
        <v>8</v>
      </c>
      <c r="G15" t="s">
        <v>13</v>
      </c>
      <c r="H15">
        <f>IF(Tabla1[[#This Row],[CustomerFeedback]] = "Positive", 1, 0)</f>
        <v>0</v>
      </c>
      <c r="I15">
        <f>IF(Tabla1[[#This Row],[Resolved]] = "No", 1, 0)</f>
        <v>0</v>
      </c>
      <c r="J15">
        <f>IF(Tabla1[[#This Row],[Resolved]] = "Yes", 1, 0)</f>
        <v>1</v>
      </c>
      <c r="K15">
        <f>IF(OR(Tabla1[[#This Row],[CustomerFeedback]] = "Negative", Tabla1[[#This Row],[CustomerFeedback]] = "Neutral"), 1, 0)</f>
        <v>1</v>
      </c>
      <c r="L15" t="str">
        <f>IF(Tabla1[[#This Row],[CustomerSatisfaction]]&gt;=4,"CSAT", "DSAT")</f>
        <v>DSAT</v>
      </c>
    </row>
    <row r="16" spans="1:12" x14ac:dyDescent="0.35">
      <c r="A16">
        <v>15</v>
      </c>
      <c r="B16">
        <v>10</v>
      </c>
      <c r="C16">
        <v>2</v>
      </c>
      <c r="D16">
        <v>3</v>
      </c>
      <c r="E16" t="s">
        <v>7</v>
      </c>
      <c r="F16" t="s">
        <v>8</v>
      </c>
      <c r="G16" t="s">
        <v>12</v>
      </c>
      <c r="H16">
        <f>IF(Tabla1[[#This Row],[CustomerFeedback]] = "Positive", 1, 0)</f>
        <v>1</v>
      </c>
      <c r="I16">
        <f>IF(Tabla1[[#This Row],[Resolved]] = "No", 1, 0)</f>
        <v>0</v>
      </c>
      <c r="J16">
        <f>IF(Tabla1[[#This Row],[Resolved]] = "Yes", 1, 0)</f>
        <v>1</v>
      </c>
      <c r="K16">
        <f>IF(OR(Tabla1[[#This Row],[CustomerFeedback]] = "Negative", Tabla1[[#This Row],[CustomerFeedback]] = "Neutral"), 1, 0)</f>
        <v>0</v>
      </c>
      <c r="L16" t="str">
        <f>IF(Tabla1[[#This Row],[CustomerSatisfaction]]&gt;=4,"CSAT", "DSAT")</f>
        <v>DSAT</v>
      </c>
    </row>
    <row r="17" spans="1:12" x14ac:dyDescent="0.35">
      <c r="A17">
        <v>16</v>
      </c>
      <c r="B17">
        <v>6</v>
      </c>
      <c r="C17">
        <v>2</v>
      </c>
      <c r="D17">
        <v>6</v>
      </c>
      <c r="E17" t="s">
        <v>7</v>
      </c>
      <c r="F17" t="s">
        <v>8</v>
      </c>
      <c r="G17" t="s">
        <v>12</v>
      </c>
      <c r="H17">
        <f>IF(Tabla1[[#This Row],[CustomerFeedback]] = "Positive", 1, 0)</f>
        <v>1</v>
      </c>
      <c r="I17">
        <f>IF(Tabla1[[#This Row],[Resolved]] = "No", 1, 0)</f>
        <v>0</v>
      </c>
      <c r="J17">
        <f>IF(Tabla1[[#This Row],[Resolved]] = "Yes", 1, 0)</f>
        <v>1</v>
      </c>
      <c r="K17">
        <f>IF(OR(Tabla1[[#This Row],[CustomerFeedback]] = "Negative", Tabla1[[#This Row],[CustomerFeedback]] = "Neutral"), 1, 0)</f>
        <v>0</v>
      </c>
      <c r="L17" t="str">
        <f>IF(Tabla1[[#This Row],[CustomerSatisfaction]]&gt;=4,"CSAT", "DSAT")</f>
        <v>DSAT</v>
      </c>
    </row>
    <row r="18" spans="1:12" x14ac:dyDescent="0.35">
      <c r="A18">
        <v>17</v>
      </c>
      <c r="B18">
        <v>54</v>
      </c>
      <c r="C18">
        <v>1</v>
      </c>
      <c r="D18">
        <v>4</v>
      </c>
      <c r="E18" t="s">
        <v>7</v>
      </c>
      <c r="F18" t="s">
        <v>11</v>
      </c>
      <c r="G18" t="s">
        <v>13</v>
      </c>
      <c r="H18">
        <f>IF(Tabla1[[#This Row],[CustomerFeedback]] = "Positive", 1, 0)</f>
        <v>0</v>
      </c>
      <c r="I18">
        <f>IF(Tabla1[[#This Row],[Resolved]] = "No", 1, 0)</f>
        <v>1</v>
      </c>
      <c r="J18">
        <f>IF(Tabla1[[#This Row],[Resolved]] = "Yes", 1, 0)</f>
        <v>0</v>
      </c>
      <c r="K18">
        <f>IF(OR(Tabla1[[#This Row],[CustomerFeedback]] = "Negative", Tabla1[[#This Row],[CustomerFeedback]] = "Neutral"), 1, 0)</f>
        <v>1</v>
      </c>
      <c r="L18" t="str">
        <f>IF(Tabla1[[#This Row],[CustomerSatisfaction]]&gt;=4,"CSAT", "DSAT")</f>
        <v>DSAT</v>
      </c>
    </row>
    <row r="19" spans="1:12" x14ac:dyDescent="0.35">
      <c r="A19">
        <v>18</v>
      </c>
      <c r="B19">
        <v>66</v>
      </c>
      <c r="C19">
        <v>2</v>
      </c>
      <c r="D19">
        <v>2</v>
      </c>
      <c r="E19" t="s">
        <v>10</v>
      </c>
      <c r="F19" t="s">
        <v>11</v>
      </c>
      <c r="G19" t="s">
        <v>12</v>
      </c>
      <c r="H19">
        <f>IF(Tabla1[[#This Row],[CustomerFeedback]] = "Positive", 1, 0)</f>
        <v>1</v>
      </c>
      <c r="I19">
        <f>IF(Tabla1[[#This Row],[Resolved]] = "No", 1, 0)</f>
        <v>1</v>
      </c>
      <c r="J19">
        <f>IF(Tabla1[[#This Row],[Resolved]] = "Yes", 1, 0)</f>
        <v>0</v>
      </c>
      <c r="K19">
        <f>IF(OR(Tabla1[[#This Row],[CustomerFeedback]] = "Negative", Tabla1[[#This Row],[CustomerFeedback]] = "Neutral"), 1, 0)</f>
        <v>0</v>
      </c>
      <c r="L19" t="str">
        <f>IF(Tabla1[[#This Row],[CustomerSatisfaction]]&gt;=4,"CSAT", "DSAT")</f>
        <v>DSAT</v>
      </c>
    </row>
    <row r="20" spans="1:12" x14ac:dyDescent="0.35">
      <c r="A20">
        <v>19</v>
      </c>
      <c r="B20">
        <v>44</v>
      </c>
      <c r="C20">
        <v>2</v>
      </c>
      <c r="D20">
        <v>8</v>
      </c>
      <c r="E20" t="s">
        <v>14</v>
      </c>
      <c r="F20" t="s">
        <v>11</v>
      </c>
      <c r="G20" t="s">
        <v>12</v>
      </c>
      <c r="H20">
        <f>IF(Tabla1[[#This Row],[CustomerFeedback]] = "Positive", 1, 0)</f>
        <v>1</v>
      </c>
      <c r="I20">
        <f>IF(Tabla1[[#This Row],[Resolved]] = "No", 1, 0)</f>
        <v>1</v>
      </c>
      <c r="J20">
        <f>IF(Tabla1[[#This Row],[Resolved]] = "Yes", 1, 0)</f>
        <v>0</v>
      </c>
      <c r="K20">
        <f>IF(OR(Tabla1[[#This Row],[CustomerFeedback]] = "Negative", Tabla1[[#This Row],[CustomerFeedback]] = "Neutral"), 1, 0)</f>
        <v>0</v>
      </c>
      <c r="L20" t="str">
        <f>IF(Tabla1[[#This Row],[CustomerSatisfaction]]&gt;=4,"CSAT", "DSAT")</f>
        <v>DSAT</v>
      </c>
    </row>
    <row r="21" spans="1:12" x14ac:dyDescent="0.35">
      <c r="A21">
        <v>20</v>
      </c>
      <c r="B21">
        <v>63</v>
      </c>
      <c r="C21">
        <v>1</v>
      </c>
      <c r="D21">
        <v>4</v>
      </c>
      <c r="E21" t="s">
        <v>10</v>
      </c>
      <c r="F21" t="s">
        <v>11</v>
      </c>
      <c r="G21" t="s">
        <v>13</v>
      </c>
      <c r="H21">
        <f>IF(Tabla1[[#This Row],[CustomerFeedback]] = "Positive", 1, 0)</f>
        <v>0</v>
      </c>
      <c r="I21">
        <f>IF(Tabla1[[#This Row],[Resolved]] = "No", 1, 0)</f>
        <v>1</v>
      </c>
      <c r="J21">
        <f>IF(Tabla1[[#This Row],[Resolved]] = "Yes", 1, 0)</f>
        <v>0</v>
      </c>
      <c r="K21">
        <f>IF(OR(Tabla1[[#This Row],[CustomerFeedback]] = "Negative", Tabla1[[#This Row],[CustomerFeedback]] = "Neutral"), 1, 0)</f>
        <v>1</v>
      </c>
      <c r="L21" t="str">
        <f>IF(Tabla1[[#This Row],[CustomerSatisfaction]]&gt;=4,"CSAT", "DSAT")</f>
        <v>DSAT</v>
      </c>
    </row>
    <row r="22" spans="1:12" x14ac:dyDescent="0.35">
      <c r="A22">
        <v>21</v>
      </c>
      <c r="B22">
        <v>48</v>
      </c>
      <c r="C22">
        <v>1</v>
      </c>
      <c r="D22">
        <v>9</v>
      </c>
      <c r="E22" t="s">
        <v>7</v>
      </c>
      <c r="F22" t="s">
        <v>8</v>
      </c>
      <c r="G22" t="s">
        <v>12</v>
      </c>
      <c r="H22">
        <f>IF(Tabla1[[#This Row],[CustomerFeedback]] = "Positive", 1, 0)</f>
        <v>1</v>
      </c>
      <c r="I22">
        <f>IF(Tabla1[[#This Row],[Resolved]] = "No", 1, 0)</f>
        <v>0</v>
      </c>
      <c r="J22">
        <f>IF(Tabla1[[#This Row],[Resolved]] = "Yes", 1, 0)</f>
        <v>1</v>
      </c>
      <c r="K22">
        <f>IF(OR(Tabla1[[#This Row],[CustomerFeedback]] = "Negative", Tabla1[[#This Row],[CustomerFeedback]] = "Neutral"), 1, 0)</f>
        <v>0</v>
      </c>
      <c r="L22" t="str">
        <f>IF(Tabla1[[#This Row],[CustomerSatisfaction]]&gt;=4,"CSAT", "DSAT")</f>
        <v>DSAT</v>
      </c>
    </row>
    <row r="23" spans="1:12" x14ac:dyDescent="0.35">
      <c r="A23">
        <v>22</v>
      </c>
      <c r="B23">
        <v>22</v>
      </c>
      <c r="C23">
        <v>4</v>
      </c>
      <c r="D23">
        <v>6</v>
      </c>
      <c r="E23" t="s">
        <v>14</v>
      </c>
      <c r="F23" t="s">
        <v>8</v>
      </c>
      <c r="G23" t="s">
        <v>13</v>
      </c>
      <c r="H23">
        <f>IF(Tabla1[[#This Row],[CustomerFeedback]] = "Positive", 1, 0)</f>
        <v>0</v>
      </c>
      <c r="I23">
        <f>IF(Tabla1[[#This Row],[Resolved]] = "No", 1, 0)</f>
        <v>0</v>
      </c>
      <c r="J23">
        <f>IF(Tabla1[[#This Row],[Resolved]] = "Yes", 1, 0)</f>
        <v>1</v>
      </c>
      <c r="K23">
        <f>IF(OR(Tabla1[[#This Row],[CustomerFeedback]] = "Negative", Tabla1[[#This Row],[CustomerFeedback]] = "Neutral"), 1, 0)</f>
        <v>1</v>
      </c>
      <c r="L23" t="str">
        <f>IF(Tabla1[[#This Row],[CustomerSatisfaction]]&gt;=4,"CSAT", "DSAT")</f>
        <v>CSAT</v>
      </c>
    </row>
    <row r="24" spans="1:12" x14ac:dyDescent="0.35">
      <c r="A24">
        <v>23</v>
      </c>
      <c r="B24">
        <v>19</v>
      </c>
      <c r="C24">
        <v>4</v>
      </c>
      <c r="D24">
        <v>6</v>
      </c>
      <c r="E24" t="s">
        <v>10</v>
      </c>
      <c r="F24" t="s">
        <v>11</v>
      </c>
      <c r="G24" t="s">
        <v>12</v>
      </c>
      <c r="H24">
        <f>IF(Tabla1[[#This Row],[CustomerFeedback]] = "Positive", 1, 0)</f>
        <v>1</v>
      </c>
      <c r="I24">
        <f>IF(Tabla1[[#This Row],[Resolved]] = "No", 1, 0)</f>
        <v>1</v>
      </c>
      <c r="J24">
        <f>IF(Tabla1[[#This Row],[Resolved]] = "Yes", 1, 0)</f>
        <v>0</v>
      </c>
      <c r="K24">
        <f>IF(OR(Tabla1[[#This Row],[CustomerFeedback]] = "Negative", Tabla1[[#This Row],[CustomerFeedback]] = "Neutral"), 1, 0)</f>
        <v>0</v>
      </c>
      <c r="L24" t="str">
        <f>IF(Tabla1[[#This Row],[CustomerSatisfaction]]&gt;=4,"CSAT", "DSAT")</f>
        <v>CSAT</v>
      </c>
    </row>
    <row r="25" spans="1:12" x14ac:dyDescent="0.35">
      <c r="A25">
        <v>24</v>
      </c>
      <c r="B25">
        <v>14</v>
      </c>
      <c r="C25">
        <v>4</v>
      </c>
      <c r="D25">
        <v>2</v>
      </c>
      <c r="E25" t="s">
        <v>14</v>
      </c>
      <c r="F25" t="s">
        <v>8</v>
      </c>
      <c r="G25" t="s">
        <v>12</v>
      </c>
      <c r="H25">
        <f>IF(Tabla1[[#This Row],[CustomerFeedback]] = "Positive", 1, 0)</f>
        <v>1</v>
      </c>
      <c r="I25">
        <f>IF(Tabla1[[#This Row],[Resolved]] = "No", 1, 0)</f>
        <v>0</v>
      </c>
      <c r="J25">
        <f>IF(Tabla1[[#This Row],[Resolved]] = "Yes", 1, 0)</f>
        <v>1</v>
      </c>
      <c r="K25">
        <f>IF(OR(Tabla1[[#This Row],[CustomerFeedback]] = "Negative", Tabla1[[#This Row],[CustomerFeedback]] = "Neutral"), 1, 0)</f>
        <v>0</v>
      </c>
      <c r="L25" t="str">
        <f>IF(Tabla1[[#This Row],[CustomerSatisfaction]]&gt;=4,"CSAT", "DSAT")</f>
        <v>CSAT</v>
      </c>
    </row>
    <row r="26" spans="1:12" x14ac:dyDescent="0.35">
      <c r="A26">
        <v>25</v>
      </c>
      <c r="B26">
        <v>7</v>
      </c>
      <c r="C26">
        <v>4</v>
      </c>
      <c r="D26">
        <v>8</v>
      </c>
      <c r="E26" t="s">
        <v>10</v>
      </c>
      <c r="F26" t="s">
        <v>8</v>
      </c>
      <c r="G26" t="s">
        <v>13</v>
      </c>
      <c r="H26">
        <f>IF(Tabla1[[#This Row],[CustomerFeedback]] = "Positive", 1, 0)</f>
        <v>0</v>
      </c>
      <c r="I26">
        <f>IF(Tabla1[[#This Row],[Resolved]] = "No", 1, 0)</f>
        <v>0</v>
      </c>
      <c r="J26">
        <f>IF(Tabla1[[#This Row],[Resolved]] = "Yes", 1, 0)</f>
        <v>1</v>
      </c>
      <c r="K26">
        <f>IF(OR(Tabla1[[#This Row],[CustomerFeedback]] = "Negative", Tabla1[[#This Row],[CustomerFeedback]] = "Neutral"), 1, 0)</f>
        <v>1</v>
      </c>
      <c r="L26" t="str">
        <f>IF(Tabla1[[#This Row],[CustomerSatisfaction]]&gt;=4,"CSAT", "DSAT")</f>
        <v>CSAT</v>
      </c>
    </row>
    <row r="27" spans="1:12" x14ac:dyDescent="0.35">
      <c r="A27">
        <v>26</v>
      </c>
      <c r="B27">
        <v>49</v>
      </c>
      <c r="C27">
        <v>2</v>
      </c>
      <c r="D27">
        <v>3</v>
      </c>
      <c r="E27" t="s">
        <v>7</v>
      </c>
      <c r="F27" t="s">
        <v>8</v>
      </c>
      <c r="G27" t="s">
        <v>9</v>
      </c>
      <c r="H27">
        <f>IF(Tabla1[[#This Row],[CustomerFeedback]] = "Positive", 1, 0)</f>
        <v>0</v>
      </c>
      <c r="I27">
        <f>IF(Tabla1[[#This Row],[Resolved]] = "No", 1, 0)</f>
        <v>0</v>
      </c>
      <c r="J27">
        <f>IF(Tabla1[[#This Row],[Resolved]] = "Yes", 1, 0)</f>
        <v>1</v>
      </c>
      <c r="K27">
        <f>IF(OR(Tabla1[[#This Row],[CustomerFeedback]] = "Negative", Tabla1[[#This Row],[CustomerFeedback]] = "Neutral"), 1, 0)</f>
        <v>1</v>
      </c>
      <c r="L27" t="str">
        <f>IF(Tabla1[[#This Row],[CustomerSatisfaction]]&gt;=4,"CSAT", "DSAT")</f>
        <v>DSAT</v>
      </c>
    </row>
    <row r="28" spans="1:12" x14ac:dyDescent="0.35">
      <c r="A28">
        <v>27</v>
      </c>
      <c r="B28">
        <v>41</v>
      </c>
      <c r="C28">
        <v>3</v>
      </c>
      <c r="D28">
        <v>2</v>
      </c>
      <c r="E28" t="s">
        <v>14</v>
      </c>
      <c r="F28" t="s">
        <v>8</v>
      </c>
      <c r="G28" t="s">
        <v>13</v>
      </c>
      <c r="H28">
        <f>IF(Tabla1[[#This Row],[CustomerFeedback]] = "Positive", 1, 0)</f>
        <v>0</v>
      </c>
      <c r="I28">
        <f>IF(Tabla1[[#This Row],[Resolved]] = "No", 1, 0)</f>
        <v>0</v>
      </c>
      <c r="J28">
        <f>IF(Tabla1[[#This Row],[Resolved]] = "Yes", 1, 0)</f>
        <v>1</v>
      </c>
      <c r="K28">
        <f>IF(OR(Tabla1[[#This Row],[CustomerFeedback]] = "Negative", Tabla1[[#This Row],[CustomerFeedback]] = "Neutral"), 1, 0)</f>
        <v>1</v>
      </c>
      <c r="L28" t="str">
        <f>IF(Tabla1[[#This Row],[CustomerSatisfaction]]&gt;=4,"CSAT", "DSAT")</f>
        <v>DSAT</v>
      </c>
    </row>
    <row r="29" spans="1:12" x14ac:dyDescent="0.35">
      <c r="A29">
        <v>28</v>
      </c>
      <c r="B29">
        <v>27</v>
      </c>
      <c r="C29">
        <v>1</v>
      </c>
      <c r="D29">
        <v>1</v>
      </c>
      <c r="E29" t="s">
        <v>7</v>
      </c>
      <c r="F29" t="s">
        <v>11</v>
      </c>
      <c r="G29" t="s">
        <v>9</v>
      </c>
      <c r="H29">
        <f>IF(Tabla1[[#This Row],[CustomerFeedback]] = "Positive", 1, 0)</f>
        <v>0</v>
      </c>
      <c r="I29">
        <f>IF(Tabla1[[#This Row],[Resolved]] = "No", 1, 0)</f>
        <v>1</v>
      </c>
      <c r="J29">
        <f>IF(Tabla1[[#This Row],[Resolved]] = "Yes", 1, 0)</f>
        <v>0</v>
      </c>
      <c r="K29">
        <f>IF(OR(Tabla1[[#This Row],[CustomerFeedback]] = "Negative", Tabla1[[#This Row],[CustomerFeedback]] = "Neutral"), 1, 0)</f>
        <v>1</v>
      </c>
      <c r="L29" t="str">
        <f>IF(Tabla1[[#This Row],[CustomerSatisfaction]]&gt;=4,"CSAT", "DSAT")</f>
        <v>DSAT</v>
      </c>
    </row>
    <row r="30" spans="1:12" x14ac:dyDescent="0.35">
      <c r="A30">
        <v>29</v>
      </c>
      <c r="B30">
        <v>31</v>
      </c>
      <c r="C30">
        <v>1</v>
      </c>
      <c r="D30">
        <v>2</v>
      </c>
      <c r="E30" t="s">
        <v>7</v>
      </c>
      <c r="F30" t="s">
        <v>11</v>
      </c>
      <c r="G30" t="s">
        <v>9</v>
      </c>
      <c r="H30">
        <f>IF(Tabla1[[#This Row],[CustomerFeedback]] = "Positive", 1, 0)</f>
        <v>0</v>
      </c>
      <c r="I30">
        <f>IF(Tabla1[[#This Row],[Resolved]] = "No", 1, 0)</f>
        <v>1</v>
      </c>
      <c r="J30">
        <f>IF(Tabla1[[#This Row],[Resolved]] = "Yes", 1, 0)</f>
        <v>0</v>
      </c>
      <c r="K30">
        <f>IF(OR(Tabla1[[#This Row],[CustomerFeedback]] = "Negative", Tabla1[[#This Row],[CustomerFeedback]] = "Neutral"), 1, 0)</f>
        <v>1</v>
      </c>
      <c r="L30" t="str">
        <f>IF(Tabla1[[#This Row],[CustomerSatisfaction]]&gt;=4,"CSAT", "DSAT")</f>
        <v>DSAT</v>
      </c>
    </row>
    <row r="31" spans="1:12" x14ac:dyDescent="0.35">
      <c r="A31">
        <v>30</v>
      </c>
      <c r="B31">
        <v>6</v>
      </c>
      <c r="C31">
        <v>5</v>
      </c>
      <c r="D31">
        <v>1</v>
      </c>
      <c r="E31" t="s">
        <v>14</v>
      </c>
      <c r="F31" t="s">
        <v>11</v>
      </c>
      <c r="G31" t="s">
        <v>12</v>
      </c>
      <c r="H31">
        <f>IF(Tabla1[[#This Row],[CustomerFeedback]] = "Positive", 1, 0)</f>
        <v>1</v>
      </c>
      <c r="I31">
        <f>IF(Tabla1[[#This Row],[Resolved]] = "No", 1, 0)</f>
        <v>1</v>
      </c>
      <c r="J31">
        <f>IF(Tabla1[[#This Row],[Resolved]] = "Yes", 1, 0)</f>
        <v>0</v>
      </c>
      <c r="K31">
        <f>IF(OR(Tabla1[[#This Row],[CustomerFeedback]] = "Negative", Tabla1[[#This Row],[CustomerFeedback]] = "Neutral"), 1, 0)</f>
        <v>0</v>
      </c>
      <c r="L31" t="str">
        <f>IF(Tabla1[[#This Row],[CustomerSatisfaction]]&gt;=4,"CSAT", "DSAT")</f>
        <v>CSAT</v>
      </c>
    </row>
    <row r="32" spans="1:12" x14ac:dyDescent="0.35">
      <c r="A32">
        <v>31</v>
      </c>
      <c r="B32">
        <v>16</v>
      </c>
      <c r="C32">
        <v>3</v>
      </c>
      <c r="D32">
        <v>2</v>
      </c>
      <c r="E32" t="s">
        <v>14</v>
      </c>
      <c r="F32" t="s">
        <v>11</v>
      </c>
      <c r="G32" t="s">
        <v>13</v>
      </c>
      <c r="H32">
        <f>IF(Tabla1[[#This Row],[CustomerFeedback]] = "Positive", 1, 0)</f>
        <v>0</v>
      </c>
      <c r="I32">
        <f>IF(Tabla1[[#This Row],[Resolved]] = "No", 1, 0)</f>
        <v>1</v>
      </c>
      <c r="J32">
        <f>IF(Tabla1[[#This Row],[Resolved]] = "Yes", 1, 0)</f>
        <v>0</v>
      </c>
      <c r="K32">
        <f>IF(OR(Tabla1[[#This Row],[CustomerFeedback]] = "Negative", Tabla1[[#This Row],[CustomerFeedback]] = "Neutral"), 1, 0)</f>
        <v>1</v>
      </c>
      <c r="L32" t="str">
        <f>IF(Tabla1[[#This Row],[CustomerSatisfaction]]&gt;=4,"CSAT", "DSAT")</f>
        <v>DSAT</v>
      </c>
    </row>
    <row r="33" spans="1:12" x14ac:dyDescent="0.35">
      <c r="A33">
        <v>32</v>
      </c>
      <c r="B33">
        <v>64</v>
      </c>
      <c r="C33">
        <v>3</v>
      </c>
      <c r="D33">
        <v>2</v>
      </c>
      <c r="E33" t="s">
        <v>10</v>
      </c>
      <c r="F33" t="s">
        <v>8</v>
      </c>
      <c r="G33" t="s">
        <v>9</v>
      </c>
      <c r="H33">
        <f>IF(Tabla1[[#This Row],[CustomerFeedback]] = "Positive", 1, 0)</f>
        <v>0</v>
      </c>
      <c r="I33">
        <f>IF(Tabla1[[#This Row],[Resolved]] = "No", 1, 0)</f>
        <v>0</v>
      </c>
      <c r="J33">
        <f>IF(Tabla1[[#This Row],[Resolved]] = "Yes", 1, 0)</f>
        <v>1</v>
      </c>
      <c r="K33">
        <f>IF(OR(Tabla1[[#This Row],[CustomerFeedback]] = "Negative", Tabla1[[#This Row],[CustomerFeedback]] = "Neutral"), 1, 0)</f>
        <v>1</v>
      </c>
      <c r="L33" t="str">
        <f>IF(Tabla1[[#This Row],[CustomerSatisfaction]]&gt;=4,"CSAT", "DSAT")</f>
        <v>DSAT</v>
      </c>
    </row>
    <row r="34" spans="1:12" x14ac:dyDescent="0.35">
      <c r="A34">
        <v>33</v>
      </c>
      <c r="B34">
        <v>38</v>
      </c>
      <c r="C34">
        <v>1</v>
      </c>
      <c r="D34">
        <v>7</v>
      </c>
      <c r="E34" t="s">
        <v>10</v>
      </c>
      <c r="F34" t="s">
        <v>11</v>
      </c>
      <c r="G34" t="s">
        <v>9</v>
      </c>
      <c r="H34">
        <f>IF(Tabla1[[#This Row],[CustomerFeedback]] = "Positive", 1, 0)</f>
        <v>0</v>
      </c>
      <c r="I34">
        <f>IF(Tabla1[[#This Row],[Resolved]] = "No", 1, 0)</f>
        <v>1</v>
      </c>
      <c r="J34">
        <f>IF(Tabla1[[#This Row],[Resolved]] = "Yes", 1, 0)</f>
        <v>0</v>
      </c>
      <c r="K34">
        <f>IF(OR(Tabla1[[#This Row],[CustomerFeedback]] = "Negative", Tabla1[[#This Row],[CustomerFeedback]] = "Neutral"), 1, 0)</f>
        <v>1</v>
      </c>
      <c r="L34" t="str">
        <f>IF(Tabla1[[#This Row],[CustomerSatisfaction]]&gt;=4,"CSAT", "DSAT")</f>
        <v>DSAT</v>
      </c>
    </row>
    <row r="35" spans="1:12" x14ac:dyDescent="0.35">
      <c r="A35">
        <v>34</v>
      </c>
      <c r="B35">
        <v>60</v>
      </c>
      <c r="C35">
        <v>3</v>
      </c>
      <c r="D35">
        <v>9</v>
      </c>
      <c r="E35" t="s">
        <v>7</v>
      </c>
      <c r="F35" t="s">
        <v>8</v>
      </c>
      <c r="G35" t="s">
        <v>9</v>
      </c>
      <c r="H35">
        <f>IF(Tabla1[[#This Row],[CustomerFeedback]] = "Positive", 1, 0)</f>
        <v>0</v>
      </c>
      <c r="I35">
        <f>IF(Tabla1[[#This Row],[Resolved]] = "No", 1, 0)</f>
        <v>0</v>
      </c>
      <c r="J35">
        <f>IF(Tabla1[[#This Row],[Resolved]] = "Yes", 1, 0)</f>
        <v>1</v>
      </c>
      <c r="K35">
        <f>IF(OR(Tabla1[[#This Row],[CustomerFeedback]] = "Negative", Tabla1[[#This Row],[CustomerFeedback]] = "Neutral"), 1, 0)</f>
        <v>1</v>
      </c>
      <c r="L35" t="str">
        <f>IF(Tabla1[[#This Row],[CustomerSatisfaction]]&gt;=4,"CSAT", "DSAT")</f>
        <v>DSAT</v>
      </c>
    </row>
    <row r="36" spans="1:12" x14ac:dyDescent="0.35">
      <c r="A36">
        <v>35</v>
      </c>
      <c r="B36">
        <v>33</v>
      </c>
      <c r="C36">
        <v>5</v>
      </c>
      <c r="D36">
        <v>9</v>
      </c>
      <c r="E36" t="s">
        <v>10</v>
      </c>
      <c r="F36" t="s">
        <v>11</v>
      </c>
      <c r="G36" t="s">
        <v>9</v>
      </c>
      <c r="H36">
        <f>IF(Tabla1[[#This Row],[CustomerFeedback]] = "Positive", 1, 0)</f>
        <v>0</v>
      </c>
      <c r="I36">
        <f>IF(Tabla1[[#This Row],[Resolved]] = "No", 1, 0)</f>
        <v>1</v>
      </c>
      <c r="J36">
        <f>IF(Tabla1[[#This Row],[Resolved]] = "Yes", 1, 0)</f>
        <v>0</v>
      </c>
      <c r="K36">
        <f>IF(OR(Tabla1[[#This Row],[CustomerFeedback]] = "Negative", Tabla1[[#This Row],[CustomerFeedback]] = "Neutral"), 1, 0)</f>
        <v>1</v>
      </c>
      <c r="L36" t="str">
        <f>IF(Tabla1[[#This Row],[CustomerSatisfaction]]&gt;=4,"CSAT", "DSAT")</f>
        <v>CSAT</v>
      </c>
    </row>
    <row r="37" spans="1:12" x14ac:dyDescent="0.35">
      <c r="A37">
        <v>36</v>
      </c>
      <c r="B37">
        <v>63</v>
      </c>
      <c r="C37">
        <v>2</v>
      </c>
      <c r="D37">
        <v>4</v>
      </c>
      <c r="E37" t="s">
        <v>14</v>
      </c>
      <c r="F37" t="s">
        <v>8</v>
      </c>
      <c r="G37" t="s">
        <v>13</v>
      </c>
      <c r="H37">
        <f>IF(Tabla1[[#This Row],[CustomerFeedback]] = "Positive", 1, 0)</f>
        <v>0</v>
      </c>
      <c r="I37">
        <f>IF(Tabla1[[#This Row],[Resolved]] = "No", 1, 0)</f>
        <v>0</v>
      </c>
      <c r="J37">
        <f>IF(Tabla1[[#This Row],[Resolved]] = "Yes", 1, 0)</f>
        <v>1</v>
      </c>
      <c r="K37">
        <f>IF(OR(Tabla1[[#This Row],[CustomerFeedback]] = "Negative", Tabla1[[#This Row],[CustomerFeedback]] = "Neutral"), 1, 0)</f>
        <v>1</v>
      </c>
      <c r="L37" t="str">
        <f>IF(Tabla1[[#This Row],[CustomerSatisfaction]]&gt;=4,"CSAT", "DSAT")</f>
        <v>DSAT</v>
      </c>
    </row>
    <row r="38" spans="1:12" x14ac:dyDescent="0.35">
      <c r="A38">
        <v>37</v>
      </c>
      <c r="B38">
        <v>11</v>
      </c>
      <c r="C38">
        <v>4</v>
      </c>
      <c r="D38">
        <v>3</v>
      </c>
      <c r="E38" t="s">
        <v>14</v>
      </c>
      <c r="F38" t="s">
        <v>11</v>
      </c>
      <c r="G38" t="s">
        <v>12</v>
      </c>
      <c r="H38">
        <f>IF(Tabla1[[#This Row],[CustomerFeedback]] = "Positive", 1, 0)</f>
        <v>1</v>
      </c>
      <c r="I38">
        <f>IF(Tabla1[[#This Row],[Resolved]] = "No", 1, 0)</f>
        <v>1</v>
      </c>
      <c r="J38">
        <f>IF(Tabla1[[#This Row],[Resolved]] = "Yes", 1, 0)</f>
        <v>0</v>
      </c>
      <c r="K38">
        <f>IF(OR(Tabla1[[#This Row],[CustomerFeedback]] = "Negative", Tabla1[[#This Row],[CustomerFeedback]] = "Neutral"), 1, 0)</f>
        <v>0</v>
      </c>
      <c r="L38" t="str">
        <f>IF(Tabla1[[#This Row],[CustomerSatisfaction]]&gt;=4,"CSAT", "DSAT")</f>
        <v>CSAT</v>
      </c>
    </row>
    <row r="39" spans="1:12" x14ac:dyDescent="0.35">
      <c r="A39">
        <v>38</v>
      </c>
      <c r="B39">
        <v>13</v>
      </c>
      <c r="C39">
        <v>5</v>
      </c>
      <c r="D39">
        <v>1</v>
      </c>
      <c r="E39" t="s">
        <v>14</v>
      </c>
      <c r="F39" t="s">
        <v>8</v>
      </c>
      <c r="G39" t="s">
        <v>12</v>
      </c>
      <c r="H39">
        <f>IF(Tabla1[[#This Row],[CustomerFeedback]] = "Positive", 1, 0)</f>
        <v>1</v>
      </c>
      <c r="I39">
        <f>IF(Tabla1[[#This Row],[Resolved]] = "No", 1, 0)</f>
        <v>0</v>
      </c>
      <c r="J39">
        <f>IF(Tabla1[[#This Row],[Resolved]] = "Yes", 1, 0)</f>
        <v>1</v>
      </c>
      <c r="K39">
        <f>IF(OR(Tabla1[[#This Row],[CustomerFeedback]] = "Negative", Tabla1[[#This Row],[CustomerFeedback]] = "Neutral"), 1, 0)</f>
        <v>0</v>
      </c>
      <c r="L39" t="str">
        <f>IF(Tabla1[[#This Row],[CustomerSatisfaction]]&gt;=4,"CSAT", "DSAT")</f>
        <v>CSAT</v>
      </c>
    </row>
    <row r="40" spans="1:12" x14ac:dyDescent="0.35">
      <c r="A40">
        <v>39</v>
      </c>
      <c r="B40">
        <v>65</v>
      </c>
      <c r="C40">
        <v>4</v>
      </c>
      <c r="D40">
        <v>8</v>
      </c>
      <c r="E40" t="s">
        <v>7</v>
      </c>
      <c r="F40" t="s">
        <v>8</v>
      </c>
      <c r="G40" t="s">
        <v>9</v>
      </c>
      <c r="H40">
        <f>IF(Tabla1[[#This Row],[CustomerFeedback]] = "Positive", 1, 0)</f>
        <v>0</v>
      </c>
      <c r="I40">
        <f>IF(Tabla1[[#This Row],[Resolved]] = "No", 1, 0)</f>
        <v>0</v>
      </c>
      <c r="J40">
        <f>IF(Tabla1[[#This Row],[Resolved]] = "Yes", 1, 0)</f>
        <v>1</v>
      </c>
      <c r="K40">
        <f>IF(OR(Tabla1[[#This Row],[CustomerFeedback]] = "Negative", Tabla1[[#This Row],[CustomerFeedback]] = "Neutral"), 1, 0)</f>
        <v>1</v>
      </c>
      <c r="L40" t="str">
        <f>IF(Tabla1[[#This Row],[CustomerSatisfaction]]&gt;=4,"CSAT", "DSAT")</f>
        <v>CSAT</v>
      </c>
    </row>
    <row r="41" spans="1:12" x14ac:dyDescent="0.35">
      <c r="A41">
        <v>40</v>
      </c>
      <c r="B41">
        <v>30</v>
      </c>
      <c r="C41">
        <v>1</v>
      </c>
      <c r="D41">
        <v>5</v>
      </c>
      <c r="E41" t="s">
        <v>10</v>
      </c>
      <c r="F41" t="s">
        <v>8</v>
      </c>
      <c r="G41" t="s">
        <v>12</v>
      </c>
      <c r="H41">
        <f>IF(Tabla1[[#This Row],[CustomerFeedback]] = "Positive", 1, 0)</f>
        <v>1</v>
      </c>
      <c r="I41">
        <f>IF(Tabla1[[#This Row],[Resolved]] = "No", 1, 0)</f>
        <v>0</v>
      </c>
      <c r="J41">
        <f>IF(Tabla1[[#This Row],[Resolved]] = "Yes", 1, 0)</f>
        <v>1</v>
      </c>
      <c r="K41">
        <f>IF(OR(Tabla1[[#This Row],[CustomerFeedback]] = "Negative", Tabla1[[#This Row],[CustomerFeedback]] = "Neutral"), 1, 0)</f>
        <v>0</v>
      </c>
      <c r="L41" t="str">
        <f>IF(Tabla1[[#This Row],[CustomerSatisfaction]]&gt;=4,"CSAT", "DSAT")</f>
        <v>DSAT</v>
      </c>
    </row>
    <row r="42" spans="1:12" x14ac:dyDescent="0.35">
      <c r="A42">
        <v>41</v>
      </c>
      <c r="B42">
        <v>23</v>
      </c>
      <c r="C42">
        <v>2</v>
      </c>
      <c r="D42">
        <v>7</v>
      </c>
      <c r="E42" t="s">
        <v>10</v>
      </c>
      <c r="F42" t="s">
        <v>8</v>
      </c>
      <c r="G42" t="s">
        <v>9</v>
      </c>
      <c r="H42">
        <f>IF(Tabla1[[#This Row],[CustomerFeedback]] = "Positive", 1, 0)</f>
        <v>0</v>
      </c>
      <c r="I42">
        <f>IF(Tabla1[[#This Row],[Resolved]] = "No", 1, 0)</f>
        <v>0</v>
      </c>
      <c r="J42">
        <f>IF(Tabla1[[#This Row],[Resolved]] = "Yes", 1, 0)</f>
        <v>1</v>
      </c>
      <c r="K42">
        <f>IF(OR(Tabla1[[#This Row],[CustomerFeedback]] = "Negative", Tabla1[[#This Row],[CustomerFeedback]] = "Neutral"), 1, 0)</f>
        <v>1</v>
      </c>
      <c r="L42" t="str">
        <f>IF(Tabla1[[#This Row],[CustomerSatisfaction]]&gt;=4,"CSAT", "DSAT")</f>
        <v>DSAT</v>
      </c>
    </row>
    <row r="43" spans="1:12" x14ac:dyDescent="0.35">
      <c r="A43">
        <v>42</v>
      </c>
      <c r="B43">
        <v>20</v>
      </c>
      <c r="C43">
        <v>5</v>
      </c>
      <c r="D43">
        <v>1</v>
      </c>
      <c r="E43" t="s">
        <v>10</v>
      </c>
      <c r="F43" t="s">
        <v>8</v>
      </c>
      <c r="G43" t="s">
        <v>12</v>
      </c>
      <c r="H43">
        <f>IF(Tabla1[[#This Row],[CustomerFeedback]] = "Positive", 1, 0)</f>
        <v>1</v>
      </c>
      <c r="I43">
        <f>IF(Tabla1[[#This Row],[Resolved]] = "No", 1, 0)</f>
        <v>0</v>
      </c>
      <c r="J43">
        <f>IF(Tabla1[[#This Row],[Resolved]] = "Yes", 1, 0)</f>
        <v>1</v>
      </c>
      <c r="K43">
        <f>IF(OR(Tabla1[[#This Row],[CustomerFeedback]] = "Negative", Tabla1[[#This Row],[CustomerFeedback]] = "Neutral"), 1, 0)</f>
        <v>0</v>
      </c>
      <c r="L43" t="str">
        <f>IF(Tabla1[[#This Row],[CustomerSatisfaction]]&gt;=4,"CSAT", "DSAT")</f>
        <v>CSAT</v>
      </c>
    </row>
    <row r="44" spans="1:12" x14ac:dyDescent="0.35">
      <c r="A44">
        <v>43</v>
      </c>
      <c r="B44">
        <v>6</v>
      </c>
      <c r="C44">
        <v>3</v>
      </c>
      <c r="D44">
        <v>6</v>
      </c>
      <c r="E44" t="s">
        <v>10</v>
      </c>
      <c r="F44" t="s">
        <v>8</v>
      </c>
      <c r="G44" t="s">
        <v>12</v>
      </c>
      <c r="H44">
        <f>IF(Tabla1[[#This Row],[CustomerFeedback]] = "Positive", 1, 0)</f>
        <v>1</v>
      </c>
      <c r="I44">
        <f>IF(Tabla1[[#This Row],[Resolved]] = "No", 1, 0)</f>
        <v>0</v>
      </c>
      <c r="J44">
        <f>IF(Tabla1[[#This Row],[Resolved]] = "Yes", 1, 0)</f>
        <v>1</v>
      </c>
      <c r="K44">
        <f>IF(OR(Tabla1[[#This Row],[CustomerFeedback]] = "Negative", Tabla1[[#This Row],[CustomerFeedback]] = "Neutral"), 1, 0)</f>
        <v>0</v>
      </c>
      <c r="L44" t="str">
        <f>IF(Tabla1[[#This Row],[CustomerSatisfaction]]&gt;=4,"CSAT", "DSAT")</f>
        <v>DSAT</v>
      </c>
    </row>
    <row r="45" spans="1:12" x14ac:dyDescent="0.35">
      <c r="A45">
        <v>44</v>
      </c>
      <c r="B45">
        <v>37</v>
      </c>
      <c r="C45">
        <v>2</v>
      </c>
      <c r="D45">
        <v>4</v>
      </c>
      <c r="E45" t="s">
        <v>10</v>
      </c>
      <c r="F45" t="s">
        <v>8</v>
      </c>
      <c r="G45" t="s">
        <v>13</v>
      </c>
      <c r="H45">
        <f>IF(Tabla1[[#This Row],[CustomerFeedback]] = "Positive", 1, 0)</f>
        <v>0</v>
      </c>
      <c r="I45">
        <f>IF(Tabla1[[#This Row],[Resolved]] = "No", 1, 0)</f>
        <v>0</v>
      </c>
      <c r="J45">
        <f>IF(Tabla1[[#This Row],[Resolved]] = "Yes", 1, 0)</f>
        <v>1</v>
      </c>
      <c r="K45">
        <f>IF(OR(Tabla1[[#This Row],[CustomerFeedback]] = "Negative", Tabla1[[#This Row],[CustomerFeedback]] = "Neutral"), 1, 0)</f>
        <v>1</v>
      </c>
      <c r="L45" t="str">
        <f>IF(Tabla1[[#This Row],[CustomerSatisfaction]]&gt;=4,"CSAT", "DSAT")</f>
        <v>DSAT</v>
      </c>
    </row>
    <row r="46" spans="1:12" x14ac:dyDescent="0.35">
      <c r="A46">
        <v>45</v>
      </c>
      <c r="B46">
        <v>6</v>
      </c>
      <c r="C46">
        <v>5</v>
      </c>
      <c r="D46">
        <v>4</v>
      </c>
      <c r="E46" t="s">
        <v>10</v>
      </c>
      <c r="F46" t="s">
        <v>8</v>
      </c>
      <c r="G46" t="s">
        <v>9</v>
      </c>
      <c r="H46">
        <f>IF(Tabla1[[#This Row],[CustomerFeedback]] = "Positive", 1, 0)</f>
        <v>0</v>
      </c>
      <c r="I46">
        <f>IF(Tabla1[[#This Row],[Resolved]] = "No", 1, 0)</f>
        <v>0</v>
      </c>
      <c r="J46">
        <f>IF(Tabla1[[#This Row],[Resolved]] = "Yes", 1, 0)</f>
        <v>1</v>
      </c>
      <c r="K46">
        <f>IF(OR(Tabla1[[#This Row],[CustomerFeedback]] = "Negative", Tabla1[[#This Row],[CustomerFeedback]] = "Neutral"), 1, 0)</f>
        <v>1</v>
      </c>
      <c r="L46" t="str">
        <f>IF(Tabla1[[#This Row],[CustomerSatisfaction]]&gt;=4,"CSAT", "DSAT")</f>
        <v>CSAT</v>
      </c>
    </row>
    <row r="47" spans="1:12" x14ac:dyDescent="0.35">
      <c r="A47">
        <v>46</v>
      </c>
      <c r="B47">
        <v>27</v>
      </c>
      <c r="C47">
        <v>2</v>
      </c>
      <c r="D47">
        <v>5</v>
      </c>
      <c r="E47" t="s">
        <v>10</v>
      </c>
      <c r="F47" t="s">
        <v>8</v>
      </c>
      <c r="G47" t="s">
        <v>13</v>
      </c>
      <c r="H47">
        <f>IF(Tabla1[[#This Row],[CustomerFeedback]] = "Positive", 1, 0)</f>
        <v>0</v>
      </c>
      <c r="I47">
        <f>IF(Tabla1[[#This Row],[Resolved]] = "No", 1, 0)</f>
        <v>0</v>
      </c>
      <c r="J47">
        <f>IF(Tabla1[[#This Row],[Resolved]] = "Yes", 1, 0)</f>
        <v>1</v>
      </c>
      <c r="K47">
        <f>IF(OR(Tabla1[[#This Row],[CustomerFeedback]] = "Negative", Tabla1[[#This Row],[CustomerFeedback]] = "Neutral"), 1, 0)</f>
        <v>1</v>
      </c>
      <c r="L47" t="str">
        <f>IF(Tabla1[[#This Row],[CustomerSatisfaction]]&gt;=4,"CSAT", "DSAT")</f>
        <v>DSAT</v>
      </c>
    </row>
    <row r="48" spans="1:12" x14ac:dyDescent="0.35">
      <c r="A48">
        <v>47</v>
      </c>
      <c r="B48">
        <v>13</v>
      </c>
      <c r="C48">
        <v>1</v>
      </c>
      <c r="D48">
        <v>1</v>
      </c>
      <c r="E48" t="s">
        <v>7</v>
      </c>
      <c r="F48" t="s">
        <v>11</v>
      </c>
      <c r="G48" t="s">
        <v>12</v>
      </c>
      <c r="H48">
        <f>IF(Tabla1[[#This Row],[CustomerFeedback]] = "Positive", 1, 0)</f>
        <v>1</v>
      </c>
      <c r="I48">
        <f>IF(Tabla1[[#This Row],[Resolved]] = "No", 1, 0)</f>
        <v>1</v>
      </c>
      <c r="J48">
        <f>IF(Tabla1[[#This Row],[Resolved]] = "Yes", 1, 0)</f>
        <v>0</v>
      </c>
      <c r="K48">
        <f>IF(OR(Tabla1[[#This Row],[CustomerFeedback]] = "Negative", Tabla1[[#This Row],[CustomerFeedback]] = "Neutral"), 1, 0)</f>
        <v>0</v>
      </c>
      <c r="L48" t="str">
        <f>IF(Tabla1[[#This Row],[CustomerSatisfaction]]&gt;=4,"CSAT", "DSAT")</f>
        <v>DSAT</v>
      </c>
    </row>
    <row r="49" spans="1:12" x14ac:dyDescent="0.35">
      <c r="A49">
        <v>48</v>
      </c>
      <c r="B49">
        <v>8</v>
      </c>
      <c r="C49">
        <v>3</v>
      </c>
      <c r="D49">
        <v>7</v>
      </c>
      <c r="E49" t="s">
        <v>10</v>
      </c>
      <c r="F49" t="s">
        <v>11</v>
      </c>
      <c r="G49" t="s">
        <v>9</v>
      </c>
      <c r="H49">
        <f>IF(Tabla1[[#This Row],[CustomerFeedback]] = "Positive", 1, 0)</f>
        <v>0</v>
      </c>
      <c r="I49">
        <f>IF(Tabla1[[#This Row],[Resolved]] = "No", 1, 0)</f>
        <v>1</v>
      </c>
      <c r="J49">
        <f>IF(Tabla1[[#This Row],[Resolved]] = "Yes", 1, 0)</f>
        <v>0</v>
      </c>
      <c r="K49">
        <f>IF(OR(Tabla1[[#This Row],[CustomerFeedback]] = "Negative", Tabla1[[#This Row],[CustomerFeedback]] = "Neutral"), 1, 0)</f>
        <v>1</v>
      </c>
      <c r="L49" t="str">
        <f>IF(Tabla1[[#This Row],[CustomerSatisfaction]]&gt;=4,"CSAT", "DSAT")</f>
        <v>DSAT</v>
      </c>
    </row>
    <row r="50" spans="1:12" x14ac:dyDescent="0.35">
      <c r="A50">
        <v>49</v>
      </c>
      <c r="B50">
        <v>53</v>
      </c>
      <c r="C50">
        <v>4</v>
      </c>
      <c r="D50">
        <v>6</v>
      </c>
      <c r="E50" t="s">
        <v>10</v>
      </c>
      <c r="F50" t="s">
        <v>11</v>
      </c>
      <c r="G50" t="s">
        <v>9</v>
      </c>
      <c r="H50">
        <f>IF(Tabla1[[#This Row],[CustomerFeedback]] = "Positive", 1, 0)</f>
        <v>0</v>
      </c>
      <c r="I50">
        <f>IF(Tabla1[[#This Row],[Resolved]] = "No", 1, 0)</f>
        <v>1</v>
      </c>
      <c r="J50">
        <f>IF(Tabla1[[#This Row],[Resolved]] = "Yes", 1, 0)</f>
        <v>0</v>
      </c>
      <c r="K50">
        <f>IF(OR(Tabla1[[#This Row],[CustomerFeedback]] = "Negative", Tabla1[[#This Row],[CustomerFeedback]] = "Neutral"), 1, 0)</f>
        <v>1</v>
      </c>
      <c r="L50" t="str">
        <f>IF(Tabla1[[#This Row],[CustomerSatisfaction]]&gt;=4,"CSAT", "DSAT")</f>
        <v>CSAT</v>
      </c>
    </row>
    <row r="51" spans="1:12" x14ac:dyDescent="0.35">
      <c r="A51">
        <v>50</v>
      </c>
      <c r="B51">
        <v>30</v>
      </c>
      <c r="C51">
        <v>4</v>
      </c>
      <c r="D51">
        <v>4</v>
      </c>
      <c r="E51" t="s">
        <v>10</v>
      </c>
      <c r="F51" t="s">
        <v>11</v>
      </c>
      <c r="G51" t="s">
        <v>9</v>
      </c>
      <c r="H51">
        <f>IF(Tabla1[[#This Row],[CustomerFeedback]] = "Positive", 1, 0)</f>
        <v>0</v>
      </c>
      <c r="I51">
        <f>IF(Tabla1[[#This Row],[Resolved]] = "No", 1, 0)</f>
        <v>1</v>
      </c>
      <c r="J51">
        <f>IF(Tabla1[[#This Row],[Resolved]] = "Yes", 1, 0)</f>
        <v>0</v>
      </c>
      <c r="K51">
        <f>IF(OR(Tabla1[[#This Row],[CustomerFeedback]] = "Negative", Tabla1[[#This Row],[CustomerFeedback]] = "Neutral"), 1, 0)</f>
        <v>1</v>
      </c>
      <c r="L51" t="str">
        <f>IF(Tabla1[[#This Row],[CustomerSatisfaction]]&gt;=4,"CSAT", "DSAT")</f>
        <v>CSAT</v>
      </c>
    </row>
    <row r="52" spans="1:12" x14ac:dyDescent="0.35">
      <c r="A52">
        <v>51</v>
      </c>
      <c r="B52">
        <v>1</v>
      </c>
      <c r="C52">
        <v>4</v>
      </c>
      <c r="D52">
        <v>1</v>
      </c>
      <c r="E52" t="s">
        <v>7</v>
      </c>
      <c r="F52" t="s">
        <v>11</v>
      </c>
      <c r="G52" t="s">
        <v>9</v>
      </c>
      <c r="H52">
        <f>IF(Tabla1[[#This Row],[CustomerFeedback]] = "Positive", 1, 0)</f>
        <v>0</v>
      </c>
      <c r="I52">
        <f>IF(Tabla1[[#This Row],[Resolved]] = "No", 1, 0)</f>
        <v>1</v>
      </c>
      <c r="J52">
        <f>IF(Tabla1[[#This Row],[Resolved]] = "Yes", 1, 0)</f>
        <v>0</v>
      </c>
      <c r="K52">
        <f>IF(OR(Tabla1[[#This Row],[CustomerFeedback]] = "Negative", Tabla1[[#This Row],[CustomerFeedback]] = "Neutral"), 1, 0)</f>
        <v>1</v>
      </c>
      <c r="L52" t="str">
        <f>IF(Tabla1[[#This Row],[CustomerSatisfaction]]&gt;=4,"CSAT", "DSAT")</f>
        <v>CSAT</v>
      </c>
    </row>
    <row r="53" spans="1:12" x14ac:dyDescent="0.35">
      <c r="A53">
        <v>52</v>
      </c>
      <c r="B53">
        <v>4</v>
      </c>
      <c r="C53">
        <v>5</v>
      </c>
      <c r="D53">
        <v>1</v>
      </c>
      <c r="E53" t="s">
        <v>10</v>
      </c>
      <c r="F53" t="s">
        <v>8</v>
      </c>
      <c r="G53" t="s">
        <v>9</v>
      </c>
      <c r="H53">
        <f>IF(Tabla1[[#This Row],[CustomerFeedback]] = "Positive", 1, 0)</f>
        <v>0</v>
      </c>
      <c r="I53">
        <f>IF(Tabla1[[#This Row],[Resolved]] = "No", 1, 0)</f>
        <v>0</v>
      </c>
      <c r="J53">
        <f>IF(Tabla1[[#This Row],[Resolved]] = "Yes", 1, 0)</f>
        <v>1</v>
      </c>
      <c r="K53">
        <f>IF(OR(Tabla1[[#This Row],[CustomerFeedback]] = "Negative", Tabla1[[#This Row],[CustomerFeedback]] = "Neutral"), 1, 0)</f>
        <v>1</v>
      </c>
      <c r="L53" t="str">
        <f>IF(Tabla1[[#This Row],[CustomerSatisfaction]]&gt;=4,"CSAT", "DSAT")</f>
        <v>CSAT</v>
      </c>
    </row>
    <row r="54" spans="1:12" x14ac:dyDescent="0.35">
      <c r="A54">
        <v>53</v>
      </c>
      <c r="B54">
        <v>62</v>
      </c>
      <c r="C54">
        <v>2</v>
      </c>
      <c r="D54">
        <v>2</v>
      </c>
      <c r="E54" t="s">
        <v>7</v>
      </c>
      <c r="F54" t="s">
        <v>11</v>
      </c>
      <c r="G54" t="s">
        <v>9</v>
      </c>
      <c r="H54">
        <f>IF(Tabla1[[#This Row],[CustomerFeedback]] = "Positive", 1, 0)</f>
        <v>0</v>
      </c>
      <c r="I54">
        <f>IF(Tabla1[[#This Row],[Resolved]] = "No", 1, 0)</f>
        <v>1</v>
      </c>
      <c r="J54">
        <f>IF(Tabla1[[#This Row],[Resolved]] = "Yes", 1, 0)</f>
        <v>0</v>
      </c>
      <c r="K54">
        <f>IF(OR(Tabla1[[#This Row],[CustomerFeedback]] = "Negative", Tabla1[[#This Row],[CustomerFeedback]] = "Neutral"), 1, 0)</f>
        <v>1</v>
      </c>
      <c r="L54" t="str">
        <f>IF(Tabla1[[#This Row],[CustomerSatisfaction]]&gt;=4,"CSAT", "DSAT")</f>
        <v>DSAT</v>
      </c>
    </row>
    <row r="55" spans="1:12" x14ac:dyDescent="0.35">
      <c r="A55">
        <v>54</v>
      </c>
      <c r="B55">
        <v>68</v>
      </c>
      <c r="C55">
        <v>3</v>
      </c>
      <c r="D55">
        <v>3</v>
      </c>
      <c r="E55" t="s">
        <v>7</v>
      </c>
      <c r="F55" t="s">
        <v>11</v>
      </c>
      <c r="G55" t="s">
        <v>12</v>
      </c>
      <c r="H55">
        <f>IF(Tabla1[[#This Row],[CustomerFeedback]] = "Positive", 1, 0)</f>
        <v>1</v>
      </c>
      <c r="I55">
        <f>IF(Tabla1[[#This Row],[Resolved]] = "No", 1, 0)</f>
        <v>1</v>
      </c>
      <c r="J55">
        <f>IF(Tabla1[[#This Row],[Resolved]] = "Yes", 1, 0)</f>
        <v>0</v>
      </c>
      <c r="K55">
        <f>IF(OR(Tabla1[[#This Row],[CustomerFeedback]] = "Negative", Tabla1[[#This Row],[CustomerFeedback]] = "Neutral"), 1, 0)</f>
        <v>0</v>
      </c>
      <c r="L55" t="str">
        <f>IF(Tabla1[[#This Row],[CustomerSatisfaction]]&gt;=4,"CSAT", "DSAT")</f>
        <v>DSAT</v>
      </c>
    </row>
    <row r="56" spans="1:12" x14ac:dyDescent="0.35">
      <c r="A56">
        <v>55</v>
      </c>
      <c r="B56">
        <v>17</v>
      </c>
      <c r="C56">
        <v>3</v>
      </c>
      <c r="D56">
        <v>1</v>
      </c>
      <c r="E56" t="s">
        <v>7</v>
      </c>
      <c r="F56" t="s">
        <v>8</v>
      </c>
      <c r="G56" t="s">
        <v>9</v>
      </c>
      <c r="H56">
        <f>IF(Tabla1[[#This Row],[CustomerFeedback]] = "Positive", 1, 0)</f>
        <v>0</v>
      </c>
      <c r="I56">
        <f>IF(Tabla1[[#This Row],[Resolved]] = "No", 1, 0)</f>
        <v>0</v>
      </c>
      <c r="J56">
        <f>IF(Tabla1[[#This Row],[Resolved]] = "Yes", 1, 0)</f>
        <v>1</v>
      </c>
      <c r="K56">
        <f>IF(OR(Tabla1[[#This Row],[CustomerFeedback]] = "Negative", Tabla1[[#This Row],[CustomerFeedback]] = "Neutral"), 1, 0)</f>
        <v>1</v>
      </c>
      <c r="L56" t="str">
        <f>IF(Tabla1[[#This Row],[CustomerSatisfaction]]&gt;=4,"CSAT", "DSAT")</f>
        <v>DSAT</v>
      </c>
    </row>
    <row r="57" spans="1:12" x14ac:dyDescent="0.35">
      <c r="A57">
        <v>56</v>
      </c>
      <c r="B57">
        <v>57</v>
      </c>
      <c r="C57">
        <v>5</v>
      </c>
      <c r="D57">
        <v>3</v>
      </c>
      <c r="E57" t="s">
        <v>14</v>
      </c>
      <c r="F57" t="s">
        <v>11</v>
      </c>
      <c r="G57" t="s">
        <v>12</v>
      </c>
      <c r="H57">
        <f>IF(Tabla1[[#This Row],[CustomerFeedback]] = "Positive", 1, 0)</f>
        <v>1</v>
      </c>
      <c r="I57">
        <f>IF(Tabla1[[#This Row],[Resolved]] = "No", 1, 0)</f>
        <v>1</v>
      </c>
      <c r="J57">
        <f>IF(Tabla1[[#This Row],[Resolved]] = "Yes", 1, 0)</f>
        <v>0</v>
      </c>
      <c r="K57">
        <f>IF(OR(Tabla1[[#This Row],[CustomerFeedback]] = "Negative", Tabla1[[#This Row],[CustomerFeedback]] = "Neutral"), 1, 0)</f>
        <v>0</v>
      </c>
      <c r="L57" t="str">
        <f>IF(Tabla1[[#This Row],[CustomerSatisfaction]]&gt;=4,"CSAT", "DSAT")</f>
        <v>CSAT</v>
      </c>
    </row>
    <row r="58" spans="1:12" x14ac:dyDescent="0.35">
      <c r="A58">
        <v>57</v>
      </c>
      <c r="B58">
        <v>63</v>
      </c>
      <c r="C58">
        <v>3</v>
      </c>
      <c r="D58">
        <v>3</v>
      </c>
      <c r="E58" t="s">
        <v>10</v>
      </c>
      <c r="F58" t="s">
        <v>11</v>
      </c>
      <c r="G58" t="s">
        <v>13</v>
      </c>
      <c r="H58">
        <f>IF(Tabla1[[#This Row],[CustomerFeedback]] = "Positive", 1, 0)</f>
        <v>0</v>
      </c>
      <c r="I58">
        <f>IF(Tabla1[[#This Row],[Resolved]] = "No", 1, 0)</f>
        <v>1</v>
      </c>
      <c r="J58">
        <f>IF(Tabla1[[#This Row],[Resolved]] = "Yes", 1, 0)</f>
        <v>0</v>
      </c>
      <c r="K58">
        <f>IF(OR(Tabla1[[#This Row],[CustomerFeedback]] = "Negative", Tabla1[[#This Row],[CustomerFeedback]] = "Neutral"), 1, 0)</f>
        <v>1</v>
      </c>
      <c r="L58" t="str">
        <f>IF(Tabla1[[#This Row],[CustomerSatisfaction]]&gt;=4,"CSAT", "DSAT")</f>
        <v>DSAT</v>
      </c>
    </row>
    <row r="59" spans="1:12" x14ac:dyDescent="0.35">
      <c r="A59">
        <v>58</v>
      </c>
      <c r="B59">
        <v>57</v>
      </c>
      <c r="C59">
        <v>3</v>
      </c>
      <c r="D59">
        <v>7</v>
      </c>
      <c r="E59" t="s">
        <v>14</v>
      </c>
      <c r="F59" t="s">
        <v>8</v>
      </c>
      <c r="G59" t="s">
        <v>12</v>
      </c>
      <c r="H59">
        <f>IF(Tabla1[[#This Row],[CustomerFeedback]] = "Positive", 1, 0)</f>
        <v>1</v>
      </c>
      <c r="I59">
        <f>IF(Tabla1[[#This Row],[Resolved]] = "No", 1, 0)</f>
        <v>0</v>
      </c>
      <c r="J59">
        <f>IF(Tabla1[[#This Row],[Resolved]] = "Yes", 1, 0)</f>
        <v>1</v>
      </c>
      <c r="K59">
        <f>IF(OR(Tabla1[[#This Row],[CustomerFeedback]] = "Negative", Tabla1[[#This Row],[CustomerFeedback]] = "Neutral"), 1, 0)</f>
        <v>0</v>
      </c>
      <c r="L59" t="str">
        <f>IF(Tabla1[[#This Row],[CustomerSatisfaction]]&gt;=4,"CSAT", "DSAT")</f>
        <v>DSAT</v>
      </c>
    </row>
    <row r="60" spans="1:12" x14ac:dyDescent="0.35">
      <c r="A60">
        <v>59</v>
      </c>
      <c r="B60">
        <v>49</v>
      </c>
      <c r="C60">
        <v>2</v>
      </c>
      <c r="D60">
        <v>8</v>
      </c>
      <c r="E60" t="s">
        <v>10</v>
      </c>
      <c r="F60" t="s">
        <v>11</v>
      </c>
      <c r="G60" t="s">
        <v>13</v>
      </c>
      <c r="H60">
        <f>IF(Tabla1[[#This Row],[CustomerFeedback]] = "Positive", 1, 0)</f>
        <v>0</v>
      </c>
      <c r="I60">
        <f>IF(Tabla1[[#This Row],[Resolved]] = "No", 1, 0)</f>
        <v>1</v>
      </c>
      <c r="J60">
        <f>IF(Tabla1[[#This Row],[Resolved]] = "Yes", 1, 0)</f>
        <v>0</v>
      </c>
      <c r="K60">
        <f>IF(OR(Tabla1[[#This Row],[CustomerFeedback]] = "Negative", Tabla1[[#This Row],[CustomerFeedback]] = "Neutral"), 1, 0)</f>
        <v>1</v>
      </c>
      <c r="L60" t="str">
        <f>IF(Tabla1[[#This Row],[CustomerSatisfaction]]&gt;=4,"CSAT", "DSAT")</f>
        <v>DSAT</v>
      </c>
    </row>
    <row r="61" spans="1:12" x14ac:dyDescent="0.35">
      <c r="A61">
        <v>60</v>
      </c>
      <c r="B61">
        <v>18</v>
      </c>
      <c r="C61">
        <v>2</v>
      </c>
      <c r="D61">
        <v>9</v>
      </c>
      <c r="E61" t="s">
        <v>7</v>
      </c>
      <c r="F61" t="s">
        <v>11</v>
      </c>
      <c r="G61" t="s">
        <v>9</v>
      </c>
      <c r="H61">
        <f>IF(Tabla1[[#This Row],[CustomerFeedback]] = "Positive", 1, 0)</f>
        <v>0</v>
      </c>
      <c r="I61">
        <f>IF(Tabla1[[#This Row],[Resolved]] = "No", 1, 0)</f>
        <v>1</v>
      </c>
      <c r="J61">
        <f>IF(Tabla1[[#This Row],[Resolved]] = "Yes", 1, 0)</f>
        <v>0</v>
      </c>
      <c r="K61">
        <f>IF(OR(Tabla1[[#This Row],[CustomerFeedback]] = "Negative", Tabla1[[#This Row],[CustomerFeedback]] = "Neutral"), 1, 0)</f>
        <v>1</v>
      </c>
      <c r="L61" t="str">
        <f>IF(Tabla1[[#This Row],[CustomerSatisfaction]]&gt;=4,"CSAT", "DSAT")</f>
        <v>DSAT</v>
      </c>
    </row>
    <row r="62" spans="1:12" x14ac:dyDescent="0.35">
      <c r="A62">
        <v>61</v>
      </c>
      <c r="B62">
        <v>58</v>
      </c>
      <c r="C62">
        <v>2</v>
      </c>
      <c r="D62">
        <v>9</v>
      </c>
      <c r="E62" t="s">
        <v>7</v>
      </c>
      <c r="F62" t="s">
        <v>8</v>
      </c>
      <c r="G62" t="s">
        <v>12</v>
      </c>
      <c r="H62">
        <f>IF(Tabla1[[#This Row],[CustomerFeedback]] = "Positive", 1, 0)</f>
        <v>1</v>
      </c>
      <c r="I62">
        <f>IF(Tabla1[[#This Row],[Resolved]] = "No", 1, 0)</f>
        <v>0</v>
      </c>
      <c r="J62">
        <f>IF(Tabla1[[#This Row],[Resolved]] = "Yes", 1, 0)</f>
        <v>1</v>
      </c>
      <c r="K62">
        <f>IF(OR(Tabla1[[#This Row],[CustomerFeedback]] = "Negative", Tabla1[[#This Row],[CustomerFeedback]] = "Neutral"), 1, 0)</f>
        <v>0</v>
      </c>
      <c r="L62" t="str">
        <f>IF(Tabla1[[#This Row],[CustomerSatisfaction]]&gt;=4,"CSAT", "DSAT")</f>
        <v>DSAT</v>
      </c>
    </row>
    <row r="63" spans="1:12" x14ac:dyDescent="0.35">
      <c r="A63">
        <v>62</v>
      </c>
      <c r="B63">
        <v>10</v>
      </c>
      <c r="C63">
        <v>5</v>
      </c>
      <c r="D63">
        <v>3</v>
      </c>
      <c r="E63" t="s">
        <v>10</v>
      </c>
      <c r="F63" t="s">
        <v>8</v>
      </c>
      <c r="G63" t="s">
        <v>12</v>
      </c>
      <c r="H63">
        <f>IF(Tabla1[[#This Row],[CustomerFeedback]] = "Positive", 1, 0)</f>
        <v>1</v>
      </c>
      <c r="I63">
        <f>IF(Tabla1[[#This Row],[Resolved]] = "No", 1, 0)</f>
        <v>0</v>
      </c>
      <c r="J63">
        <f>IF(Tabla1[[#This Row],[Resolved]] = "Yes", 1, 0)</f>
        <v>1</v>
      </c>
      <c r="K63">
        <f>IF(OR(Tabla1[[#This Row],[CustomerFeedback]] = "Negative", Tabla1[[#This Row],[CustomerFeedback]] = "Neutral"), 1, 0)</f>
        <v>0</v>
      </c>
      <c r="L63" t="str">
        <f>IF(Tabla1[[#This Row],[CustomerSatisfaction]]&gt;=4,"CSAT", "DSAT")</f>
        <v>CSAT</v>
      </c>
    </row>
    <row r="64" spans="1:12" x14ac:dyDescent="0.35">
      <c r="A64">
        <v>63</v>
      </c>
      <c r="B64">
        <v>63</v>
      </c>
      <c r="C64">
        <v>5</v>
      </c>
      <c r="D64">
        <v>5</v>
      </c>
      <c r="E64" t="s">
        <v>10</v>
      </c>
      <c r="F64" t="s">
        <v>8</v>
      </c>
      <c r="G64" t="s">
        <v>12</v>
      </c>
      <c r="H64">
        <f>IF(Tabla1[[#This Row],[CustomerFeedback]] = "Positive", 1, 0)</f>
        <v>1</v>
      </c>
      <c r="I64">
        <f>IF(Tabla1[[#This Row],[Resolved]] = "No", 1, 0)</f>
        <v>0</v>
      </c>
      <c r="J64">
        <f>IF(Tabla1[[#This Row],[Resolved]] = "Yes", 1, 0)</f>
        <v>1</v>
      </c>
      <c r="K64">
        <f>IF(OR(Tabla1[[#This Row],[CustomerFeedback]] = "Negative", Tabla1[[#This Row],[CustomerFeedback]] = "Neutral"), 1, 0)</f>
        <v>0</v>
      </c>
      <c r="L64" t="str">
        <f>IF(Tabla1[[#This Row],[CustomerSatisfaction]]&gt;=4,"CSAT", "DSAT")</f>
        <v>CSAT</v>
      </c>
    </row>
    <row r="65" spans="1:12" x14ac:dyDescent="0.35">
      <c r="A65">
        <v>64</v>
      </c>
      <c r="B65">
        <v>34</v>
      </c>
      <c r="C65">
        <v>5</v>
      </c>
      <c r="D65">
        <v>8</v>
      </c>
      <c r="E65" t="s">
        <v>7</v>
      </c>
      <c r="F65" t="s">
        <v>8</v>
      </c>
      <c r="G65" t="s">
        <v>13</v>
      </c>
      <c r="H65">
        <f>IF(Tabla1[[#This Row],[CustomerFeedback]] = "Positive", 1, 0)</f>
        <v>0</v>
      </c>
      <c r="I65">
        <f>IF(Tabla1[[#This Row],[Resolved]] = "No", 1, 0)</f>
        <v>0</v>
      </c>
      <c r="J65">
        <f>IF(Tabla1[[#This Row],[Resolved]] = "Yes", 1, 0)</f>
        <v>1</v>
      </c>
      <c r="K65">
        <f>IF(OR(Tabla1[[#This Row],[CustomerFeedback]] = "Negative", Tabla1[[#This Row],[CustomerFeedback]] = "Neutral"), 1, 0)</f>
        <v>1</v>
      </c>
      <c r="L65" t="str">
        <f>IF(Tabla1[[#This Row],[CustomerSatisfaction]]&gt;=4,"CSAT", "DSAT")</f>
        <v>CSAT</v>
      </c>
    </row>
    <row r="66" spans="1:12" x14ac:dyDescent="0.35">
      <c r="A66">
        <v>65</v>
      </c>
      <c r="B66">
        <v>5</v>
      </c>
      <c r="C66">
        <v>3</v>
      </c>
      <c r="D66">
        <v>8</v>
      </c>
      <c r="E66" t="s">
        <v>10</v>
      </c>
      <c r="F66" t="s">
        <v>11</v>
      </c>
      <c r="G66" t="s">
        <v>9</v>
      </c>
      <c r="H66">
        <f>IF(Tabla1[[#This Row],[CustomerFeedback]] = "Positive", 1, 0)</f>
        <v>0</v>
      </c>
      <c r="I66">
        <f>IF(Tabla1[[#This Row],[Resolved]] = "No", 1, 0)</f>
        <v>1</v>
      </c>
      <c r="J66">
        <f>IF(Tabla1[[#This Row],[Resolved]] = "Yes", 1, 0)</f>
        <v>0</v>
      </c>
      <c r="K66">
        <f>IF(OR(Tabla1[[#This Row],[CustomerFeedback]] = "Negative", Tabla1[[#This Row],[CustomerFeedback]] = "Neutral"), 1, 0)</f>
        <v>1</v>
      </c>
      <c r="L66" t="str">
        <f>IF(Tabla1[[#This Row],[CustomerSatisfaction]]&gt;=4,"CSAT", "DSAT")</f>
        <v>DSAT</v>
      </c>
    </row>
    <row r="67" spans="1:12" x14ac:dyDescent="0.35">
      <c r="A67">
        <v>66</v>
      </c>
      <c r="B67">
        <v>17</v>
      </c>
      <c r="C67">
        <v>4</v>
      </c>
      <c r="D67">
        <v>6</v>
      </c>
      <c r="E67" t="s">
        <v>10</v>
      </c>
      <c r="F67" t="s">
        <v>11</v>
      </c>
      <c r="G67" t="s">
        <v>12</v>
      </c>
      <c r="H67">
        <f>IF(Tabla1[[#This Row],[CustomerFeedback]] = "Positive", 1, 0)</f>
        <v>1</v>
      </c>
      <c r="I67">
        <f>IF(Tabla1[[#This Row],[Resolved]] = "No", 1, 0)</f>
        <v>1</v>
      </c>
      <c r="J67">
        <f>IF(Tabla1[[#This Row],[Resolved]] = "Yes", 1, 0)</f>
        <v>0</v>
      </c>
      <c r="K67">
        <f>IF(OR(Tabla1[[#This Row],[CustomerFeedback]] = "Negative", Tabla1[[#This Row],[CustomerFeedback]] = "Neutral"), 1, 0)</f>
        <v>0</v>
      </c>
      <c r="L67" t="str">
        <f>IF(Tabla1[[#This Row],[CustomerSatisfaction]]&gt;=4,"CSAT", "DSAT")</f>
        <v>CSAT</v>
      </c>
    </row>
    <row r="68" spans="1:12" x14ac:dyDescent="0.35">
      <c r="A68">
        <v>67</v>
      </c>
      <c r="B68">
        <v>63</v>
      </c>
      <c r="C68">
        <v>3</v>
      </c>
      <c r="D68">
        <v>8</v>
      </c>
      <c r="E68" t="s">
        <v>14</v>
      </c>
      <c r="F68" t="s">
        <v>11</v>
      </c>
      <c r="G68" t="s">
        <v>13</v>
      </c>
      <c r="H68">
        <f>IF(Tabla1[[#This Row],[CustomerFeedback]] = "Positive", 1, 0)</f>
        <v>0</v>
      </c>
      <c r="I68">
        <f>IF(Tabla1[[#This Row],[Resolved]] = "No", 1, 0)</f>
        <v>1</v>
      </c>
      <c r="J68">
        <f>IF(Tabla1[[#This Row],[Resolved]] = "Yes", 1, 0)</f>
        <v>0</v>
      </c>
      <c r="K68">
        <f>IF(OR(Tabla1[[#This Row],[CustomerFeedback]] = "Negative", Tabla1[[#This Row],[CustomerFeedback]] = "Neutral"), 1, 0)</f>
        <v>1</v>
      </c>
      <c r="L68" t="str">
        <f>IF(Tabla1[[#This Row],[CustomerSatisfaction]]&gt;=4,"CSAT", "DSAT")</f>
        <v>DSAT</v>
      </c>
    </row>
    <row r="69" spans="1:12" x14ac:dyDescent="0.35">
      <c r="A69">
        <v>68</v>
      </c>
      <c r="B69">
        <v>24</v>
      </c>
      <c r="C69">
        <v>2</v>
      </c>
      <c r="D69">
        <v>3</v>
      </c>
      <c r="E69" t="s">
        <v>7</v>
      </c>
      <c r="F69" t="s">
        <v>8</v>
      </c>
      <c r="G69" t="s">
        <v>12</v>
      </c>
      <c r="H69">
        <f>IF(Tabla1[[#This Row],[CustomerFeedback]] = "Positive", 1, 0)</f>
        <v>1</v>
      </c>
      <c r="I69">
        <f>IF(Tabla1[[#This Row],[Resolved]] = "No", 1, 0)</f>
        <v>0</v>
      </c>
      <c r="J69">
        <f>IF(Tabla1[[#This Row],[Resolved]] = "Yes", 1, 0)</f>
        <v>1</v>
      </c>
      <c r="K69">
        <f>IF(OR(Tabla1[[#This Row],[CustomerFeedback]] = "Negative", Tabla1[[#This Row],[CustomerFeedback]] = "Neutral"), 1, 0)</f>
        <v>0</v>
      </c>
      <c r="L69" t="str">
        <f>IF(Tabla1[[#This Row],[CustomerSatisfaction]]&gt;=4,"CSAT", "DSAT")</f>
        <v>DSAT</v>
      </c>
    </row>
    <row r="70" spans="1:12" x14ac:dyDescent="0.35">
      <c r="A70">
        <v>69</v>
      </c>
      <c r="B70">
        <v>8</v>
      </c>
      <c r="C70">
        <v>4</v>
      </c>
      <c r="D70">
        <v>5</v>
      </c>
      <c r="E70" t="s">
        <v>14</v>
      </c>
      <c r="F70" t="s">
        <v>11</v>
      </c>
      <c r="G70" t="s">
        <v>12</v>
      </c>
      <c r="H70">
        <f>IF(Tabla1[[#This Row],[CustomerFeedback]] = "Positive", 1, 0)</f>
        <v>1</v>
      </c>
      <c r="I70">
        <f>IF(Tabla1[[#This Row],[Resolved]] = "No", 1, 0)</f>
        <v>1</v>
      </c>
      <c r="J70">
        <f>IF(Tabla1[[#This Row],[Resolved]] = "Yes", 1, 0)</f>
        <v>0</v>
      </c>
      <c r="K70">
        <f>IF(OR(Tabla1[[#This Row],[CustomerFeedback]] = "Negative", Tabla1[[#This Row],[CustomerFeedback]] = "Neutral"), 1, 0)</f>
        <v>0</v>
      </c>
      <c r="L70" t="str">
        <f>IF(Tabla1[[#This Row],[CustomerSatisfaction]]&gt;=4,"CSAT", "DSAT")</f>
        <v>CSAT</v>
      </c>
    </row>
    <row r="71" spans="1:12" x14ac:dyDescent="0.35">
      <c r="A71">
        <v>70</v>
      </c>
      <c r="B71">
        <v>23</v>
      </c>
      <c r="C71">
        <v>1</v>
      </c>
      <c r="D71">
        <v>2</v>
      </c>
      <c r="E71" t="s">
        <v>7</v>
      </c>
      <c r="F71" t="s">
        <v>8</v>
      </c>
      <c r="G71" t="s">
        <v>12</v>
      </c>
      <c r="H71">
        <f>IF(Tabla1[[#This Row],[CustomerFeedback]] = "Positive", 1, 0)</f>
        <v>1</v>
      </c>
      <c r="I71">
        <f>IF(Tabla1[[#This Row],[Resolved]] = "No", 1, 0)</f>
        <v>0</v>
      </c>
      <c r="J71">
        <f>IF(Tabla1[[#This Row],[Resolved]] = "Yes", 1, 0)</f>
        <v>1</v>
      </c>
      <c r="K71">
        <f>IF(OR(Tabla1[[#This Row],[CustomerFeedback]] = "Negative", Tabla1[[#This Row],[CustomerFeedback]] = "Neutral"), 1, 0)</f>
        <v>0</v>
      </c>
      <c r="L71" t="str">
        <f>IF(Tabla1[[#This Row],[CustomerSatisfaction]]&gt;=4,"CSAT", "DSAT")</f>
        <v>DSAT</v>
      </c>
    </row>
    <row r="72" spans="1:12" x14ac:dyDescent="0.35">
      <c r="A72">
        <v>71</v>
      </c>
      <c r="B72">
        <v>31</v>
      </c>
      <c r="C72">
        <v>4</v>
      </c>
      <c r="D72">
        <v>2</v>
      </c>
      <c r="E72" t="s">
        <v>14</v>
      </c>
      <c r="F72" t="s">
        <v>11</v>
      </c>
      <c r="G72" t="s">
        <v>12</v>
      </c>
      <c r="H72">
        <f>IF(Tabla1[[#This Row],[CustomerFeedback]] = "Positive", 1, 0)</f>
        <v>1</v>
      </c>
      <c r="I72">
        <f>IF(Tabla1[[#This Row],[Resolved]] = "No", 1, 0)</f>
        <v>1</v>
      </c>
      <c r="J72">
        <f>IF(Tabla1[[#This Row],[Resolved]] = "Yes", 1, 0)</f>
        <v>0</v>
      </c>
      <c r="K72">
        <f>IF(OR(Tabla1[[#This Row],[CustomerFeedback]] = "Negative", Tabla1[[#This Row],[CustomerFeedback]] = "Neutral"), 1, 0)</f>
        <v>0</v>
      </c>
      <c r="L72" t="str">
        <f>IF(Tabla1[[#This Row],[CustomerSatisfaction]]&gt;=4,"CSAT", "DSAT")</f>
        <v>CSAT</v>
      </c>
    </row>
    <row r="73" spans="1:12" x14ac:dyDescent="0.35">
      <c r="A73">
        <v>72</v>
      </c>
      <c r="B73">
        <v>28</v>
      </c>
      <c r="C73">
        <v>2</v>
      </c>
      <c r="D73">
        <v>2</v>
      </c>
      <c r="E73" t="s">
        <v>10</v>
      </c>
      <c r="F73" t="s">
        <v>8</v>
      </c>
      <c r="G73" t="s">
        <v>13</v>
      </c>
      <c r="H73">
        <f>IF(Tabla1[[#This Row],[CustomerFeedback]] = "Positive", 1, 0)</f>
        <v>0</v>
      </c>
      <c r="I73">
        <f>IF(Tabla1[[#This Row],[Resolved]] = "No", 1, 0)</f>
        <v>0</v>
      </c>
      <c r="J73">
        <f>IF(Tabla1[[#This Row],[Resolved]] = "Yes", 1, 0)</f>
        <v>1</v>
      </c>
      <c r="K73">
        <f>IF(OR(Tabla1[[#This Row],[CustomerFeedback]] = "Negative", Tabla1[[#This Row],[CustomerFeedback]] = "Neutral"), 1, 0)</f>
        <v>1</v>
      </c>
      <c r="L73" t="str">
        <f>IF(Tabla1[[#This Row],[CustomerSatisfaction]]&gt;=4,"CSAT", "DSAT")</f>
        <v>DSAT</v>
      </c>
    </row>
    <row r="74" spans="1:12" x14ac:dyDescent="0.35">
      <c r="A74">
        <v>73</v>
      </c>
      <c r="B74">
        <v>48</v>
      </c>
      <c r="C74">
        <v>2</v>
      </c>
      <c r="D74">
        <v>8</v>
      </c>
      <c r="E74" t="s">
        <v>10</v>
      </c>
      <c r="F74" t="s">
        <v>11</v>
      </c>
      <c r="G74" t="s">
        <v>9</v>
      </c>
      <c r="H74">
        <f>IF(Tabla1[[#This Row],[CustomerFeedback]] = "Positive", 1, 0)</f>
        <v>0</v>
      </c>
      <c r="I74">
        <f>IF(Tabla1[[#This Row],[Resolved]] = "No", 1, 0)</f>
        <v>1</v>
      </c>
      <c r="J74">
        <f>IF(Tabla1[[#This Row],[Resolved]] = "Yes", 1, 0)</f>
        <v>0</v>
      </c>
      <c r="K74">
        <f>IF(OR(Tabla1[[#This Row],[CustomerFeedback]] = "Negative", Tabla1[[#This Row],[CustomerFeedback]] = "Neutral"), 1, 0)</f>
        <v>1</v>
      </c>
      <c r="L74" t="str">
        <f>IF(Tabla1[[#This Row],[CustomerSatisfaction]]&gt;=4,"CSAT", "DSAT")</f>
        <v>DSAT</v>
      </c>
    </row>
    <row r="75" spans="1:12" x14ac:dyDescent="0.35">
      <c r="A75">
        <v>74</v>
      </c>
      <c r="B75">
        <v>12</v>
      </c>
      <c r="C75">
        <v>2</v>
      </c>
      <c r="D75">
        <v>1</v>
      </c>
      <c r="E75" t="s">
        <v>7</v>
      </c>
      <c r="F75" t="s">
        <v>11</v>
      </c>
      <c r="G75" t="s">
        <v>9</v>
      </c>
      <c r="H75">
        <f>IF(Tabla1[[#This Row],[CustomerFeedback]] = "Positive", 1, 0)</f>
        <v>0</v>
      </c>
      <c r="I75">
        <f>IF(Tabla1[[#This Row],[Resolved]] = "No", 1, 0)</f>
        <v>1</v>
      </c>
      <c r="J75">
        <f>IF(Tabla1[[#This Row],[Resolved]] = "Yes", 1, 0)</f>
        <v>0</v>
      </c>
      <c r="K75">
        <f>IF(OR(Tabla1[[#This Row],[CustomerFeedback]] = "Negative", Tabla1[[#This Row],[CustomerFeedback]] = "Neutral"), 1, 0)</f>
        <v>1</v>
      </c>
      <c r="L75" t="str">
        <f>IF(Tabla1[[#This Row],[CustomerSatisfaction]]&gt;=4,"CSAT", "DSAT")</f>
        <v>DSAT</v>
      </c>
    </row>
    <row r="76" spans="1:12" x14ac:dyDescent="0.35">
      <c r="A76">
        <v>75</v>
      </c>
      <c r="B76">
        <v>31</v>
      </c>
      <c r="C76">
        <v>2</v>
      </c>
      <c r="D76">
        <v>1</v>
      </c>
      <c r="E76" t="s">
        <v>7</v>
      </c>
      <c r="F76" t="s">
        <v>8</v>
      </c>
      <c r="G76" t="s">
        <v>12</v>
      </c>
      <c r="H76">
        <f>IF(Tabla1[[#This Row],[CustomerFeedback]] = "Positive", 1, 0)</f>
        <v>1</v>
      </c>
      <c r="I76">
        <f>IF(Tabla1[[#This Row],[Resolved]] = "No", 1, 0)</f>
        <v>0</v>
      </c>
      <c r="J76">
        <f>IF(Tabla1[[#This Row],[Resolved]] = "Yes", 1, 0)</f>
        <v>1</v>
      </c>
      <c r="K76">
        <f>IF(OR(Tabla1[[#This Row],[CustomerFeedback]] = "Negative", Tabla1[[#This Row],[CustomerFeedback]] = "Neutral"), 1, 0)</f>
        <v>0</v>
      </c>
      <c r="L76" t="str">
        <f>IF(Tabla1[[#This Row],[CustomerSatisfaction]]&gt;=4,"CSAT", "DSAT")</f>
        <v>DSAT</v>
      </c>
    </row>
    <row r="77" spans="1:12" x14ac:dyDescent="0.35">
      <c r="A77">
        <v>76</v>
      </c>
      <c r="B77">
        <v>35</v>
      </c>
      <c r="C77">
        <v>1</v>
      </c>
      <c r="D77">
        <v>3</v>
      </c>
      <c r="E77" t="s">
        <v>7</v>
      </c>
      <c r="F77" t="s">
        <v>8</v>
      </c>
      <c r="G77" t="s">
        <v>13</v>
      </c>
      <c r="H77">
        <f>IF(Tabla1[[#This Row],[CustomerFeedback]] = "Positive", 1, 0)</f>
        <v>0</v>
      </c>
      <c r="I77">
        <f>IF(Tabla1[[#This Row],[Resolved]] = "No", 1, 0)</f>
        <v>0</v>
      </c>
      <c r="J77">
        <f>IF(Tabla1[[#This Row],[Resolved]] = "Yes", 1, 0)</f>
        <v>1</v>
      </c>
      <c r="K77">
        <f>IF(OR(Tabla1[[#This Row],[CustomerFeedback]] = "Negative", Tabla1[[#This Row],[CustomerFeedback]] = "Neutral"), 1, 0)</f>
        <v>1</v>
      </c>
      <c r="L77" t="str">
        <f>IF(Tabla1[[#This Row],[CustomerSatisfaction]]&gt;=4,"CSAT", "DSAT")</f>
        <v>DSAT</v>
      </c>
    </row>
    <row r="78" spans="1:12" x14ac:dyDescent="0.35">
      <c r="A78">
        <v>77</v>
      </c>
      <c r="B78">
        <v>55</v>
      </c>
      <c r="C78">
        <v>4</v>
      </c>
      <c r="D78">
        <v>2</v>
      </c>
      <c r="E78" t="s">
        <v>14</v>
      </c>
      <c r="F78" t="s">
        <v>8</v>
      </c>
      <c r="G78" t="s">
        <v>9</v>
      </c>
      <c r="H78">
        <f>IF(Tabla1[[#This Row],[CustomerFeedback]] = "Positive", 1, 0)</f>
        <v>0</v>
      </c>
      <c r="I78">
        <f>IF(Tabla1[[#This Row],[Resolved]] = "No", 1, 0)</f>
        <v>0</v>
      </c>
      <c r="J78">
        <f>IF(Tabla1[[#This Row],[Resolved]] = "Yes", 1, 0)</f>
        <v>1</v>
      </c>
      <c r="K78">
        <f>IF(OR(Tabla1[[#This Row],[CustomerFeedback]] = "Negative", Tabla1[[#This Row],[CustomerFeedback]] = "Neutral"), 1, 0)</f>
        <v>1</v>
      </c>
      <c r="L78" t="str">
        <f>IF(Tabla1[[#This Row],[CustomerSatisfaction]]&gt;=4,"CSAT", "DSAT")</f>
        <v>CSAT</v>
      </c>
    </row>
    <row r="79" spans="1:12" x14ac:dyDescent="0.35">
      <c r="A79">
        <v>78</v>
      </c>
      <c r="B79">
        <v>36</v>
      </c>
      <c r="C79">
        <v>1</v>
      </c>
      <c r="D79">
        <v>5</v>
      </c>
      <c r="E79" t="s">
        <v>7</v>
      </c>
      <c r="F79" t="s">
        <v>11</v>
      </c>
      <c r="G79" t="s">
        <v>9</v>
      </c>
      <c r="H79">
        <f>IF(Tabla1[[#This Row],[CustomerFeedback]] = "Positive", 1, 0)</f>
        <v>0</v>
      </c>
      <c r="I79">
        <f>IF(Tabla1[[#This Row],[Resolved]] = "No", 1, 0)</f>
        <v>1</v>
      </c>
      <c r="J79">
        <f>IF(Tabla1[[#This Row],[Resolved]] = "Yes", 1, 0)</f>
        <v>0</v>
      </c>
      <c r="K79">
        <f>IF(OR(Tabla1[[#This Row],[CustomerFeedback]] = "Negative", Tabla1[[#This Row],[CustomerFeedback]] = "Neutral"), 1, 0)</f>
        <v>1</v>
      </c>
      <c r="L79" t="str">
        <f>IF(Tabla1[[#This Row],[CustomerSatisfaction]]&gt;=4,"CSAT", "DSAT")</f>
        <v>DSAT</v>
      </c>
    </row>
    <row r="80" spans="1:12" x14ac:dyDescent="0.35">
      <c r="A80">
        <v>79</v>
      </c>
      <c r="B80">
        <v>60</v>
      </c>
      <c r="C80">
        <v>3</v>
      </c>
      <c r="D80">
        <v>7</v>
      </c>
      <c r="E80" t="s">
        <v>10</v>
      </c>
      <c r="F80" t="s">
        <v>11</v>
      </c>
      <c r="G80" t="s">
        <v>12</v>
      </c>
      <c r="H80">
        <f>IF(Tabla1[[#This Row],[CustomerFeedback]] = "Positive", 1, 0)</f>
        <v>1</v>
      </c>
      <c r="I80">
        <f>IF(Tabla1[[#This Row],[Resolved]] = "No", 1, 0)</f>
        <v>1</v>
      </c>
      <c r="J80">
        <f>IF(Tabla1[[#This Row],[Resolved]] = "Yes", 1, 0)</f>
        <v>0</v>
      </c>
      <c r="K80">
        <f>IF(OR(Tabla1[[#This Row],[CustomerFeedback]] = "Negative", Tabla1[[#This Row],[CustomerFeedback]] = "Neutral"), 1, 0)</f>
        <v>0</v>
      </c>
      <c r="L80" t="str">
        <f>IF(Tabla1[[#This Row],[CustomerSatisfaction]]&gt;=4,"CSAT", "DSAT")</f>
        <v>DSAT</v>
      </c>
    </row>
    <row r="81" spans="1:12" x14ac:dyDescent="0.35">
      <c r="A81">
        <v>80</v>
      </c>
      <c r="B81">
        <v>38</v>
      </c>
      <c r="C81">
        <v>4</v>
      </c>
      <c r="D81">
        <v>1</v>
      </c>
      <c r="E81" t="s">
        <v>7</v>
      </c>
      <c r="F81" t="s">
        <v>8</v>
      </c>
      <c r="G81" t="s">
        <v>12</v>
      </c>
      <c r="H81">
        <f>IF(Tabla1[[#This Row],[CustomerFeedback]] = "Positive", 1, 0)</f>
        <v>1</v>
      </c>
      <c r="I81">
        <f>IF(Tabla1[[#This Row],[Resolved]] = "No", 1, 0)</f>
        <v>0</v>
      </c>
      <c r="J81">
        <f>IF(Tabla1[[#This Row],[Resolved]] = "Yes", 1, 0)</f>
        <v>1</v>
      </c>
      <c r="K81">
        <f>IF(OR(Tabla1[[#This Row],[CustomerFeedback]] = "Negative", Tabla1[[#This Row],[CustomerFeedback]] = "Neutral"), 1, 0)</f>
        <v>0</v>
      </c>
      <c r="L81" t="str">
        <f>IF(Tabla1[[#This Row],[CustomerSatisfaction]]&gt;=4,"CSAT", "DSAT")</f>
        <v>CSAT</v>
      </c>
    </row>
    <row r="82" spans="1:12" x14ac:dyDescent="0.35">
      <c r="A82">
        <v>81</v>
      </c>
      <c r="B82">
        <v>69</v>
      </c>
      <c r="C82">
        <v>3</v>
      </c>
      <c r="D82">
        <v>7</v>
      </c>
      <c r="E82" t="s">
        <v>10</v>
      </c>
      <c r="F82" t="s">
        <v>8</v>
      </c>
      <c r="G82" t="s">
        <v>13</v>
      </c>
      <c r="H82">
        <f>IF(Tabla1[[#This Row],[CustomerFeedback]] = "Positive", 1, 0)</f>
        <v>0</v>
      </c>
      <c r="I82">
        <f>IF(Tabla1[[#This Row],[Resolved]] = "No", 1, 0)</f>
        <v>0</v>
      </c>
      <c r="J82">
        <f>IF(Tabla1[[#This Row],[Resolved]] = "Yes", 1, 0)</f>
        <v>1</v>
      </c>
      <c r="K82">
        <f>IF(OR(Tabla1[[#This Row],[CustomerFeedback]] = "Negative", Tabla1[[#This Row],[CustomerFeedback]] = "Neutral"), 1, 0)</f>
        <v>1</v>
      </c>
      <c r="L82" t="str">
        <f>IF(Tabla1[[#This Row],[CustomerSatisfaction]]&gt;=4,"CSAT", "DSAT")</f>
        <v>DSAT</v>
      </c>
    </row>
    <row r="83" spans="1:12" x14ac:dyDescent="0.35">
      <c r="A83">
        <v>82</v>
      </c>
      <c r="B83">
        <v>54</v>
      </c>
      <c r="C83">
        <v>3</v>
      </c>
      <c r="D83">
        <v>7</v>
      </c>
      <c r="E83" t="s">
        <v>14</v>
      </c>
      <c r="F83" t="s">
        <v>8</v>
      </c>
      <c r="G83" t="s">
        <v>9</v>
      </c>
      <c r="H83">
        <f>IF(Tabla1[[#This Row],[CustomerFeedback]] = "Positive", 1, 0)</f>
        <v>0</v>
      </c>
      <c r="I83">
        <f>IF(Tabla1[[#This Row],[Resolved]] = "No", 1, 0)</f>
        <v>0</v>
      </c>
      <c r="J83">
        <f>IF(Tabla1[[#This Row],[Resolved]] = "Yes", 1, 0)</f>
        <v>1</v>
      </c>
      <c r="K83">
        <f>IF(OR(Tabla1[[#This Row],[CustomerFeedback]] = "Negative", Tabla1[[#This Row],[CustomerFeedback]] = "Neutral"), 1, 0)</f>
        <v>1</v>
      </c>
      <c r="L83" t="str">
        <f>IF(Tabla1[[#This Row],[CustomerSatisfaction]]&gt;=4,"CSAT", "DSAT")</f>
        <v>DSAT</v>
      </c>
    </row>
    <row r="84" spans="1:12" x14ac:dyDescent="0.35">
      <c r="A84">
        <v>83</v>
      </c>
      <c r="B84">
        <v>14</v>
      </c>
      <c r="C84">
        <v>3</v>
      </c>
      <c r="D84">
        <v>3</v>
      </c>
      <c r="E84" t="s">
        <v>10</v>
      </c>
      <c r="F84" t="s">
        <v>8</v>
      </c>
      <c r="G84" t="s">
        <v>12</v>
      </c>
      <c r="H84">
        <f>IF(Tabla1[[#This Row],[CustomerFeedback]] = "Positive", 1, 0)</f>
        <v>1</v>
      </c>
      <c r="I84">
        <f>IF(Tabla1[[#This Row],[Resolved]] = "No", 1, 0)</f>
        <v>0</v>
      </c>
      <c r="J84">
        <f>IF(Tabla1[[#This Row],[Resolved]] = "Yes", 1, 0)</f>
        <v>1</v>
      </c>
      <c r="K84">
        <f>IF(OR(Tabla1[[#This Row],[CustomerFeedback]] = "Negative", Tabla1[[#This Row],[CustomerFeedback]] = "Neutral"), 1, 0)</f>
        <v>0</v>
      </c>
      <c r="L84" t="str">
        <f>IF(Tabla1[[#This Row],[CustomerSatisfaction]]&gt;=4,"CSAT", "DSAT")</f>
        <v>DSAT</v>
      </c>
    </row>
    <row r="85" spans="1:12" x14ac:dyDescent="0.35">
      <c r="A85">
        <v>84</v>
      </c>
      <c r="B85">
        <v>20</v>
      </c>
      <c r="C85">
        <v>2</v>
      </c>
      <c r="D85">
        <v>9</v>
      </c>
      <c r="E85" t="s">
        <v>10</v>
      </c>
      <c r="F85" t="s">
        <v>11</v>
      </c>
      <c r="G85" t="s">
        <v>13</v>
      </c>
      <c r="H85">
        <f>IF(Tabla1[[#This Row],[CustomerFeedback]] = "Positive", 1, 0)</f>
        <v>0</v>
      </c>
      <c r="I85">
        <f>IF(Tabla1[[#This Row],[Resolved]] = "No", 1, 0)</f>
        <v>1</v>
      </c>
      <c r="J85">
        <f>IF(Tabla1[[#This Row],[Resolved]] = "Yes", 1, 0)</f>
        <v>0</v>
      </c>
      <c r="K85">
        <f>IF(OR(Tabla1[[#This Row],[CustomerFeedback]] = "Negative", Tabla1[[#This Row],[CustomerFeedback]] = "Neutral"), 1, 0)</f>
        <v>1</v>
      </c>
      <c r="L85" t="str">
        <f>IF(Tabla1[[#This Row],[CustomerSatisfaction]]&gt;=4,"CSAT", "DSAT")</f>
        <v>DSAT</v>
      </c>
    </row>
    <row r="86" spans="1:12" x14ac:dyDescent="0.35">
      <c r="A86">
        <v>85</v>
      </c>
      <c r="B86">
        <v>9</v>
      </c>
      <c r="C86">
        <v>4</v>
      </c>
      <c r="D86">
        <v>7</v>
      </c>
      <c r="E86" t="s">
        <v>14</v>
      </c>
      <c r="F86" t="s">
        <v>8</v>
      </c>
      <c r="G86" t="s">
        <v>13</v>
      </c>
      <c r="H86">
        <f>IF(Tabla1[[#This Row],[CustomerFeedback]] = "Positive", 1, 0)</f>
        <v>0</v>
      </c>
      <c r="I86">
        <f>IF(Tabla1[[#This Row],[Resolved]] = "No", 1, 0)</f>
        <v>0</v>
      </c>
      <c r="J86">
        <f>IF(Tabla1[[#This Row],[Resolved]] = "Yes", 1, 0)</f>
        <v>1</v>
      </c>
      <c r="K86">
        <f>IF(OR(Tabla1[[#This Row],[CustomerFeedback]] = "Negative", Tabla1[[#This Row],[CustomerFeedback]] = "Neutral"), 1, 0)</f>
        <v>1</v>
      </c>
      <c r="L86" t="str">
        <f>IF(Tabla1[[#This Row],[CustomerSatisfaction]]&gt;=4,"CSAT", "DSAT")</f>
        <v>CSAT</v>
      </c>
    </row>
    <row r="87" spans="1:12" x14ac:dyDescent="0.35">
      <c r="A87">
        <v>86</v>
      </c>
      <c r="B87">
        <v>70</v>
      </c>
      <c r="C87">
        <v>5</v>
      </c>
      <c r="D87">
        <v>7</v>
      </c>
      <c r="E87" t="s">
        <v>10</v>
      </c>
      <c r="F87" t="s">
        <v>8</v>
      </c>
      <c r="G87" t="s">
        <v>13</v>
      </c>
      <c r="H87">
        <f>IF(Tabla1[[#This Row],[CustomerFeedback]] = "Positive", 1, 0)</f>
        <v>0</v>
      </c>
      <c r="I87">
        <f>IF(Tabla1[[#This Row],[Resolved]] = "No", 1, 0)</f>
        <v>0</v>
      </c>
      <c r="J87">
        <f>IF(Tabla1[[#This Row],[Resolved]] = "Yes", 1, 0)</f>
        <v>1</v>
      </c>
      <c r="K87">
        <f>IF(OR(Tabla1[[#This Row],[CustomerFeedback]] = "Negative", Tabla1[[#This Row],[CustomerFeedback]] = "Neutral"), 1, 0)</f>
        <v>1</v>
      </c>
      <c r="L87" t="str">
        <f>IF(Tabla1[[#This Row],[CustomerSatisfaction]]&gt;=4,"CSAT", "DSAT")</f>
        <v>CSAT</v>
      </c>
    </row>
    <row r="88" spans="1:12" x14ac:dyDescent="0.35">
      <c r="A88">
        <v>87</v>
      </c>
      <c r="B88">
        <v>2</v>
      </c>
      <c r="C88">
        <v>4</v>
      </c>
      <c r="D88">
        <v>6</v>
      </c>
      <c r="E88" t="s">
        <v>14</v>
      </c>
      <c r="F88" t="s">
        <v>11</v>
      </c>
      <c r="G88" t="s">
        <v>9</v>
      </c>
      <c r="H88">
        <f>IF(Tabla1[[#This Row],[CustomerFeedback]] = "Positive", 1, 0)</f>
        <v>0</v>
      </c>
      <c r="I88">
        <f>IF(Tabla1[[#This Row],[Resolved]] = "No", 1, 0)</f>
        <v>1</v>
      </c>
      <c r="J88">
        <f>IF(Tabla1[[#This Row],[Resolved]] = "Yes", 1, 0)</f>
        <v>0</v>
      </c>
      <c r="K88">
        <f>IF(OR(Tabla1[[#This Row],[CustomerFeedback]] = "Negative", Tabla1[[#This Row],[CustomerFeedback]] = "Neutral"), 1, 0)</f>
        <v>1</v>
      </c>
      <c r="L88" t="str">
        <f>IF(Tabla1[[#This Row],[CustomerSatisfaction]]&gt;=4,"CSAT", "DSAT")</f>
        <v>CSAT</v>
      </c>
    </row>
    <row r="89" spans="1:12" x14ac:dyDescent="0.35">
      <c r="A89">
        <v>88</v>
      </c>
      <c r="B89">
        <v>30</v>
      </c>
      <c r="C89">
        <v>2</v>
      </c>
      <c r="D89">
        <v>3</v>
      </c>
      <c r="E89" t="s">
        <v>14</v>
      </c>
      <c r="F89" t="s">
        <v>11</v>
      </c>
      <c r="G89" t="s">
        <v>9</v>
      </c>
      <c r="H89">
        <f>IF(Tabla1[[#This Row],[CustomerFeedback]] = "Positive", 1, 0)</f>
        <v>0</v>
      </c>
      <c r="I89">
        <f>IF(Tabla1[[#This Row],[Resolved]] = "No", 1, 0)</f>
        <v>1</v>
      </c>
      <c r="J89">
        <f>IF(Tabla1[[#This Row],[Resolved]] = "Yes", 1, 0)</f>
        <v>0</v>
      </c>
      <c r="K89">
        <f>IF(OR(Tabla1[[#This Row],[CustomerFeedback]] = "Negative", Tabla1[[#This Row],[CustomerFeedback]] = "Neutral"), 1, 0)</f>
        <v>1</v>
      </c>
      <c r="L89" t="str">
        <f>IF(Tabla1[[#This Row],[CustomerSatisfaction]]&gt;=4,"CSAT", "DSAT")</f>
        <v>DSAT</v>
      </c>
    </row>
    <row r="90" spans="1:12" x14ac:dyDescent="0.35">
      <c r="A90">
        <v>89</v>
      </c>
      <c r="B90">
        <v>6</v>
      </c>
      <c r="C90">
        <v>4</v>
      </c>
      <c r="D90">
        <v>6</v>
      </c>
      <c r="E90" t="s">
        <v>14</v>
      </c>
      <c r="F90" t="s">
        <v>8</v>
      </c>
      <c r="G90" t="s">
        <v>9</v>
      </c>
      <c r="H90">
        <f>IF(Tabla1[[#This Row],[CustomerFeedback]] = "Positive", 1, 0)</f>
        <v>0</v>
      </c>
      <c r="I90">
        <f>IF(Tabla1[[#This Row],[Resolved]] = "No", 1, 0)</f>
        <v>0</v>
      </c>
      <c r="J90">
        <f>IF(Tabla1[[#This Row],[Resolved]] = "Yes", 1, 0)</f>
        <v>1</v>
      </c>
      <c r="K90">
        <f>IF(OR(Tabla1[[#This Row],[CustomerFeedback]] = "Negative", Tabla1[[#This Row],[CustomerFeedback]] = "Neutral"), 1, 0)</f>
        <v>1</v>
      </c>
      <c r="L90" t="str">
        <f>IF(Tabla1[[#This Row],[CustomerSatisfaction]]&gt;=4,"CSAT", "DSAT")</f>
        <v>CSAT</v>
      </c>
    </row>
    <row r="91" spans="1:12" x14ac:dyDescent="0.35">
      <c r="A91">
        <v>90</v>
      </c>
      <c r="B91">
        <v>41</v>
      </c>
      <c r="C91">
        <v>2</v>
      </c>
      <c r="D91">
        <v>1</v>
      </c>
      <c r="E91" t="s">
        <v>10</v>
      </c>
      <c r="F91" t="s">
        <v>11</v>
      </c>
      <c r="G91" t="s">
        <v>13</v>
      </c>
      <c r="H91">
        <f>IF(Tabla1[[#This Row],[CustomerFeedback]] = "Positive", 1, 0)</f>
        <v>0</v>
      </c>
      <c r="I91">
        <f>IF(Tabla1[[#This Row],[Resolved]] = "No", 1, 0)</f>
        <v>1</v>
      </c>
      <c r="J91">
        <f>IF(Tabla1[[#This Row],[Resolved]] = "Yes", 1, 0)</f>
        <v>0</v>
      </c>
      <c r="K91">
        <f>IF(OR(Tabla1[[#This Row],[CustomerFeedback]] = "Negative", Tabla1[[#This Row],[CustomerFeedback]] = "Neutral"), 1, 0)</f>
        <v>1</v>
      </c>
      <c r="L91" t="str">
        <f>IF(Tabla1[[#This Row],[CustomerSatisfaction]]&gt;=4,"CSAT", "DSAT")</f>
        <v>DSAT</v>
      </c>
    </row>
    <row r="92" spans="1:12" x14ac:dyDescent="0.35">
      <c r="A92">
        <v>91</v>
      </c>
      <c r="B92">
        <v>23</v>
      </c>
      <c r="C92">
        <v>4</v>
      </c>
      <c r="D92">
        <v>4</v>
      </c>
      <c r="E92" t="s">
        <v>14</v>
      </c>
      <c r="F92" t="s">
        <v>8</v>
      </c>
      <c r="G92" t="s">
        <v>13</v>
      </c>
      <c r="H92">
        <f>IF(Tabla1[[#This Row],[CustomerFeedback]] = "Positive", 1, 0)</f>
        <v>0</v>
      </c>
      <c r="I92">
        <f>IF(Tabla1[[#This Row],[Resolved]] = "No", 1, 0)</f>
        <v>0</v>
      </c>
      <c r="J92">
        <f>IF(Tabla1[[#This Row],[Resolved]] = "Yes", 1, 0)</f>
        <v>1</v>
      </c>
      <c r="K92">
        <f>IF(OR(Tabla1[[#This Row],[CustomerFeedback]] = "Negative", Tabla1[[#This Row],[CustomerFeedback]] = "Neutral"), 1, 0)</f>
        <v>1</v>
      </c>
      <c r="L92" t="str">
        <f>IF(Tabla1[[#This Row],[CustomerSatisfaction]]&gt;=4,"CSAT", "DSAT")</f>
        <v>CSAT</v>
      </c>
    </row>
    <row r="93" spans="1:12" x14ac:dyDescent="0.35">
      <c r="A93">
        <v>92</v>
      </c>
      <c r="B93">
        <v>31</v>
      </c>
      <c r="C93">
        <v>4</v>
      </c>
      <c r="D93">
        <v>8</v>
      </c>
      <c r="E93" t="s">
        <v>7</v>
      </c>
      <c r="F93" t="s">
        <v>11</v>
      </c>
      <c r="G93" t="s">
        <v>12</v>
      </c>
      <c r="H93">
        <f>IF(Tabla1[[#This Row],[CustomerFeedback]] = "Positive", 1, 0)</f>
        <v>1</v>
      </c>
      <c r="I93">
        <f>IF(Tabla1[[#This Row],[Resolved]] = "No", 1, 0)</f>
        <v>1</v>
      </c>
      <c r="J93">
        <f>IF(Tabla1[[#This Row],[Resolved]] = "Yes", 1, 0)</f>
        <v>0</v>
      </c>
      <c r="K93">
        <f>IF(OR(Tabla1[[#This Row],[CustomerFeedback]] = "Negative", Tabla1[[#This Row],[CustomerFeedback]] = "Neutral"), 1, 0)</f>
        <v>0</v>
      </c>
      <c r="L93" t="str">
        <f>IF(Tabla1[[#This Row],[CustomerSatisfaction]]&gt;=4,"CSAT", "DSAT")</f>
        <v>CSAT</v>
      </c>
    </row>
    <row r="94" spans="1:12" x14ac:dyDescent="0.35">
      <c r="A94">
        <v>93</v>
      </c>
      <c r="B94">
        <v>20</v>
      </c>
      <c r="C94">
        <v>3</v>
      </c>
      <c r="D94">
        <v>1</v>
      </c>
      <c r="E94" t="s">
        <v>10</v>
      </c>
      <c r="F94" t="s">
        <v>11</v>
      </c>
      <c r="G94" t="s">
        <v>12</v>
      </c>
      <c r="H94">
        <f>IF(Tabla1[[#This Row],[CustomerFeedback]] = "Positive", 1, 0)</f>
        <v>1</v>
      </c>
      <c r="I94">
        <f>IF(Tabla1[[#This Row],[Resolved]] = "No", 1, 0)</f>
        <v>1</v>
      </c>
      <c r="J94">
        <f>IF(Tabla1[[#This Row],[Resolved]] = "Yes", 1, 0)</f>
        <v>0</v>
      </c>
      <c r="K94">
        <f>IF(OR(Tabla1[[#This Row],[CustomerFeedback]] = "Negative", Tabla1[[#This Row],[CustomerFeedback]] = "Neutral"), 1, 0)</f>
        <v>0</v>
      </c>
      <c r="L94" t="str">
        <f>IF(Tabla1[[#This Row],[CustomerSatisfaction]]&gt;=4,"CSAT", "DSAT")</f>
        <v>DSAT</v>
      </c>
    </row>
    <row r="95" spans="1:12" x14ac:dyDescent="0.35">
      <c r="A95">
        <v>94</v>
      </c>
      <c r="B95">
        <v>5</v>
      </c>
      <c r="C95">
        <v>1</v>
      </c>
      <c r="D95">
        <v>5</v>
      </c>
      <c r="E95" t="s">
        <v>10</v>
      </c>
      <c r="F95" t="s">
        <v>8</v>
      </c>
      <c r="G95" t="s">
        <v>9</v>
      </c>
      <c r="H95">
        <f>IF(Tabla1[[#This Row],[CustomerFeedback]] = "Positive", 1, 0)</f>
        <v>0</v>
      </c>
      <c r="I95">
        <f>IF(Tabla1[[#This Row],[Resolved]] = "No", 1, 0)</f>
        <v>0</v>
      </c>
      <c r="J95">
        <f>IF(Tabla1[[#This Row],[Resolved]] = "Yes", 1, 0)</f>
        <v>1</v>
      </c>
      <c r="K95">
        <f>IF(OR(Tabla1[[#This Row],[CustomerFeedback]] = "Negative", Tabla1[[#This Row],[CustomerFeedback]] = "Neutral"), 1, 0)</f>
        <v>1</v>
      </c>
      <c r="L95" t="str">
        <f>IF(Tabla1[[#This Row],[CustomerSatisfaction]]&gt;=4,"CSAT", "DSAT")</f>
        <v>DSAT</v>
      </c>
    </row>
    <row r="96" spans="1:12" x14ac:dyDescent="0.35">
      <c r="A96">
        <v>95</v>
      </c>
      <c r="B96">
        <v>21</v>
      </c>
      <c r="C96">
        <v>4</v>
      </c>
      <c r="D96">
        <v>2</v>
      </c>
      <c r="E96" t="s">
        <v>7</v>
      </c>
      <c r="F96" t="s">
        <v>11</v>
      </c>
      <c r="G96" t="s">
        <v>9</v>
      </c>
      <c r="H96">
        <f>IF(Tabla1[[#This Row],[CustomerFeedback]] = "Positive", 1, 0)</f>
        <v>0</v>
      </c>
      <c r="I96">
        <f>IF(Tabla1[[#This Row],[Resolved]] = "No", 1, 0)</f>
        <v>1</v>
      </c>
      <c r="J96">
        <f>IF(Tabla1[[#This Row],[Resolved]] = "Yes", 1, 0)</f>
        <v>0</v>
      </c>
      <c r="K96">
        <f>IF(OR(Tabla1[[#This Row],[CustomerFeedback]] = "Negative", Tabla1[[#This Row],[CustomerFeedback]] = "Neutral"), 1, 0)</f>
        <v>1</v>
      </c>
      <c r="L96" t="str">
        <f>IF(Tabla1[[#This Row],[CustomerSatisfaction]]&gt;=4,"CSAT", "DSAT")</f>
        <v>CSAT</v>
      </c>
    </row>
    <row r="97" spans="1:12" x14ac:dyDescent="0.35">
      <c r="A97">
        <v>96</v>
      </c>
      <c r="B97">
        <v>68</v>
      </c>
      <c r="C97">
        <v>5</v>
      </c>
      <c r="D97">
        <v>4</v>
      </c>
      <c r="E97" t="s">
        <v>7</v>
      </c>
      <c r="F97" t="s">
        <v>8</v>
      </c>
      <c r="G97" t="s">
        <v>12</v>
      </c>
      <c r="H97">
        <f>IF(Tabla1[[#This Row],[CustomerFeedback]] = "Positive", 1, 0)</f>
        <v>1</v>
      </c>
      <c r="I97">
        <f>IF(Tabla1[[#This Row],[Resolved]] = "No", 1, 0)</f>
        <v>0</v>
      </c>
      <c r="J97">
        <f>IF(Tabla1[[#This Row],[Resolved]] = "Yes", 1, 0)</f>
        <v>1</v>
      </c>
      <c r="K97">
        <f>IF(OR(Tabla1[[#This Row],[CustomerFeedback]] = "Negative", Tabla1[[#This Row],[CustomerFeedback]] = "Neutral"), 1, 0)</f>
        <v>0</v>
      </c>
      <c r="L97" t="str">
        <f>IF(Tabla1[[#This Row],[CustomerSatisfaction]]&gt;=4,"CSAT", "DSAT")</f>
        <v>CSAT</v>
      </c>
    </row>
    <row r="98" spans="1:12" x14ac:dyDescent="0.35">
      <c r="A98">
        <v>97</v>
      </c>
      <c r="B98">
        <v>61</v>
      </c>
      <c r="C98">
        <v>1</v>
      </c>
      <c r="D98">
        <v>6</v>
      </c>
      <c r="E98" t="s">
        <v>7</v>
      </c>
      <c r="F98" t="s">
        <v>8</v>
      </c>
      <c r="G98" t="s">
        <v>9</v>
      </c>
      <c r="H98">
        <f>IF(Tabla1[[#This Row],[CustomerFeedback]] = "Positive", 1, 0)</f>
        <v>0</v>
      </c>
      <c r="I98">
        <f>IF(Tabla1[[#This Row],[Resolved]] = "No", 1, 0)</f>
        <v>0</v>
      </c>
      <c r="J98">
        <f>IF(Tabla1[[#This Row],[Resolved]] = "Yes", 1, 0)</f>
        <v>1</v>
      </c>
      <c r="K98">
        <f>IF(OR(Tabla1[[#This Row],[CustomerFeedback]] = "Negative", Tabla1[[#This Row],[CustomerFeedback]] = "Neutral"), 1, 0)</f>
        <v>1</v>
      </c>
      <c r="L98" t="str">
        <f>IF(Tabla1[[#This Row],[CustomerSatisfaction]]&gt;=4,"CSAT", "DSAT")</f>
        <v>DSAT</v>
      </c>
    </row>
    <row r="99" spans="1:12" x14ac:dyDescent="0.35">
      <c r="A99">
        <v>98</v>
      </c>
      <c r="B99">
        <v>42</v>
      </c>
      <c r="C99">
        <v>5</v>
      </c>
      <c r="D99">
        <v>8</v>
      </c>
      <c r="E99" t="s">
        <v>7</v>
      </c>
      <c r="F99" t="s">
        <v>11</v>
      </c>
      <c r="G99" t="s">
        <v>12</v>
      </c>
      <c r="H99">
        <f>IF(Tabla1[[#This Row],[CustomerFeedback]] = "Positive", 1, 0)</f>
        <v>1</v>
      </c>
      <c r="I99">
        <f>IF(Tabla1[[#This Row],[Resolved]] = "No", 1, 0)</f>
        <v>1</v>
      </c>
      <c r="J99">
        <f>IF(Tabla1[[#This Row],[Resolved]] = "Yes", 1, 0)</f>
        <v>0</v>
      </c>
      <c r="K99">
        <f>IF(OR(Tabla1[[#This Row],[CustomerFeedback]] = "Negative", Tabla1[[#This Row],[CustomerFeedback]] = "Neutral"), 1, 0)</f>
        <v>0</v>
      </c>
      <c r="L99" t="str">
        <f>IF(Tabla1[[#This Row],[CustomerSatisfaction]]&gt;=4,"CSAT", "DSAT")</f>
        <v>CSAT</v>
      </c>
    </row>
    <row r="100" spans="1:12" x14ac:dyDescent="0.35">
      <c r="A100">
        <v>99</v>
      </c>
      <c r="B100">
        <v>41</v>
      </c>
      <c r="C100">
        <v>4</v>
      </c>
      <c r="D100">
        <v>7</v>
      </c>
      <c r="E100" t="s">
        <v>14</v>
      </c>
      <c r="F100" t="s">
        <v>11</v>
      </c>
      <c r="G100" t="s">
        <v>12</v>
      </c>
      <c r="H100">
        <f>IF(Tabla1[[#This Row],[CustomerFeedback]] = "Positive", 1, 0)</f>
        <v>1</v>
      </c>
      <c r="I100">
        <f>IF(Tabla1[[#This Row],[Resolved]] = "No", 1, 0)</f>
        <v>1</v>
      </c>
      <c r="J100">
        <f>IF(Tabla1[[#This Row],[Resolved]] = "Yes", 1, 0)</f>
        <v>0</v>
      </c>
      <c r="K100">
        <f>IF(OR(Tabla1[[#This Row],[CustomerFeedback]] = "Negative", Tabla1[[#This Row],[CustomerFeedback]] = "Neutral"), 1, 0)</f>
        <v>0</v>
      </c>
      <c r="L100" t="str">
        <f>IF(Tabla1[[#This Row],[CustomerSatisfaction]]&gt;=4,"CSAT", "DSAT")</f>
        <v>CSAT</v>
      </c>
    </row>
    <row r="101" spans="1:12" x14ac:dyDescent="0.35">
      <c r="A101">
        <v>100</v>
      </c>
      <c r="B101">
        <v>61</v>
      </c>
      <c r="C101">
        <v>2</v>
      </c>
      <c r="D101">
        <v>3</v>
      </c>
      <c r="E101" t="s">
        <v>10</v>
      </c>
      <c r="F101" t="s">
        <v>8</v>
      </c>
      <c r="G101" t="s">
        <v>12</v>
      </c>
      <c r="H101">
        <f>IF(Tabla1[[#This Row],[CustomerFeedback]] = "Positive", 1, 0)</f>
        <v>1</v>
      </c>
      <c r="I101">
        <f>IF(Tabla1[[#This Row],[Resolved]] = "No", 1, 0)</f>
        <v>0</v>
      </c>
      <c r="J101">
        <f>IF(Tabla1[[#This Row],[Resolved]] = "Yes", 1, 0)</f>
        <v>1</v>
      </c>
      <c r="K101">
        <f>IF(OR(Tabla1[[#This Row],[CustomerFeedback]] = "Negative", Tabla1[[#This Row],[CustomerFeedback]] = "Neutral"), 1, 0)</f>
        <v>0</v>
      </c>
      <c r="L101" t="str">
        <f>IF(Tabla1[[#This Row],[CustomerSatisfaction]]&gt;=4,"CSAT", "DSAT")</f>
        <v>DSAT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Hoja1 (2)</vt:lpstr>
      <vt:lpstr>Hoja1</vt:lpstr>
      <vt:lpstr>service_campaign_data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Sofa</dc:creator>
  <cp:lastModifiedBy>Sofa</cp:lastModifiedBy>
  <dcterms:created xsi:type="dcterms:W3CDTF">2024-07-05T16:21:54Z</dcterms:created>
  <dcterms:modified xsi:type="dcterms:W3CDTF">2024-07-05T19:07:10Z</dcterms:modified>
</cp:coreProperties>
</file>