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filterPrivacy="1" codeName="ThisWorkbook" defaultThemeVersion="124226"/>
  <xr:revisionPtr revIDLastSave="179" documentId="11_2D1B87DD1EC548A8DC1C3DB403DA122A7A9FB2E8" xr6:coauthVersionLast="47" xr6:coauthVersionMax="47" xr10:uidLastSave="{8E000426-261A-4A78-B561-031955EF8BDC}"/>
  <bookViews>
    <workbookView xWindow="0" yWindow="0" windowWidth="24000" windowHeight="9735" tabRatio="839" firstSheet="1" activeTab="1" xr2:uid="{00000000-000D-0000-FFFF-FFFF00000000}"/>
  </bookViews>
  <sheets>
    <sheet name="PRESENTACION" sheetId="20" r:id="rId1"/>
    <sheet name="Matriz Compontes y Aseguraminto" sheetId="25" r:id="rId2"/>
    <sheet name="Dsiponibilidad de ANS" sheetId="14" state="hidden" r:id="rId3"/>
    <sheet name="Listas" sheetId="13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C5" i="14"/>
  <c r="C6" i="14"/>
  <c r="C7" i="14"/>
  <c r="C8" i="14"/>
  <c r="D8" i="14" s="1"/>
  <c r="C9" i="14"/>
  <c r="D9" i="14" s="1"/>
  <c r="C10" i="14"/>
  <c r="C11" i="14"/>
  <c r="C12" i="14"/>
  <c r="D12" i="14" s="1"/>
  <c r="C13" i="14"/>
  <c r="D13" i="14" s="1"/>
  <c r="C14" i="14"/>
  <c r="C15" i="14"/>
  <c r="C16" i="14"/>
  <c r="D16" i="14" s="1"/>
  <c r="C17" i="14"/>
  <c r="D17" i="14" s="1"/>
  <c r="C18" i="14"/>
  <c r="C19" i="14"/>
  <c r="C20" i="14"/>
  <c r="D20" i="14" s="1"/>
  <c r="C21" i="14"/>
  <c r="D21" i="14" s="1"/>
  <c r="C22" i="14"/>
  <c r="C4" i="14"/>
  <c r="B4" i="14"/>
  <c r="D4" i="14" s="1"/>
  <c r="B5" i="14"/>
  <c r="D5" i="14" s="1"/>
  <c r="D6" i="14"/>
  <c r="D7" i="14"/>
  <c r="D10" i="14"/>
  <c r="D11" i="14"/>
  <c r="D14" i="14"/>
  <c r="D15" i="14"/>
  <c r="D18" i="14"/>
  <c r="D19" i="14"/>
  <c r="D22" i="14"/>
  <c r="D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N2" authorId="0" shapeId="0" xr:uid="{2F4BEBD6-3D2D-4E9F-93B7-EEC2F9329F78}">
      <text>
        <r>
          <rPr>
            <sz val="9"/>
            <color indexed="81"/>
            <rFont val="Tahoma"/>
            <family val="2"/>
          </rPr>
          <t xml:space="preserve">objectivo : 
Definir  los acuerdos de niveles de servicio (ANS’s) y acuerdos de nivel operativo (OLAs)  se debe programar  reunion con los  involucrados 
</t>
        </r>
      </text>
    </comment>
    <comment ref="A3" authorId="0" shapeId="0" xr:uid="{3DDBA234-41BD-4074-A7EE-A5231FE18DA3}">
      <text>
        <r>
          <rPr>
            <sz val="9"/>
            <color indexed="81"/>
            <rFont val="Tahoma"/>
            <family val="2"/>
          </rPr>
          <t xml:space="preserve">
La nomenclatura de ID lo provee EMCALI</t>
        </r>
      </text>
    </comment>
    <comment ref="B3" authorId="0" shapeId="0" xr:uid="{AE643E65-6D8D-4277-BDFE-EC4CD20DF28C}">
      <text>
        <r>
          <rPr>
            <sz val="9"/>
            <color indexed="81"/>
            <rFont val="Tahoma"/>
            <family val="2"/>
          </rPr>
          <t xml:space="preserve">
El nombre del componente lo proveerá el especialista</t>
        </r>
      </text>
    </comment>
    <comment ref="F4" authorId="0" shapeId="0" xr:uid="{77EAA180-584A-4BE7-AC9E-57F1FB2BB666}">
      <text>
        <r>
          <rPr>
            <sz val="9"/>
            <color indexed="81"/>
            <rFont val="Tahoma"/>
            <family val="2"/>
          </rPr>
          <t xml:space="preserve"> Se debe definir Obsolescencia entre  correspondiente a hardware (5 años de vida)  o software (dos versiones por debajo de la última versión oficial del fabricante)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matriz permite medir la disponibilidad basa en el ANS pactado y el tiempo de incidente del componente.</t>
        </r>
      </text>
    </comment>
  </commentList>
</comments>
</file>

<file path=xl/sharedStrings.xml><?xml version="1.0" encoding="utf-8"?>
<sst xmlns="http://schemas.openxmlformats.org/spreadsheetml/2006/main" count="236" uniqueCount="212">
  <si>
    <t>MATRIZ LEVANTAMIENTO DE INFORMACIÓN PARA TRANSICION DE UN SERVICIO A PRODUCCION</t>
  </si>
  <si>
    <t>OBJETIVO</t>
  </si>
  <si>
    <t>El objetivo de este documento es recolectar la información de ciertos entregables definidos en el formato " Formato de entrega de Servicio a producción".</t>
  </si>
  <si>
    <t>ALCANCE</t>
  </si>
  <si>
    <t xml:space="preserve">Obtener la información para todos los servicios nuevos de TI que pasan a producción. Para lo cual se debe transferir a la fase de operación el conocimiento necesario para poder operar los servicios dentro de los niveles de servicio acordados. </t>
  </si>
  <si>
    <t>NOMBRE DEL APLICATIVO</t>
  </si>
  <si>
    <t xml:space="preserve">nombre del servicio a entregar  </t>
  </si>
  <si>
    <t>DESCRIPCIÓN DE LA FUNCIONALIDAD Y 
NOMBRE DE LAS AREAS QUE TRABAJAN CON EL APLICATIVO</t>
  </si>
  <si>
    <t xml:space="preserve">Indicar  las areas en las que se va a implementar el servicios </t>
  </si>
  <si>
    <t>NOMBRE DE QUIEN ENTREGA 
 LA INFORMACIÓN</t>
  </si>
  <si>
    <t>Datos Básicos de Componente</t>
  </si>
  <si>
    <t>Relación de componentes</t>
  </si>
  <si>
    <t>Monitoreo y Eventos</t>
  </si>
  <si>
    <t>ESQUEMA DE SOPORTE</t>
  </si>
  <si>
    <t>PLANES DE MANTENIMIENTO</t>
  </si>
  <si>
    <t>ANS</t>
  </si>
  <si>
    <t>Nivel 1</t>
  </si>
  <si>
    <t>Nivel 2</t>
  </si>
  <si>
    <t>Nivel 3</t>
  </si>
  <si>
    <t>Tiempo Medio Recuperación - Acuerdo de Nivel de servicio</t>
  </si>
  <si>
    <t>ID Componente del servicio</t>
  </si>
  <si>
    <t>Nombre del Componente</t>
  </si>
  <si>
    <t>Descripción del Componente</t>
  </si>
  <si>
    <t>Tipo Componente</t>
  </si>
  <si>
    <t>Estado de CI</t>
  </si>
  <si>
    <t>Obsolescencia ( valor % de vida útil)</t>
  </si>
  <si>
    <t>Responsable del componente  GTI (supervisor del cambio)</t>
  </si>
  <si>
    <t>Cubrimiento Puntos de fallo</t>
  </si>
  <si>
    <t>Fabricante</t>
  </si>
  <si>
    <t>TIPO DE RELACIÓN</t>
  </si>
  <si>
    <t>COMPONENTE O SERVICIO RELACIONADO</t>
  </si>
  <si>
    <t>TIPO DE MONITOR</t>
  </si>
  <si>
    <t xml:space="preserve">TITULO MONITOR </t>
  </si>
  <si>
    <t>DESCRIPCIÓN DEL MONITOR</t>
  </si>
  <si>
    <t>TIPO DE HOST</t>
  </si>
  <si>
    <t>UBICACIÓN DE HOST
(IP y detalle de ubicación)</t>
  </si>
  <si>
    <t>TIPO CONSULTA</t>
  </si>
  <si>
    <t>DESCRIPCION DE LA  CONSULTA</t>
  </si>
  <si>
    <t>Umbral para evento Tipo
Excepción</t>
  </si>
  <si>
    <t>REQUIERE NOTIFICACIÓN</t>
  </si>
  <si>
    <t>Umbral para evento Tipo
Warning</t>
  </si>
  <si>
    <t>Umbral para evento Tipo
Informativo</t>
  </si>
  <si>
    <t>Grupo de Soporte</t>
  </si>
  <si>
    <t>Responsables</t>
  </si>
  <si>
    <t>Nivel de Documentación</t>
  </si>
  <si>
    <t>Nivel de Conocimiento</t>
  </si>
  <si>
    <t>Contrato de Soporte</t>
  </si>
  <si>
    <t>Tipo plan de Mantenimiento</t>
  </si>
  <si>
    <t>Descripción o alcance del Plan de mantenimiento</t>
  </si>
  <si>
    <t>Responsables de Ejecución</t>
  </si>
  <si>
    <t xml:space="preserve">Fecha  Inicio </t>
  </si>
  <si>
    <t>Fecha Finalización</t>
  </si>
  <si>
    <t>Enlace documento de soporte de la actividad</t>
  </si>
  <si>
    <t>observaciones</t>
  </si>
  <si>
    <t>Tipo  ANS</t>
  </si>
  <si>
    <t>Disponibilidad en horas diarias Pactada</t>
  </si>
  <si>
    <t>Tiempo medio Pactada de respuesta (hh)</t>
  </si>
  <si>
    <t>Tiempo medio Pactada de atención (hh)</t>
  </si>
  <si>
    <t>Tiempo medio Pactada de Solución (hh)</t>
  </si>
  <si>
    <t xml:space="preserve">servidor </t>
  </si>
  <si>
    <t xml:space="preserve">servidor 2 </t>
  </si>
  <si>
    <t xml:space="preserve">base de datos </t>
  </si>
  <si>
    <t>módulo de aplicación</t>
  </si>
  <si>
    <t>CALCULO DE DISPONIBILIDAD MENSUAL ANS - BSADO EN LOS TIEMPOS SOLUCION DE INCIDENTES</t>
  </si>
  <si>
    <t>No referencia</t>
  </si>
  <si>
    <t>Disponibilidad esperada horas-mensuale</t>
  </si>
  <si>
    <t>Indisponibilidad en horas mensual</t>
  </si>
  <si>
    <t>Total disponibilidad Diaria</t>
  </si>
  <si>
    <t>Año</t>
  </si>
  <si>
    <t>Mes</t>
  </si>
  <si>
    <t>Numero de incidentes</t>
  </si>
  <si>
    <t>Tiempo medio de respuesta (hh)</t>
  </si>
  <si>
    <t>Tiempo medio de atención (hh)</t>
  </si>
  <si>
    <t>Tiempo medio de Solucion (hh)</t>
  </si>
  <si>
    <t xml:space="preserve">Observación </t>
  </si>
  <si>
    <t>Tipos de ANS</t>
  </si>
  <si>
    <t>Nivel de escalamiento</t>
  </si>
  <si>
    <t>Nivel de Documentación de escalamiento</t>
  </si>
  <si>
    <t>Tipo de Proceso de escalamiento</t>
  </si>
  <si>
    <t>OC</t>
  </si>
  <si>
    <t>ADMIN  HERRAMIENTAS DE GESTION (MESA DE SERVICIOS)</t>
  </si>
  <si>
    <t>Contratos de soporte Cis</t>
  </si>
  <si>
    <t>Total</t>
  </si>
  <si>
    <t>Incidente</t>
  </si>
  <si>
    <t>SLO</t>
  </si>
  <si>
    <t>Acuerdo de Nivel Operativo</t>
  </si>
  <si>
    <t>ADMINISTRACION GTI</t>
  </si>
  <si>
    <t>Mesa de Servicios</t>
  </si>
  <si>
    <t>Parcial</t>
  </si>
  <si>
    <t>Requerimiento</t>
  </si>
  <si>
    <t>SLA</t>
  </si>
  <si>
    <t>Acuerdo con Proveedor</t>
  </si>
  <si>
    <t>ANALISTAS DE GRUPO DE APOYO</t>
  </si>
  <si>
    <t>Grupo nivel 2 GTI</t>
  </si>
  <si>
    <t>Inexistente</t>
  </si>
  <si>
    <t>Problema</t>
  </si>
  <si>
    <t>ANALISTAS DE PRODUCTIVIDAD ADICIONAL</t>
  </si>
  <si>
    <t>Proveedor Se Soporte</t>
  </si>
  <si>
    <t>Cambio</t>
  </si>
  <si>
    <t>Tipo de componente del servicio</t>
  </si>
  <si>
    <t>ANALISTAS FRONT</t>
  </si>
  <si>
    <t>Incidente, Requerimiento, cambio y Problema</t>
  </si>
  <si>
    <t>Servidor</t>
  </si>
  <si>
    <t>ANALISTAS PREMIUM</t>
  </si>
  <si>
    <t>Plan de Manto</t>
  </si>
  <si>
    <t>Numero de Plan Mantenimiento preventivo</t>
  </si>
  <si>
    <t>Base de datos</t>
  </si>
  <si>
    <t>ANALISTAS SOPORTE OPERATIVO</t>
  </si>
  <si>
    <t>SI</t>
  </si>
  <si>
    <t>Plan_Mate_CE_000</t>
  </si>
  <si>
    <t>Componente de Estación de Trabajo</t>
  </si>
  <si>
    <t>BASES DE DATOS</t>
  </si>
  <si>
    <t>NO</t>
  </si>
  <si>
    <t>Componente de RED</t>
  </si>
  <si>
    <t>CENTRO DE COMPUTO</t>
  </si>
  <si>
    <t>Aplicación</t>
  </si>
  <si>
    <t>COMPUFACIL</t>
  </si>
  <si>
    <t>Alta disponibilidad</t>
  </si>
  <si>
    <t xml:space="preserve">Conocimiento para los niveles de Escalamiento </t>
  </si>
  <si>
    <t>Áreas GTI</t>
  </si>
  <si>
    <t>Servicio</t>
  </si>
  <si>
    <t>COMUNICACIONES</t>
  </si>
  <si>
    <t>Alta disponibilidad (A)</t>
  </si>
  <si>
    <t>Básico</t>
  </si>
  <si>
    <t>Bases de datos</t>
  </si>
  <si>
    <t>WEB Servicio</t>
  </si>
  <si>
    <t>DESARROLLO E INTEGRACION</t>
  </si>
  <si>
    <t>Critico (X)</t>
  </si>
  <si>
    <t>Avanzado</t>
  </si>
  <si>
    <t>Comunicaciones</t>
  </si>
  <si>
    <t>EVENTOS Y MONITOREO</t>
  </si>
  <si>
    <t>Cis Alternativo (B)</t>
  </si>
  <si>
    <t>Mesa de servicios</t>
  </si>
  <si>
    <t>Servicios de Monitoreo</t>
  </si>
  <si>
    <t>GESTION DE LA SEGURIDAD</t>
  </si>
  <si>
    <t>Disponibilidad Horas Diarias</t>
  </si>
  <si>
    <t>Servidores</t>
  </si>
  <si>
    <t>Soluciones Empresariales de Sistemas de Información</t>
  </si>
  <si>
    <t>MESA DE SERVICIOS</t>
  </si>
  <si>
    <t>Obsolescencia</t>
  </si>
  <si>
    <t>Planeación</t>
  </si>
  <si>
    <t>Soluciones Operacionales de Sistemas de Información</t>
  </si>
  <si>
    <t>PLANEACION TECNOLOGICA</t>
  </si>
  <si>
    <t xml:space="preserve">Sistemas de Información </t>
  </si>
  <si>
    <t>Servicios de Plataforma de TI</t>
  </si>
  <si>
    <t>SERVIDORES</t>
  </si>
  <si>
    <t>Estación de trabajo TI</t>
  </si>
  <si>
    <t>SISTEMAS COMERCIALES Y OPERATIVOS</t>
  </si>
  <si>
    <t>No Acordado</t>
  </si>
  <si>
    <t>Tipo de actividades de Áreas</t>
  </si>
  <si>
    <t>Plataforma y Servicios de Contact Center</t>
  </si>
  <si>
    <t>SISTEMAS FINANCIEROS Y ADMIN</t>
  </si>
  <si>
    <t>Disponibilidad Días a la Semana</t>
  </si>
  <si>
    <t>Tarea de cambio</t>
  </si>
  <si>
    <t>Lunes a Viernes</t>
  </si>
  <si>
    <t>Cambio Estándar</t>
  </si>
  <si>
    <t>Lunes a Sábado</t>
  </si>
  <si>
    <t>Lunes a Domingo</t>
  </si>
  <si>
    <t>Tipo de Host para Monitoreo</t>
  </si>
  <si>
    <t>Tipo de Respuesta</t>
  </si>
  <si>
    <t>Proyecto</t>
  </si>
  <si>
    <t>Tipo de planes Manto</t>
  </si>
  <si>
    <t>Arquitectura</t>
  </si>
  <si>
    <t>Capacidad Soporte</t>
  </si>
  <si>
    <t>Preventivo</t>
  </si>
  <si>
    <t>Meses del Año</t>
  </si>
  <si>
    <t>Correctivo</t>
  </si>
  <si>
    <t>Enero</t>
  </si>
  <si>
    <t>Estado de Componentes</t>
  </si>
  <si>
    <t>Febrero</t>
  </si>
  <si>
    <t>En Producción</t>
  </si>
  <si>
    <t>Marzo</t>
  </si>
  <si>
    <t>Días a la semana</t>
  </si>
  <si>
    <t>En Pruebas</t>
  </si>
  <si>
    <t>Abril</t>
  </si>
  <si>
    <t>En Desarrollo</t>
  </si>
  <si>
    <t>Mayo</t>
  </si>
  <si>
    <t>De Baja</t>
  </si>
  <si>
    <t>Junio</t>
  </si>
  <si>
    <t>Julio</t>
  </si>
  <si>
    <t>Check selección</t>
  </si>
  <si>
    <t>Agosto</t>
  </si>
  <si>
    <t>OK</t>
  </si>
  <si>
    <t>Septiembre</t>
  </si>
  <si>
    <t>Falla</t>
  </si>
  <si>
    <t>Octubre</t>
  </si>
  <si>
    <t>Noviembre</t>
  </si>
  <si>
    <t>Jerárquica</t>
  </si>
  <si>
    <t>Diciembre</t>
  </si>
  <si>
    <t>TIPO CONSULTA MONITOREO</t>
  </si>
  <si>
    <t>Horizontal</t>
  </si>
  <si>
    <t>CPU</t>
  </si>
  <si>
    <t>Estrella</t>
  </si>
  <si>
    <t>Tipo e Monitor</t>
  </si>
  <si>
    <t xml:space="preserve">Disco Físico </t>
  </si>
  <si>
    <t>Cascada</t>
  </si>
  <si>
    <t>Infraestructura</t>
  </si>
  <si>
    <t>Fila</t>
  </si>
  <si>
    <t>File System</t>
  </si>
  <si>
    <t>BPM</t>
  </si>
  <si>
    <t>Log</t>
  </si>
  <si>
    <t>Mail</t>
  </si>
  <si>
    <t>Memoria</t>
  </si>
  <si>
    <t>Memoria Swap</t>
  </si>
  <si>
    <t>Ping</t>
  </si>
  <si>
    <t>Puerto</t>
  </si>
  <si>
    <t>Query</t>
  </si>
  <si>
    <t>Ruta de Directorio</t>
  </si>
  <si>
    <t>Script</t>
  </si>
  <si>
    <t>Service LDA</t>
  </si>
  <si>
    <t>SQL Server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</si>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</sst>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Arial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BFBFB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/>
    <xf numFmtId="1" fontId="2" fillId="0" borderId="1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" fontId="0" fillId="3" borderId="1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0" fillId="3" borderId="1" xfId="0" applyFill="1" applyBorder="1" applyProtection="1">
      <protection hidden="1"/>
    </xf>
    <xf numFmtId="10" fontId="2" fillId="3" borderId="1" xfId="0" applyNumberFormat="1" applyFont="1" applyFill="1" applyBorder="1" applyProtection="1">
      <protection hidden="1"/>
    </xf>
    <xf numFmtId="9" fontId="2" fillId="0" borderId="0" xfId="0" applyNumberFormat="1" applyFont="1" applyFill="1" applyProtection="1">
      <protection hidden="1"/>
    </xf>
    <xf numFmtId="0" fontId="8" fillId="4" borderId="3" xfId="0" applyFont="1" applyFill="1" applyBorder="1" applyAlignment="1" applyProtection="1">
      <alignment horizontal="center" vertical="center" wrapText="1"/>
    </xf>
    <xf numFmtId="0" fontId="9" fillId="0" borderId="1" xfId="0" applyFont="1" applyBorder="1" applyProtection="1">
      <protection locked="0"/>
    </xf>
    <xf numFmtId="9" fontId="0" fillId="0" borderId="14" xfId="1" applyNumberFormat="1" applyFont="1" applyBorder="1" applyAlignment="1">
      <alignment horizontal="center" vertical="center"/>
    </xf>
    <xf numFmtId="9" fontId="0" fillId="0" borderId="15" xfId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" xfId="0" applyFont="1" applyBorder="1" applyProtection="1">
      <protection locked="0"/>
    </xf>
    <xf numFmtId="0" fontId="0" fillId="0" borderId="9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9" fillId="0" borderId="1" xfId="0" applyFont="1" applyBorder="1" applyAlignment="1" applyProtection="1">
      <alignment wrapText="1"/>
      <protection locked="0"/>
    </xf>
    <xf numFmtId="0" fontId="0" fillId="0" borderId="3" xfId="0" applyBorder="1"/>
    <xf numFmtId="0" fontId="0" fillId="6" borderId="0" xfId="0" applyFill="1" applyBorder="1"/>
    <xf numFmtId="0" fontId="0" fillId="6" borderId="41" xfId="0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19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6" borderId="29" xfId="0" applyFill="1" applyBorder="1" applyAlignment="1">
      <alignment wrapText="1"/>
    </xf>
    <xf numFmtId="0" fontId="0" fillId="6" borderId="19" xfId="0" applyFill="1" applyBorder="1"/>
    <xf numFmtId="0" fontId="0" fillId="6" borderId="29" xfId="0" applyFill="1" applyBorder="1"/>
    <xf numFmtId="0" fontId="0" fillId="6" borderId="42" xfId="0" applyFill="1" applyBorder="1"/>
    <xf numFmtId="0" fontId="0" fillId="6" borderId="21" xfId="0" applyFill="1" applyBorder="1"/>
    <xf numFmtId="0" fontId="0" fillId="6" borderId="30" xfId="0" applyFill="1" applyBorder="1"/>
    <xf numFmtId="0" fontId="1" fillId="7" borderId="22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4" fillId="8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5" fillId="7" borderId="2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7" borderId="23" xfId="0" applyFont="1" applyFill="1" applyBorder="1" applyAlignment="1">
      <alignment horizontal="center" vertical="center" wrapText="1"/>
    </xf>
    <xf numFmtId="0" fontId="13" fillId="8" borderId="35" xfId="0" applyFont="1" applyFill="1" applyBorder="1" applyAlignment="1">
      <alignment horizontal="center" vertical="center" textRotation="90" wrapText="1"/>
    </xf>
    <xf numFmtId="0" fontId="14" fillId="8" borderId="35" xfId="0" applyFont="1" applyFill="1" applyBorder="1" applyAlignment="1">
      <alignment horizontal="center" vertical="center" textRotation="90" wrapText="1"/>
    </xf>
    <xf numFmtId="0" fontId="11" fillId="6" borderId="31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 wrapText="1"/>
    </xf>
    <xf numFmtId="0" fontId="12" fillId="6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0" fontId="12" fillId="6" borderId="40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12" fillId="6" borderId="33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6" borderId="38" xfId="0" applyFont="1" applyFill="1" applyBorder="1" applyAlignment="1">
      <alignment horizontal="center" vertical="center"/>
    </xf>
    <xf numFmtId="0" fontId="12" fillId="6" borderId="39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12" fillId="6" borderId="32" xfId="0" applyFont="1" applyFill="1" applyBorder="1" applyAlignment="1">
      <alignment horizontal="center" wrapText="1"/>
    </xf>
    <xf numFmtId="0" fontId="12" fillId="6" borderId="33" xfId="0" applyFont="1" applyFill="1" applyBorder="1" applyAlignment="1">
      <alignment horizontal="center" wrapText="1"/>
    </xf>
    <xf numFmtId="0" fontId="12" fillId="6" borderId="34" xfId="0" applyFont="1" applyFill="1" applyBorder="1" applyAlignment="1">
      <alignment horizontal="center" wrapText="1"/>
    </xf>
    <xf numFmtId="0" fontId="12" fillId="6" borderId="36" xfId="0" applyFont="1" applyFill="1" applyBorder="1" applyAlignment="1">
      <alignment horizontal="center" wrapText="1"/>
    </xf>
    <xf numFmtId="0" fontId="12" fillId="6" borderId="0" xfId="0" applyFont="1" applyFill="1" applyBorder="1" applyAlignment="1">
      <alignment horizontal="center" wrapText="1"/>
    </xf>
    <xf numFmtId="0" fontId="12" fillId="6" borderId="37" xfId="0" applyFont="1" applyFill="1" applyBorder="1" applyAlignment="1">
      <alignment horizontal="center" wrapText="1"/>
    </xf>
    <xf numFmtId="0" fontId="12" fillId="6" borderId="38" xfId="0" applyFont="1" applyFill="1" applyBorder="1" applyAlignment="1">
      <alignment horizontal="center" wrapText="1"/>
    </xf>
    <xf numFmtId="0" fontId="12" fillId="6" borderId="39" xfId="0" applyFont="1" applyFill="1" applyBorder="1" applyAlignment="1">
      <alignment horizontal="center" wrapText="1"/>
    </xf>
    <xf numFmtId="0" fontId="12" fillId="6" borderId="40" xfId="0" applyFont="1" applyFill="1" applyBorder="1" applyAlignment="1">
      <alignment horizontal="center" wrapText="1"/>
    </xf>
    <xf numFmtId="0" fontId="12" fillId="6" borderId="32" xfId="0" applyFont="1" applyFill="1" applyBorder="1" applyAlignment="1">
      <alignment horizontal="left" wrapText="1"/>
    </xf>
    <xf numFmtId="0" fontId="12" fillId="6" borderId="33" xfId="0" applyFont="1" applyFill="1" applyBorder="1" applyAlignment="1">
      <alignment horizontal="left" wrapText="1"/>
    </xf>
    <xf numFmtId="0" fontId="12" fillId="6" borderId="34" xfId="0" applyFont="1" applyFill="1" applyBorder="1" applyAlignment="1">
      <alignment horizontal="left" wrapText="1"/>
    </xf>
    <xf numFmtId="0" fontId="12" fillId="6" borderId="36" xfId="0" applyFont="1" applyFill="1" applyBorder="1" applyAlignment="1">
      <alignment horizontal="left" wrapText="1"/>
    </xf>
    <xf numFmtId="0" fontId="12" fillId="6" borderId="0" xfId="0" applyFont="1" applyFill="1" applyBorder="1" applyAlignment="1">
      <alignment horizontal="left" wrapText="1"/>
    </xf>
    <xf numFmtId="0" fontId="12" fillId="6" borderId="37" xfId="0" applyFont="1" applyFill="1" applyBorder="1" applyAlignment="1">
      <alignment horizontal="left" wrapText="1"/>
    </xf>
    <xf numFmtId="0" fontId="12" fillId="6" borderId="38" xfId="0" applyFont="1" applyFill="1" applyBorder="1" applyAlignment="1">
      <alignment horizontal="left" wrapText="1"/>
    </xf>
    <xf numFmtId="0" fontId="12" fillId="6" borderId="39" xfId="0" applyFont="1" applyFill="1" applyBorder="1" applyAlignment="1">
      <alignment horizontal="left" wrapText="1"/>
    </xf>
    <xf numFmtId="0" fontId="12" fillId="6" borderId="40" xfId="0" applyFont="1" applyFill="1" applyBorder="1" applyAlignment="1">
      <alignment horizontal="left" wrapText="1"/>
    </xf>
    <xf numFmtId="0" fontId="15" fillId="7" borderId="52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3" fillId="8" borderId="47" xfId="0" applyFont="1" applyFill="1" applyBorder="1" applyAlignment="1">
      <alignment horizontal="center" vertical="center" textRotation="90" wrapText="1"/>
    </xf>
    <xf numFmtId="0" fontId="13" fillId="8" borderId="48" xfId="0" applyFont="1" applyFill="1" applyBorder="1" applyAlignment="1">
      <alignment horizontal="center" vertical="center" textRotation="90" wrapText="1"/>
    </xf>
    <xf numFmtId="0" fontId="13" fillId="8" borderId="49" xfId="0" applyFont="1" applyFill="1" applyBorder="1" applyAlignment="1">
      <alignment horizontal="center" vertical="center" textRotation="90" wrapText="1"/>
    </xf>
    <xf numFmtId="0" fontId="13" fillId="8" borderId="50" xfId="0" applyFont="1" applyFill="1" applyBorder="1" applyAlignment="1">
      <alignment horizontal="center" vertical="center" textRotation="90" wrapText="1"/>
    </xf>
    <xf numFmtId="0" fontId="13" fillId="8" borderId="51" xfId="0" applyFont="1" applyFill="1" applyBorder="1" applyAlignment="1">
      <alignment horizontal="center" vertical="center" textRotation="90" wrapText="1"/>
    </xf>
    <xf numFmtId="0" fontId="1" fillId="7" borderId="24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4" fillId="8" borderId="42" xfId="0" applyFont="1" applyFill="1" applyBorder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6" fillId="4" borderId="36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/>
    </xf>
    <xf numFmtId="0" fontId="15" fillId="7" borderId="45" xfId="0" applyFont="1" applyFill="1" applyBorder="1" applyAlignment="1">
      <alignment horizontal="center" vertical="center" wrapText="1"/>
    </xf>
    <xf numFmtId="0" fontId="14" fillId="8" borderId="46" xfId="0" applyFont="1" applyFill="1" applyBorder="1" applyAlignment="1">
      <alignment horizontal="center" vertical="center" textRotation="90" wrapText="1"/>
    </xf>
    <xf numFmtId="0" fontId="17" fillId="0" borderId="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180975</xdr:rowOff>
    </xdr:from>
    <xdr:to>
      <xdr:col>1</xdr:col>
      <xdr:colOff>1533525</xdr:colOff>
      <xdr:row>6</xdr:row>
      <xdr:rowOff>66675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450" y="752475"/>
          <a:ext cx="1362075" cy="838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11" workbookViewId="0">
      <selection activeCell="M16" sqref="M16"/>
    </sheetView>
  </sheetViews>
  <sheetFormatPr defaultColWidth="11.42578125" defaultRowHeight="15"/>
  <cols>
    <col min="2" max="2" width="33.5703125" customWidth="1"/>
  </cols>
  <sheetData>
    <row r="1" spans="1:10">
      <c r="A1" s="57"/>
      <c r="B1" s="58"/>
      <c r="C1" s="58"/>
      <c r="D1" s="58"/>
      <c r="E1" s="58"/>
      <c r="F1" s="58"/>
      <c r="G1" s="58"/>
      <c r="H1" s="58"/>
      <c r="I1" s="58"/>
      <c r="J1" s="59"/>
    </row>
    <row r="2" spans="1:10">
      <c r="A2" s="60"/>
      <c r="B2" s="61"/>
      <c r="C2" s="61"/>
      <c r="D2" s="61"/>
      <c r="E2" s="61"/>
      <c r="F2" s="61"/>
      <c r="G2" s="61"/>
      <c r="H2" s="61"/>
      <c r="I2" s="61"/>
      <c r="J2" s="62"/>
    </row>
    <row r="3" spans="1:10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>
      <c r="A4" s="60"/>
      <c r="B4" s="61"/>
      <c r="C4" s="61"/>
      <c r="D4" s="61"/>
      <c r="E4" s="61"/>
      <c r="F4" s="61"/>
      <c r="G4" s="61"/>
      <c r="H4" s="61"/>
      <c r="I4" s="61"/>
      <c r="J4" s="62"/>
    </row>
    <row r="5" spans="1:10">
      <c r="A5" s="60"/>
      <c r="B5" s="61"/>
      <c r="C5" s="61"/>
      <c r="D5" s="61"/>
      <c r="E5" s="61"/>
      <c r="F5" s="61"/>
      <c r="G5" s="61"/>
      <c r="H5" s="61"/>
      <c r="I5" s="61"/>
      <c r="J5" s="62"/>
    </row>
    <row r="6" spans="1:10">
      <c r="A6" s="60"/>
      <c r="B6" s="61"/>
      <c r="C6" s="61"/>
      <c r="D6" s="61"/>
      <c r="E6" s="61"/>
      <c r="F6" s="61"/>
      <c r="G6" s="61"/>
      <c r="H6" s="61"/>
      <c r="I6" s="61"/>
      <c r="J6" s="62"/>
    </row>
    <row r="7" spans="1:10">
      <c r="A7" s="60"/>
      <c r="B7" s="61"/>
      <c r="C7" s="61"/>
      <c r="D7" s="61"/>
      <c r="E7" s="61"/>
      <c r="F7" s="61"/>
      <c r="G7" s="61"/>
      <c r="H7" s="61"/>
      <c r="I7" s="61"/>
      <c r="J7" s="62"/>
    </row>
    <row r="8" spans="1:10">
      <c r="A8" s="60"/>
      <c r="B8" s="93" t="s">
        <v>0</v>
      </c>
      <c r="C8" s="93"/>
      <c r="D8" s="93"/>
      <c r="E8" s="93"/>
      <c r="F8" s="93"/>
      <c r="G8" s="93"/>
      <c r="H8" s="93"/>
      <c r="I8" s="93"/>
      <c r="J8" s="62"/>
    </row>
    <row r="9" spans="1:10">
      <c r="A9" s="60"/>
      <c r="B9" s="93"/>
      <c r="C9" s="93"/>
      <c r="D9" s="93"/>
      <c r="E9" s="93"/>
      <c r="F9" s="93"/>
      <c r="G9" s="93"/>
      <c r="H9" s="93"/>
      <c r="I9" s="93"/>
      <c r="J9" s="62"/>
    </row>
    <row r="10" spans="1:10">
      <c r="A10" s="63"/>
      <c r="B10" s="81" t="s">
        <v>1</v>
      </c>
      <c r="C10" s="103" t="s">
        <v>2</v>
      </c>
      <c r="D10" s="104"/>
      <c r="E10" s="104"/>
      <c r="F10" s="104"/>
      <c r="G10" s="104"/>
      <c r="H10" s="104"/>
      <c r="I10" s="105"/>
      <c r="J10" s="64"/>
    </row>
    <row r="11" spans="1:10">
      <c r="A11" s="63"/>
      <c r="B11" s="82"/>
      <c r="C11" s="106"/>
      <c r="D11" s="107"/>
      <c r="E11" s="107"/>
      <c r="F11" s="107"/>
      <c r="G11" s="107"/>
      <c r="H11" s="107"/>
      <c r="I11" s="108"/>
      <c r="J11" s="64"/>
    </row>
    <row r="12" spans="1:10">
      <c r="A12" s="63"/>
      <c r="B12" s="83"/>
      <c r="C12" s="109"/>
      <c r="D12" s="110"/>
      <c r="E12" s="110"/>
      <c r="F12" s="110"/>
      <c r="G12" s="110"/>
      <c r="H12" s="110"/>
      <c r="I12" s="111"/>
      <c r="J12" s="64"/>
    </row>
    <row r="13" spans="1:10">
      <c r="A13" s="63"/>
      <c r="B13" s="93" t="s">
        <v>3</v>
      </c>
      <c r="C13" s="112" t="s">
        <v>4</v>
      </c>
      <c r="D13" s="113"/>
      <c r="E13" s="113"/>
      <c r="F13" s="113"/>
      <c r="G13" s="113"/>
      <c r="H13" s="113"/>
      <c r="I13" s="114"/>
      <c r="J13" s="64"/>
    </row>
    <row r="14" spans="1:10">
      <c r="A14" s="63"/>
      <c r="B14" s="93"/>
      <c r="C14" s="115"/>
      <c r="D14" s="116"/>
      <c r="E14" s="116"/>
      <c r="F14" s="116"/>
      <c r="G14" s="116"/>
      <c r="H14" s="116"/>
      <c r="I14" s="117"/>
      <c r="J14" s="64"/>
    </row>
    <row r="15" spans="1:10">
      <c r="A15" s="63"/>
      <c r="B15" s="93"/>
      <c r="C15" s="118"/>
      <c r="D15" s="119"/>
      <c r="E15" s="119"/>
      <c r="F15" s="119"/>
      <c r="G15" s="119"/>
      <c r="H15" s="119"/>
      <c r="I15" s="120"/>
      <c r="J15" s="64"/>
    </row>
    <row r="16" spans="1:10">
      <c r="A16" s="63"/>
      <c r="B16" s="93" t="s">
        <v>5</v>
      </c>
      <c r="C16" s="94" t="s">
        <v>6</v>
      </c>
      <c r="D16" s="95"/>
      <c r="E16" s="95"/>
      <c r="F16" s="95"/>
      <c r="G16" s="95"/>
      <c r="H16" s="95"/>
      <c r="I16" s="96"/>
      <c r="J16" s="64"/>
    </row>
    <row r="17" spans="1:10">
      <c r="A17" s="63"/>
      <c r="B17" s="93"/>
      <c r="C17" s="97"/>
      <c r="D17" s="98"/>
      <c r="E17" s="98"/>
      <c r="F17" s="98"/>
      <c r="G17" s="98"/>
      <c r="H17" s="98"/>
      <c r="I17" s="99"/>
      <c r="J17" s="64"/>
    </row>
    <row r="18" spans="1:10">
      <c r="A18" s="63"/>
      <c r="B18" s="93"/>
      <c r="C18" s="100"/>
      <c r="D18" s="101"/>
      <c r="E18" s="101"/>
      <c r="F18" s="101"/>
      <c r="G18" s="101"/>
      <c r="H18" s="101"/>
      <c r="I18" s="102"/>
      <c r="J18" s="64"/>
    </row>
    <row r="19" spans="1:10">
      <c r="A19" s="63"/>
      <c r="B19" s="81" t="s">
        <v>7</v>
      </c>
      <c r="C19" s="84" t="s">
        <v>8</v>
      </c>
      <c r="D19" s="85"/>
      <c r="E19" s="85"/>
      <c r="F19" s="85"/>
      <c r="G19" s="85"/>
      <c r="H19" s="85"/>
      <c r="I19" s="86"/>
      <c r="J19" s="64"/>
    </row>
    <row r="20" spans="1:10">
      <c r="A20" s="63"/>
      <c r="B20" s="82"/>
      <c r="C20" s="87"/>
      <c r="D20" s="88"/>
      <c r="E20" s="88"/>
      <c r="F20" s="88"/>
      <c r="G20" s="88"/>
      <c r="H20" s="88"/>
      <c r="I20" s="89"/>
      <c r="J20" s="64"/>
    </row>
    <row r="21" spans="1:10" ht="54.75" customHeight="1">
      <c r="A21" s="63"/>
      <c r="B21" s="83"/>
      <c r="C21" s="90"/>
      <c r="D21" s="91"/>
      <c r="E21" s="91"/>
      <c r="F21" s="91"/>
      <c r="G21" s="91"/>
      <c r="H21" s="91"/>
      <c r="I21" s="92"/>
      <c r="J21" s="64"/>
    </row>
    <row r="22" spans="1:10">
      <c r="A22" s="63"/>
      <c r="B22" s="93" t="s">
        <v>9</v>
      </c>
      <c r="C22" s="94"/>
      <c r="D22" s="95"/>
      <c r="E22" s="95"/>
      <c r="F22" s="95"/>
      <c r="G22" s="95"/>
      <c r="H22" s="95"/>
      <c r="I22" s="96"/>
      <c r="J22" s="64"/>
    </row>
    <row r="23" spans="1:10">
      <c r="A23" s="63"/>
      <c r="B23" s="93"/>
      <c r="C23" s="97"/>
      <c r="D23" s="98"/>
      <c r="E23" s="98"/>
      <c r="F23" s="98"/>
      <c r="G23" s="98"/>
      <c r="H23" s="98"/>
      <c r="I23" s="99"/>
      <c r="J23" s="64"/>
    </row>
    <row r="24" spans="1:10">
      <c r="A24" s="63"/>
      <c r="B24" s="93"/>
      <c r="C24" s="100"/>
      <c r="D24" s="101"/>
      <c r="E24" s="101"/>
      <c r="F24" s="101"/>
      <c r="G24" s="101"/>
      <c r="H24" s="101"/>
      <c r="I24" s="102"/>
      <c r="J24" s="64"/>
    </row>
    <row r="25" spans="1:10">
      <c r="A25" s="63"/>
      <c r="B25" s="56"/>
      <c r="C25" s="56"/>
      <c r="D25" s="56"/>
      <c r="E25" s="56"/>
      <c r="F25" s="56"/>
      <c r="G25" s="56"/>
      <c r="H25" s="56"/>
      <c r="I25" s="56"/>
      <c r="J25" s="64"/>
    </row>
    <row r="26" spans="1:10">
      <c r="A26" s="63"/>
      <c r="B26" s="56"/>
      <c r="C26" s="56"/>
      <c r="D26" s="56"/>
      <c r="E26" s="56"/>
      <c r="F26" s="56"/>
      <c r="G26" s="56"/>
      <c r="H26" s="56"/>
      <c r="I26" s="56"/>
      <c r="J26" s="64"/>
    </row>
    <row r="27" spans="1:10">
      <c r="A27" s="63"/>
      <c r="B27" s="56"/>
      <c r="C27" s="56"/>
      <c r="D27" s="56"/>
      <c r="E27" s="56"/>
      <c r="F27" s="56"/>
      <c r="G27" s="56"/>
      <c r="H27" s="56"/>
      <c r="I27" s="56"/>
      <c r="J27" s="64"/>
    </row>
    <row r="28" spans="1:10">
      <c r="A28" s="63"/>
      <c r="B28" s="56"/>
      <c r="C28" s="56"/>
      <c r="D28" s="56"/>
      <c r="E28" s="56"/>
      <c r="F28" s="56"/>
      <c r="G28" s="56"/>
      <c r="H28" s="56"/>
      <c r="I28" s="56"/>
      <c r="J28" s="64"/>
    </row>
    <row r="29" spans="1:10">
      <c r="A29" s="63"/>
      <c r="B29" s="56"/>
      <c r="C29" s="56"/>
      <c r="D29" s="56"/>
      <c r="E29" s="56"/>
      <c r="F29" s="56"/>
      <c r="G29" s="56"/>
      <c r="H29" s="56"/>
      <c r="I29" s="56"/>
      <c r="J29" s="64"/>
    </row>
    <row r="30" spans="1:10">
      <c r="A30" s="63"/>
      <c r="B30" s="56"/>
      <c r="C30" s="56"/>
      <c r="D30" s="56"/>
      <c r="E30" s="56"/>
      <c r="F30" s="56"/>
      <c r="G30" s="56"/>
      <c r="H30" s="56"/>
      <c r="I30" s="56"/>
      <c r="J30" s="64"/>
    </row>
    <row r="31" spans="1:10">
      <c r="A31" s="63"/>
      <c r="B31" s="56"/>
      <c r="C31" s="56"/>
      <c r="D31" s="56"/>
      <c r="E31" s="56"/>
      <c r="F31" s="56"/>
      <c r="G31" s="56"/>
      <c r="H31" s="56"/>
      <c r="I31" s="56"/>
      <c r="J31" s="64"/>
    </row>
    <row r="32" spans="1:10">
      <c r="A32" s="63"/>
      <c r="B32" s="56"/>
      <c r="C32" s="56"/>
      <c r="D32" s="56"/>
      <c r="E32" s="56"/>
      <c r="F32" s="56"/>
      <c r="G32" s="56"/>
      <c r="H32" s="56"/>
      <c r="I32" s="56"/>
      <c r="J32" s="64"/>
    </row>
    <row r="33" spans="1:10" ht="15.75" thickBot="1">
      <c r="A33" s="65"/>
      <c r="B33" s="66"/>
      <c r="C33" s="66"/>
      <c r="D33" s="66"/>
      <c r="E33" s="66"/>
      <c r="F33" s="66"/>
      <c r="G33" s="66"/>
      <c r="H33" s="66"/>
      <c r="I33" s="66"/>
      <c r="J33" s="67"/>
    </row>
  </sheetData>
  <mergeCells count="11">
    <mergeCell ref="B19:B21"/>
    <mergeCell ref="C19:I21"/>
    <mergeCell ref="B22:B24"/>
    <mergeCell ref="C22:I24"/>
    <mergeCell ref="B8:I9"/>
    <mergeCell ref="B10:B12"/>
    <mergeCell ref="C10:I12"/>
    <mergeCell ref="B13:B15"/>
    <mergeCell ref="C13:I15"/>
    <mergeCell ref="B16:B18"/>
    <mergeCell ref="C16:I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F13A-A70D-4743-A076-8AE316B3D33C}">
  <dimension ref="A1:AR16"/>
  <sheetViews>
    <sheetView tabSelected="1" workbookViewId="0">
      <pane xSplit="3" ySplit="3" topLeftCell="D4" activePane="bottomRight" state="frozen"/>
      <selection pane="bottomRight" activeCell="B9" sqref="B9"/>
      <selection pane="bottomLeft"/>
      <selection pane="topRight"/>
    </sheetView>
  </sheetViews>
  <sheetFormatPr defaultRowHeight="15"/>
  <cols>
    <col min="1" max="1" width="14.140625" customWidth="1"/>
    <col min="2" max="2" width="20" customWidth="1"/>
    <col min="3" max="3" width="14.140625" customWidth="1"/>
    <col min="4" max="4" width="18.42578125" customWidth="1"/>
    <col min="5" max="5" width="13.85546875" customWidth="1"/>
    <col min="6" max="6" width="16.85546875" customWidth="1"/>
    <col min="7" max="7" width="17.5703125" customWidth="1"/>
    <col min="8" max="8" width="17.140625" customWidth="1"/>
    <col min="9" max="9" width="19.7109375" customWidth="1"/>
    <col min="10" max="10" width="19.42578125" customWidth="1"/>
    <col min="11" max="11" width="11.85546875" customWidth="1"/>
    <col min="12" max="12" width="25.28515625" customWidth="1"/>
    <col min="13" max="13" width="32.5703125" customWidth="1"/>
    <col min="14" max="14" width="15" customWidth="1"/>
    <col min="15" max="15" width="24.85546875" customWidth="1"/>
    <col min="16" max="16" width="22.140625" customWidth="1"/>
    <col min="17" max="17" width="32.85546875" customWidth="1"/>
    <col min="18" max="18" width="13.28515625" customWidth="1"/>
    <col min="19" max="19" width="15.85546875" customWidth="1"/>
    <col min="20" max="20" width="18.7109375" customWidth="1"/>
    <col min="21" max="21" width="13.140625" customWidth="1"/>
    <col min="22" max="22" width="14.140625" customWidth="1"/>
    <col min="23" max="23" width="14.5703125" customWidth="1"/>
    <col min="33" max="33" width="14.7109375" customWidth="1"/>
    <col min="34" max="34" width="20" customWidth="1"/>
    <col min="35" max="35" width="20.7109375" customWidth="1"/>
    <col min="36" max="36" width="15.7109375" customWidth="1"/>
    <col min="37" max="37" width="14.42578125" customWidth="1"/>
    <col min="38" max="38" width="20.28515625" customWidth="1"/>
    <col min="39" max="39" width="17.42578125" customWidth="1"/>
    <col min="41" max="41" width="24.28515625" customWidth="1"/>
    <col min="42" max="42" width="20.140625" customWidth="1"/>
    <col min="43" max="43" width="23.7109375" customWidth="1"/>
    <col min="44" max="44" width="16.85546875" customWidth="1"/>
  </cols>
  <sheetData>
    <row r="1" spans="1:44" ht="19.5" customHeight="1">
      <c r="A1" s="139" t="s">
        <v>10</v>
      </c>
      <c r="B1" s="140"/>
      <c r="C1" s="140"/>
      <c r="D1" s="140"/>
      <c r="E1" s="140"/>
      <c r="F1" s="140"/>
      <c r="G1" s="140"/>
      <c r="H1" s="140"/>
      <c r="I1" s="141"/>
      <c r="J1" s="147" t="s">
        <v>11</v>
      </c>
      <c r="K1" s="130"/>
      <c r="L1" s="131" t="s">
        <v>12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48" t="s">
        <v>13</v>
      </c>
      <c r="Z1" s="138"/>
      <c r="AA1" s="138"/>
      <c r="AB1" s="138"/>
      <c r="AC1" s="138"/>
      <c r="AD1" s="138"/>
      <c r="AE1" s="138"/>
      <c r="AF1" s="138"/>
      <c r="AG1" s="149" t="s">
        <v>14</v>
      </c>
      <c r="AH1" s="124"/>
      <c r="AI1" s="124"/>
      <c r="AJ1" s="124"/>
      <c r="AK1" s="124"/>
      <c r="AL1" s="124"/>
      <c r="AM1" s="125"/>
      <c r="AN1" s="121" t="s">
        <v>15</v>
      </c>
      <c r="AO1" s="122"/>
      <c r="AP1" s="122"/>
      <c r="AQ1" s="122"/>
      <c r="AR1" s="123"/>
    </row>
    <row r="2" spans="1:44" ht="21" customHeight="1">
      <c r="J2" s="129"/>
      <c r="K2" s="130"/>
      <c r="L2" s="131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3" t="s">
        <v>16</v>
      </c>
      <c r="Z2" s="134"/>
      <c r="AA2" s="134"/>
      <c r="AB2" s="135"/>
      <c r="AC2" s="136" t="s">
        <v>17</v>
      </c>
      <c r="AD2" s="134"/>
      <c r="AE2" s="137"/>
      <c r="AF2" s="78" t="s">
        <v>18</v>
      </c>
      <c r="AG2" s="126"/>
      <c r="AH2" s="127"/>
      <c r="AI2" s="127"/>
      <c r="AJ2" s="127"/>
      <c r="AK2" s="127"/>
      <c r="AL2" s="127"/>
      <c r="AM2" s="128"/>
      <c r="AN2" s="121" t="s">
        <v>19</v>
      </c>
      <c r="AO2" s="122"/>
      <c r="AP2" s="122"/>
      <c r="AQ2" s="122"/>
      <c r="AR2" s="123"/>
    </row>
    <row r="3" spans="1:44" s="77" customFormat="1" ht="83.25" customHeight="1">
      <c r="A3" s="73" t="s">
        <v>20</v>
      </c>
      <c r="B3" s="74" t="s">
        <v>21</v>
      </c>
      <c r="C3" s="74" t="s">
        <v>22</v>
      </c>
      <c r="D3" s="74" t="s">
        <v>23</v>
      </c>
      <c r="E3" s="74" t="s">
        <v>24</v>
      </c>
      <c r="F3" s="74" t="s">
        <v>25</v>
      </c>
      <c r="G3" s="74" t="s">
        <v>26</v>
      </c>
      <c r="H3" s="43" t="s">
        <v>27</v>
      </c>
      <c r="I3" s="75" t="s">
        <v>28</v>
      </c>
      <c r="J3" s="68" t="s">
        <v>29</v>
      </c>
      <c r="K3" s="68" t="s">
        <v>30</v>
      </c>
      <c r="L3" s="69" t="s">
        <v>31</v>
      </c>
      <c r="M3" s="69" t="s">
        <v>32</v>
      </c>
      <c r="N3" s="69" t="s">
        <v>33</v>
      </c>
      <c r="O3" s="69" t="s">
        <v>34</v>
      </c>
      <c r="P3" s="70" t="s">
        <v>35</v>
      </c>
      <c r="Q3" s="69" t="s">
        <v>36</v>
      </c>
      <c r="R3" s="69" t="s">
        <v>37</v>
      </c>
      <c r="S3" s="70" t="s">
        <v>38</v>
      </c>
      <c r="T3" s="76" t="s">
        <v>39</v>
      </c>
      <c r="U3" s="70" t="s">
        <v>40</v>
      </c>
      <c r="V3" s="76" t="s">
        <v>39</v>
      </c>
      <c r="W3" s="70" t="s">
        <v>41</v>
      </c>
      <c r="X3" s="76" t="s">
        <v>39</v>
      </c>
      <c r="Y3" s="68" t="s">
        <v>42</v>
      </c>
      <c r="Z3" s="68" t="s">
        <v>43</v>
      </c>
      <c r="AA3" s="68" t="s">
        <v>44</v>
      </c>
      <c r="AB3" s="68" t="s">
        <v>45</v>
      </c>
      <c r="AC3" s="68" t="s">
        <v>42</v>
      </c>
      <c r="AD3" s="68" t="s">
        <v>43</v>
      </c>
      <c r="AE3" s="68" t="s">
        <v>44</v>
      </c>
      <c r="AF3" s="72" t="s">
        <v>46</v>
      </c>
      <c r="AG3" s="79" t="s">
        <v>47</v>
      </c>
      <c r="AH3" s="80" t="s">
        <v>48</v>
      </c>
      <c r="AI3" s="79" t="s">
        <v>49</v>
      </c>
      <c r="AJ3" s="80" t="s">
        <v>50</v>
      </c>
      <c r="AK3" s="79" t="s">
        <v>51</v>
      </c>
      <c r="AL3" s="79" t="s">
        <v>52</v>
      </c>
      <c r="AM3" s="79" t="s">
        <v>53</v>
      </c>
      <c r="AN3" s="72" t="s">
        <v>54</v>
      </c>
      <c r="AO3" s="72" t="s">
        <v>55</v>
      </c>
      <c r="AP3" s="72" t="s">
        <v>56</v>
      </c>
      <c r="AQ3" s="72" t="s">
        <v>57</v>
      </c>
      <c r="AR3" s="72" t="s">
        <v>58</v>
      </c>
    </row>
    <row r="4" spans="1:44">
      <c r="A4" s="2"/>
      <c r="B4" s="18" t="s">
        <v>59</v>
      </c>
      <c r="C4" s="18"/>
      <c r="D4" s="18"/>
      <c r="E4" s="31"/>
      <c r="F4" s="1"/>
      <c r="G4" s="1"/>
      <c r="H4" s="54"/>
      <c r="I4" s="50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71"/>
      <c r="Z4" s="71"/>
      <c r="AA4" s="71"/>
      <c r="AB4" s="71"/>
      <c r="AC4" s="71"/>
      <c r="AD4" s="71"/>
      <c r="AE4" s="71"/>
      <c r="AF4" s="71"/>
      <c r="AN4" s="49"/>
      <c r="AO4" s="8"/>
      <c r="AP4" s="8"/>
      <c r="AQ4" s="8"/>
      <c r="AR4" s="11"/>
    </row>
    <row r="5" spans="1:44">
      <c r="A5" s="2"/>
      <c r="B5" s="18" t="s">
        <v>60</v>
      </c>
      <c r="C5" s="18"/>
      <c r="D5" s="18"/>
      <c r="E5" s="31"/>
      <c r="F5" s="1"/>
      <c r="G5" s="1"/>
      <c r="H5" s="44"/>
      <c r="I5" s="5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71"/>
      <c r="Z5" s="71"/>
      <c r="AA5" s="71"/>
      <c r="AB5" s="71"/>
      <c r="AC5" s="71"/>
      <c r="AD5" s="71"/>
      <c r="AE5" s="71"/>
      <c r="AF5" s="71"/>
      <c r="AN5" s="49"/>
      <c r="AO5" s="8"/>
      <c r="AP5" s="9"/>
      <c r="AQ5" s="8"/>
      <c r="AR5" s="11"/>
    </row>
    <row r="6" spans="1:44">
      <c r="A6" s="2"/>
      <c r="B6" s="1" t="s">
        <v>61</v>
      </c>
      <c r="C6" s="53"/>
      <c r="D6" s="18"/>
      <c r="E6" s="31"/>
      <c r="F6" s="1"/>
      <c r="G6" s="1"/>
      <c r="H6" s="44"/>
      <c r="I6" s="5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71"/>
      <c r="Z6" s="71"/>
      <c r="AA6" s="71"/>
      <c r="AB6" s="71"/>
      <c r="AC6" s="71"/>
      <c r="AD6" s="71"/>
      <c r="AE6" s="71"/>
      <c r="AF6" s="71"/>
      <c r="AN6" s="49"/>
      <c r="AO6" s="8"/>
      <c r="AP6" s="8"/>
      <c r="AQ6" s="8"/>
      <c r="AR6" s="11"/>
    </row>
    <row r="7" spans="1:44">
      <c r="A7" s="2"/>
      <c r="B7" s="150" t="s">
        <v>62</v>
      </c>
      <c r="C7" s="18"/>
      <c r="D7" s="18"/>
      <c r="E7" s="31"/>
      <c r="F7" s="1"/>
      <c r="G7" s="1"/>
      <c r="H7" s="44"/>
      <c r="I7" s="5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71"/>
      <c r="Z7" s="71"/>
      <c r="AA7" s="71"/>
      <c r="AB7" s="71"/>
      <c r="AC7" s="71"/>
      <c r="AD7" s="71"/>
      <c r="AE7" s="71"/>
      <c r="AF7" s="71"/>
      <c r="AN7" s="49"/>
      <c r="AO7" s="8"/>
      <c r="AP7" s="8"/>
      <c r="AQ7" s="8"/>
      <c r="AR7" s="11"/>
    </row>
    <row r="8" spans="1:44">
      <c r="A8" s="2"/>
      <c r="B8" s="1"/>
      <c r="C8" s="1"/>
      <c r="D8" s="18"/>
      <c r="E8" s="31"/>
      <c r="F8" s="1"/>
      <c r="G8" s="1"/>
      <c r="H8" s="44"/>
      <c r="I8" s="5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71"/>
      <c r="Z8" s="71"/>
      <c r="AA8" s="71"/>
      <c r="AB8" s="71"/>
      <c r="AC8" s="71"/>
      <c r="AD8" s="71"/>
      <c r="AE8" s="71"/>
      <c r="AF8" s="71"/>
      <c r="AN8" s="49"/>
      <c r="AO8" s="8"/>
      <c r="AP8" s="8"/>
      <c r="AQ8" s="8"/>
      <c r="AR8" s="11"/>
    </row>
    <row r="9" spans="1:44">
      <c r="A9" s="2"/>
      <c r="B9" s="1"/>
      <c r="C9" s="1"/>
      <c r="D9" s="18"/>
      <c r="E9" s="31"/>
      <c r="F9" s="1"/>
      <c r="G9" s="1"/>
      <c r="H9" s="44"/>
      <c r="I9" s="5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71"/>
      <c r="Z9" s="71"/>
      <c r="AA9" s="71"/>
      <c r="AB9" s="71"/>
      <c r="AC9" s="71"/>
      <c r="AD9" s="71"/>
      <c r="AE9" s="71"/>
      <c r="AF9" s="71"/>
      <c r="AN9" s="49"/>
      <c r="AO9" s="8"/>
      <c r="AP9" s="8"/>
      <c r="AQ9" s="8"/>
      <c r="AR9" s="11"/>
    </row>
    <row r="10" spans="1:44">
      <c r="A10" s="2"/>
      <c r="B10" s="1"/>
      <c r="C10" s="1"/>
      <c r="D10" s="18"/>
      <c r="E10" s="31"/>
      <c r="F10" s="1"/>
      <c r="G10" s="1"/>
      <c r="H10" s="44"/>
      <c r="I10" s="5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71"/>
      <c r="Z10" s="71"/>
      <c r="AA10" s="71"/>
      <c r="AB10" s="71"/>
      <c r="AC10" s="71"/>
      <c r="AD10" s="71"/>
      <c r="AE10" s="71"/>
      <c r="AF10" s="71"/>
      <c r="AN10" s="49"/>
      <c r="AO10" s="8"/>
      <c r="AP10" s="8"/>
      <c r="AQ10" s="8"/>
      <c r="AR10" s="11"/>
    </row>
    <row r="11" spans="1:44">
      <c r="A11" s="2"/>
      <c r="B11" s="1"/>
      <c r="C11" s="1"/>
      <c r="D11" s="18"/>
      <c r="E11" s="31"/>
      <c r="F11" s="1"/>
      <c r="G11" s="1"/>
      <c r="H11" s="44"/>
      <c r="I11" s="5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71"/>
      <c r="Z11" s="71"/>
      <c r="AA11" s="71"/>
      <c r="AB11" s="71"/>
      <c r="AC11" s="71"/>
      <c r="AD11" s="71"/>
      <c r="AE11" s="71"/>
      <c r="AF11" s="71"/>
      <c r="AN11" s="49"/>
      <c r="AO11" s="8"/>
      <c r="AP11" s="8"/>
      <c r="AQ11" s="8"/>
      <c r="AR11" s="11"/>
    </row>
    <row r="12" spans="1:44">
      <c r="A12" s="2"/>
      <c r="B12" s="1"/>
      <c r="C12" s="1"/>
      <c r="D12" s="18"/>
      <c r="E12" s="31"/>
      <c r="F12" s="1"/>
      <c r="G12" s="1"/>
      <c r="H12" s="44"/>
      <c r="I12" s="5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71"/>
      <c r="Z12" s="71"/>
      <c r="AA12" s="71"/>
      <c r="AB12" s="71"/>
      <c r="AC12" s="71"/>
      <c r="AD12" s="71"/>
      <c r="AE12" s="71"/>
      <c r="AF12" s="71"/>
      <c r="AN12" s="49"/>
      <c r="AO12" s="8"/>
      <c r="AP12" s="8"/>
      <c r="AQ12" s="8"/>
      <c r="AR12" s="11"/>
    </row>
    <row r="13" spans="1:44">
      <c r="A13" s="2"/>
      <c r="B13" s="1"/>
      <c r="C13" s="1"/>
      <c r="D13" s="18"/>
      <c r="E13" s="31"/>
      <c r="F13" s="1"/>
      <c r="G13" s="1"/>
      <c r="H13" s="44"/>
      <c r="I13" s="5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71"/>
      <c r="Z13" s="71"/>
      <c r="AA13" s="71"/>
      <c r="AB13" s="71"/>
      <c r="AC13" s="71"/>
      <c r="AD13" s="71"/>
      <c r="AE13" s="71"/>
      <c r="AF13" s="71"/>
      <c r="AN13" s="49"/>
      <c r="AO13" s="8"/>
      <c r="AP13" s="8"/>
      <c r="AQ13" s="8"/>
      <c r="AR13" s="11"/>
    </row>
    <row r="14" spans="1:44">
      <c r="A14" s="2"/>
      <c r="B14" s="1"/>
      <c r="C14" s="1"/>
      <c r="D14" s="18"/>
      <c r="E14" s="31"/>
      <c r="F14" s="1"/>
      <c r="G14" s="1"/>
      <c r="H14" s="4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Y14" s="71"/>
      <c r="Z14" s="71"/>
      <c r="AA14" s="71"/>
      <c r="AB14" s="71"/>
      <c r="AC14" s="71"/>
      <c r="AD14" s="71"/>
      <c r="AE14" s="71"/>
      <c r="AF14" s="71"/>
      <c r="AN14" s="49"/>
      <c r="AO14" s="8"/>
      <c r="AP14" s="8"/>
      <c r="AQ14" s="8"/>
      <c r="AR14" s="11"/>
    </row>
    <row r="15" spans="1:44">
      <c r="A15" s="2"/>
      <c r="B15" s="1"/>
      <c r="C15" s="1"/>
      <c r="D15" s="18"/>
      <c r="E15" s="31"/>
      <c r="F15" s="1"/>
      <c r="G15" s="1"/>
      <c r="H15" s="4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Y15" s="71"/>
      <c r="Z15" s="71"/>
      <c r="AA15" s="71"/>
      <c r="AB15" s="71"/>
      <c r="AC15" s="71"/>
      <c r="AD15" s="71"/>
      <c r="AE15" s="71"/>
      <c r="AF15" s="71"/>
      <c r="AN15" s="49"/>
      <c r="AO15" s="8"/>
      <c r="AP15" s="8"/>
      <c r="AQ15" s="8"/>
      <c r="AR15" s="11"/>
    </row>
    <row r="16" spans="1:44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AN16" s="49"/>
      <c r="AO16" s="8"/>
      <c r="AP16" s="8"/>
      <c r="AQ16" s="8"/>
      <c r="AR16" s="11"/>
    </row>
  </sheetData>
  <mergeCells count="12">
    <mergeCell ref="A1:I1"/>
    <mergeCell ref="AN2:AR2"/>
    <mergeCell ref="AN1:AR1"/>
    <mergeCell ref="AG1:AM1"/>
    <mergeCell ref="AG2:AM2"/>
    <mergeCell ref="J2:K2"/>
    <mergeCell ref="L1:X1"/>
    <mergeCell ref="Y2:AB2"/>
    <mergeCell ref="AC2:AE2"/>
    <mergeCell ref="L2:X2"/>
    <mergeCell ref="Y1:AF1"/>
    <mergeCell ref="J1:K1"/>
  </mergeCells>
  <dataValidations count="2">
    <dataValidation type="list" allowBlank="1" sqref="J14:J16 K4:K13" xr:uid="{691E8F5C-400A-4DFC-9D12-7F5B99451419}">
      <formula1>OFFSET(#REF!, 0, 0, COUNTA(#REF!) - 1)</formula1>
    </dataValidation>
    <dataValidation type="decimal" allowBlank="1" showInputMessage="1" showErrorMessage="1" errorTitle="Error rango de datos ingresados" error="Los datos ingresados deben estar en tre 1 y 24" sqref="AO5:AO16" xr:uid="{CEA63EE6-F5A8-47E3-B158-D8D6DC66A11E}">
      <formula1>1</formula1>
      <formula2>24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ACD9700-463C-4D5B-81EE-417AFB600CCB}">
          <x14:formula1>
            <xm:f>Listas!$B$35:$B$38</xm:f>
          </x14:formula1>
          <xm:sqref>E4:E15</xm:sqref>
        </x14:dataValidation>
        <x14:dataValidation type="list" allowBlank="1" showInputMessage="1" showErrorMessage="1" xr:uid="{86ED9990-4674-4DB5-BF5C-1B1AC2F092D9}">
          <x14:formula1>
            <xm:f>Listas!$B$7:$B$13</xm:f>
          </x14:formula1>
          <xm:sqref>D4:D15</xm:sqref>
        </x14:dataValidation>
        <x14:dataValidation type="list" allowBlank="1" showInputMessage="1" showErrorMessage="1" xr:uid="{A18AA26C-2BEC-4411-B437-CD57CD8F2EDC}">
          <x14:formula1>
            <xm:f>Listas!$F$17:$F$26</xm:f>
          </x14:formula1>
          <xm:sqref>F4:F5</xm:sqref>
        </x14:dataValidation>
        <x14:dataValidation type="list" allowBlank="1" showInputMessage="1" showErrorMessage="1" xr:uid="{18075CCE-7F92-4ADE-9889-1257D1B2A010}">
          <x14:formula1>
            <xm:f>Listas!$F$12:$F$14</xm:f>
          </x14:formula1>
          <xm:sqref>H4:H15</xm:sqref>
        </x14:dataValidation>
        <x14:dataValidation type="list" allowBlank="1" showInputMessage="1" showErrorMessage="1" xr:uid="{B311B2E2-419A-43CA-8F06-0E145BF37832}">
          <x14:formula1>
            <xm:f>Listas!$F$8:$F$9</xm:f>
          </x14:formula1>
          <xm:sqref>V4 X4 T4:T13 S14:S16</xm:sqref>
        </x14:dataValidation>
        <x14:dataValidation type="list" allowBlank="1" showInputMessage="1" showErrorMessage="1" xr:uid="{55BE52CC-10F1-40BE-95F4-8267345D6BDE}">
          <x14:formula1>
            <xm:f>Listas!$B$44:$B$47</xm:f>
          </x14:formula1>
          <xm:sqref>I14:I16 J4:J13</xm:sqref>
        </x14:dataValidation>
        <x14:dataValidation type="list" allowBlank="1" showInputMessage="1" showErrorMessage="1" xr:uid="{B339C79E-6E70-4478-AA62-5EBB4C49764A}">
          <x14:formula1>
            <xm:f>Listas!$J$45:$J$61</xm:f>
          </x14:formula1>
          <xm:sqref>P14:P16 Q4:Q13</xm:sqref>
        </x14:dataValidation>
        <x14:dataValidation type="list" allowBlank="1" showInputMessage="1" showErrorMessage="1" xr:uid="{750FBF55-59C6-4372-BB6F-9E0EB69D308D}">
          <x14:formula1>
            <xm:f>Listas!$B$27:$B$31</xm:f>
          </x14:formula1>
          <xm:sqref>N14:N16 O4:O13</xm:sqref>
        </x14:dataValidation>
        <x14:dataValidation type="list" allowBlank="1" showInputMessage="1" showErrorMessage="1" xr:uid="{362FABF1-E944-43DA-B66F-2225C849249F}">
          <x14:formula1>
            <xm:f>Listas!$F$47:$F$52</xm:f>
          </x14:formula1>
          <xm:sqref>K14:K16 L4:L13</xm:sqref>
        </x14:dataValidation>
        <x14:dataValidation type="list" allowBlank="1" showInputMessage="1" showErrorMessage="1" xr:uid="{E0B60F4B-4518-4378-BDEC-69F974825857}">
          <x14:formula1>
            <xm:f>Listas!$F$2:$F$6</xm:f>
          </x14:formula1>
          <xm:sqref>Y4:Z15 AC4:AF15</xm:sqref>
        </x14:dataValidation>
        <x14:dataValidation type="list" allowBlank="1" showInputMessage="1" showErrorMessage="1" xr:uid="{6CEB8B33-5B1C-455F-BBDE-A26CF32148CB}">
          <x14:formula1>
            <xm:f>Listas!$H$12:$H$13</xm:f>
          </x14:formula1>
          <xm:sqref>AB4:AB15</xm:sqref>
        </x14:dataValidation>
        <x14:dataValidation type="list" allowBlank="1" showInputMessage="1" showErrorMessage="1" xr:uid="{E0A2204F-E066-48F4-9FC7-A0F352A75A2E}">
          <x14:formula1>
            <xm:f>Listas!$H$2:$H$4</xm:f>
          </x14:formula1>
          <xm:sqref>AA4:AA15</xm:sqref>
        </x14:dataValidation>
        <x14:dataValidation type="list" allowBlank="1" showInputMessage="1" showErrorMessage="1" xr:uid="{63B643DF-9E23-4508-AC3B-BA5D474B508F}">
          <x14:formula1>
            <xm:f>Listas!$A$2:$A$4</xm:f>
          </x14:formula1>
          <xm:sqref>AN4:AN16</xm:sqref>
        </x14:dataValidation>
        <x14:dataValidation type="list" allowBlank="1" showInputMessage="1" showErrorMessage="1" errorTitle="Error rango de datos ingresados" error="Los datos ingresados deben estar en tre 1 y 24" xr:uid="{E5C5B4B6-7FD5-4793-B856-5E84F7385460}">
          <x14:formula1>
            <xm:f>Listas!$H$16:$H$19</xm:f>
          </x14:formula1>
          <xm:sqref>AO4</xm:sqref>
        </x14:dataValidation>
        <x14:dataValidation type="list" allowBlank="1" showInputMessage="1" showErrorMessage="1" xr:uid="{86612CBA-C485-4EE6-A7B4-07801615ADC7}">
          <x14:formula1>
            <xm:f>Listas!$H$28:$H$52</xm:f>
          </x14:formula1>
          <xm:sqref>AP4:AR4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4"/>
  <dimension ref="A1:K22"/>
  <sheetViews>
    <sheetView topLeftCell="K1" zoomScale="90" zoomScaleNormal="90" workbookViewId="0">
      <selection activeCell="E3" sqref="E3"/>
    </sheetView>
  </sheetViews>
  <sheetFormatPr defaultColWidth="11.42578125" defaultRowHeight="15"/>
  <cols>
    <col min="1" max="1" width="22.5703125" style="4" customWidth="1"/>
    <col min="2" max="2" width="18.5703125" style="39" customWidth="1"/>
    <col min="3" max="3" width="24.140625" style="39" customWidth="1"/>
    <col min="4" max="4" width="18.140625" style="42" customWidth="1"/>
    <col min="5" max="6" width="18.140625" style="35" customWidth="1"/>
    <col min="7" max="7" width="16.85546875" style="35" customWidth="1"/>
    <col min="8" max="8" width="27.85546875" style="6" customWidth="1"/>
    <col min="9" max="9" width="24.28515625" style="6" customWidth="1"/>
    <col min="10" max="10" width="26.140625" style="6" customWidth="1"/>
    <col min="11" max="11" width="95" style="6" customWidth="1"/>
    <col min="12" max="16384" width="11.42578125" style="7"/>
  </cols>
  <sheetData>
    <row r="1" spans="1:11" ht="44.25" customHeight="1">
      <c r="A1" s="142" t="s">
        <v>63</v>
      </c>
      <c r="B1" s="143"/>
      <c r="C1" s="143"/>
      <c r="D1" s="143"/>
      <c r="E1" s="143"/>
      <c r="F1" s="143"/>
      <c r="G1" s="143"/>
      <c r="H1" s="143"/>
      <c r="I1" s="143"/>
      <c r="J1" s="143"/>
      <c r="K1" s="144"/>
    </row>
    <row r="2" spans="1:11" s="5" customFormat="1" ht="45">
      <c r="A2" s="30" t="s">
        <v>64</v>
      </c>
      <c r="B2" s="37" t="s">
        <v>65</v>
      </c>
      <c r="C2" s="12" t="s">
        <v>66</v>
      </c>
      <c r="D2" s="13" t="s">
        <v>67</v>
      </c>
      <c r="E2" s="34" t="s">
        <v>68</v>
      </c>
      <c r="F2" s="34" t="s">
        <v>69</v>
      </c>
      <c r="G2" s="34" t="s">
        <v>70</v>
      </c>
      <c r="H2" s="12" t="s">
        <v>71</v>
      </c>
      <c r="I2" s="12" t="s">
        <v>72</v>
      </c>
      <c r="J2" s="12" t="s">
        <v>73</v>
      </c>
      <c r="K2" s="14" t="s">
        <v>74</v>
      </c>
    </row>
    <row r="3" spans="1:11" customFormat="1" ht="22.5" customHeight="1">
      <c r="A3" s="10"/>
      <c r="B3" s="38" t="e">
        <f>(#REF!*#REF!)*4.286</f>
        <v>#REF!</v>
      </c>
      <c r="C3" s="40">
        <f t="shared" ref="C3:C22" si="0">SUM(H3:J3)</f>
        <v>0</v>
      </c>
      <c r="D3" s="41" t="e">
        <f>((B3-C3)/B3)</f>
        <v>#REF!</v>
      </c>
      <c r="E3" s="36"/>
      <c r="F3" s="36"/>
      <c r="G3" s="36"/>
      <c r="H3" s="8"/>
      <c r="I3" s="8"/>
      <c r="J3" s="8"/>
      <c r="K3" s="11"/>
    </row>
    <row r="4" spans="1:11" customFormat="1" ht="22.5" customHeight="1">
      <c r="A4" s="10"/>
      <c r="B4" s="38" t="e">
        <f>(#REF!*#REF!)*4.286</f>
        <v>#REF!</v>
      </c>
      <c r="C4" s="40">
        <f t="shared" si="0"/>
        <v>0</v>
      </c>
      <c r="D4" s="41" t="e">
        <f t="shared" ref="D4:D22" si="1">((B4-C4)/B4)</f>
        <v>#REF!</v>
      </c>
      <c r="E4" s="36"/>
      <c r="F4" s="36"/>
      <c r="G4" s="36"/>
      <c r="H4" s="8"/>
      <c r="I4" s="8"/>
      <c r="J4" s="8"/>
      <c r="K4" s="11"/>
    </row>
    <row r="5" spans="1:11" customFormat="1" ht="22.5" customHeight="1">
      <c r="A5" s="10"/>
      <c r="B5" s="38" t="e">
        <f>(#REF!*#REF!)*4.286</f>
        <v>#REF!</v>
      </c>
      <c r="C5" s="40">
        <f t="shared" si="0"/>
        <v>0</v>
      </c>
      <c r="D5" s="41" t="e">
        <f t="shared" si="1"/>
        <v>#REF!</v>
      </c>
      <c r="E5" s="36"/>
      <c r="F5" s="36"/>
      <c r="G5" s="36"/>
      <c r="H5" s="8"/>
      <c r="I5" s="8"/>
      <c r="J5" s="8"/>
      <c r="K5" s="11"/>
    </row>
    <row r="6" spans="1:11" customFormat="1" ht="22.5" customHeight="1">
      <c r="A6" s="10"/>
      <c r="B6" s="38" t="e">
        <f>(#REF!*#REF!)*4.286</f>
        <v>#REF!</v>
      </c>
      <c r="C6" s="40">
        <f t="shared" si="0"/>
        <v>0</v>
      </c>
      <c r="D6" s="41" t="e">
        <f t="shared" si="1"/>
        <v>#REF!</v>
      </c>
      <c r="E6" s="36"/>
      <c r="F6" s="36"/>
      <c r="G6" s="36"/>
      <c r="H6" s="8"/>
      <c r="I6" s="8"/>
      <c r="J6" s="8"/>
      <c r="K6" s="11"/>
    </row>
    <row r="7" spans="1:11" customFormat="1" ht="22.5" customHeight="1">
      <c r="A7" s="10"/>
      <c r="B7" s="38" t="e">
        <f>(#REF!*#REF!)*4.286</f>
        <v>#REF!</v>
      </c>
      <c r="C7" s="40">
        <f t="shared" si="0"/>
        <v>0</v>
      </c>
      <c r="D7" s="41" t="e">
        <f t="shared" si="1"/>
        <v>#REF!</v>
      </c>
      <c r="E7" s="36"/>
      <c r="F7" s="36"/>
      <c r="G7" s="36"/>
      <c r="H7" s="8"/>
      <c r="I7" s="8"/>
      <c r="J7" s="8"/>
      <c r="K7" s="11"/>
    </row>
    <row r="8" spans="1:11" customFormat="1" ht="22.5" customHeight="1">
      <c r="A8" s="10"/>
      <c r="B8" s="38" t="e">
        <f>(#REF!*#REF!)*4.286</f>
        <v>#REF!</v>
      </c>
      <c r="C8" s="40">
        <f t="shared" si="0"/>
        <v>0</v>
      </c>
      <c r="D8" s="41" t="e">
        <f t="shared" si="1"/>
        <v>#REF!</v>
      </c>
      <c r="E8" s="36"/>
      <c r="F8" s="36"/>
      <c r="G8" s="36"/>
      <c r="H8" s="8"/>
      <c r="I8" s="8"/>
      <c r="J8" s="8"/>
      <c r="K8" s="11"/>
    </row>
    <row r="9" spans="1:11" customFormat="1" ht="22.5" customHeight="1">
      <c r="A9" s="10"/>
      <c r="B9" s="38" t="e">
        <f>(#REF!*#REF!)*4.286</f>
        <v>#REF!</v>
      </c>
      <c r="C9" s="40">
        <f t="shared" si="0"/>
        <v>0</v>
      </c>
      <c r="D9" s="41" t="e">
        <f t="shared" si="1"/>
        <v>#REF!</v>
      </c>
      <c r="E9" s="36"/>
      <c r="F9" s="36"/>
      <c r="G9" s="36"/>
      <c r="H9" s="8"/>
      <c r="I9" s="8"/>
      <c r="J9" s="8"/>
      <c r="K9" s="11"/>
    </row>
    <row r="10" spans="1:11" customFormat="1" ht="22.5" customHeight="1">
      <c r="A10" s="10"/>
      <c r="B10" s="38" t="e">
        <f>(#REF!*#REF!)*4.286</f>
        <v>#REF!</v>
      </c>
      <c r="C10" s="40">
        <f t="shared" si="0"/>
        <v>0</v>
      </c>
      <c r="D10" s="41" t="e">
        <f t="shared" si="1"/>
        <v>#REF!</v>
      </c>
      <c r="E10" s="36"/>
      <c r="F10" s="36"/>
      <c r="G10" s="36"/>
      <c r="H10" s="8"/>
      <c r="I10" s="8"/>
      <c r="J10" s="8"/>
      <c r="K10" s="11"/>
    </row>
    <row r="11" spans="1:11" customFormat="1" ht="22.5" customHeight="1">
      <c r="A11" s="10"/>
      <c r="B11" s="38" t="e">
        <f>(#REF!*#REF!)*4.286</f>
        <v>#REF!</v>
      </c>
      <c r="C11" s="40">
        <f t="shared" si="0"/>
        <v>0</v>
      </c>
      <c r="D11" s="41" t="e">
        <f t="shared" si="1"/>
        <v>#REF!</v>
      </c>
      <c r="E11" s="36"/>
      <c r="F11" s="36"/>
      <c r="G11" s="36"/>
      <c r="H11" s="8"/>
      <c r="I11" s="8"/>
      <c r="J11" s="8"/>
      <c r="K11" s="11"/>
    </row>
    <row r="12" spans="1:11" customFormat="1" ht="22.5" customHeight="1">
      <c r="A12" s="10"/>
      <c r="B12" s="38" t="e">
        <f>(#REF!*#REF!)*4.286</f>
        <v>#REF!</v>
      </c>
      <c r="C12" s="40">
        <f t="shared" si="0"/>
        <v>0</v>
      </c>
      <c r="D12" s="41" t="e">
        <f t="shared" si="1"/>
        <v>#REF!</v>
      </c>
      <c r="E12" s="36"/>
      <c r="F12" s="36"/>
      <c r="G12" s="36"/>
      <c r="H12" s="8"/>
      <c r="I12" s="8"/>
      <c r="J12" s="8"/>
      <c r="K12" s="11"/>
    </row>
    <row r="13" spans="1:11" customFormat="1" ht="22.5" customHeight="1">
      <c r="A13" s="10"/>
      <c r="B13" s="38" t="e">
        <f>(#REF!*#REF!)*4.286</f>
        <v>#REF!</v>
      </c>
      <c r="C13" s="40">
        <f t="shared" si="0"/>
        <v>0</v>
      </c>
      <c r="D13" s="41" t="e">
        <f t="shared" si="1"/>
        <v>#REF!</v>
      </c>
      <c r="E13" s="36"/>
      <c r="F13" s="36"/>
      <c r="G13" s="36"/>
      <c r="H13" s="8"/>
      <c r="I13" s="8"/>
      <c r="J13" s="8"/>
      <c r="K13" s="11"/>
    </row>
    <row r="14" spans="1:11" customFormat="1" ht="22.5" customHeight="1">
      <c r="A14" s="10"/>
      <c r="B14" s="38" t="e">
        <f>(#REF!*#REF!)*4.286</f>
        <v>#REF!</v>
      </c>
      <c r="C14" s="40">
        <f t="shared" si="0"/>
        <v>0</v>
      </c>
      <c r="D14" s="41" t="e">
        <f t="shared" si="1"/>
        <v>#REF!</v>
      </c>
      <c r="E14" s="36"/>
      <c r="F14" s="36"/>
      <c r="G14" s="36"/>
      <c r="H14" s="8"/>
      <c r="I14" s="8"/>
      <c r="J14" s="8"/>
      <c r="K14" s="11"/>
    </row>
    <row r="15" spans="1:11" customFormat="1" ht="22.5" customHeight="1">
      <c r="A15" s="10"/>
      <c r="B15" s="38" t="e">
        <f>(#REF!*#REF!)*4.286</f>
        <v>#REF!</v>
      </c>
      <c r="C15" s="40">
        <f t="shared" si="0"/>
        <v>0</v>
      </c>
      <c r="D15" s="41" t="e">
        <f t="shared" si="1"/>
        <v>#REF!</v>
      </c>
      <c r="E15" s="36"/>
      <c r="F15" s="36"/>
      <c r="G15" s="36"/>
      <c r="H15" s="8"/>
      <c r="I15" s="8"/>
      <c r="J15" s="8"/>
      <c r="K15" s="11"/>
    </row>
    <row r="16" spans="1:11" customFormat="1" ht="22.5" customHeight="1">
      <c r="A16" s="10"/>
      <c r="B16" s="38" t="e">
        <f>(#REF!*#REF!)*4.286</f>
        <v>#REF!</v>
      </c>
      <c r="C16" s="40">
        <f t="shared" si="0"/>
        <v>0</v>
      </c>
      <c r="D16" s="41" t="e">
        <f t="shared" si="1"/>
        <v>#REF!</v>
      </c>
      <c r="E16" s="36"/>
      <c r="F16" s="36"/>
      <c r="G16" s="36"/>
      <c r="H16" s="8"/>
      <c r="I16" s="8"/>
      <c r="J16" s="8"/>
      <c r="K16" s="11"/>
    </row>
    <row r="17" spans="1:11" customFormat="1" ht="22.5" customHeight="1">
      <c r="A17" s="10"/>
      <c r="B17" s="38" t="e">
        <f>(#REF!*#REF!)*4.286</f>
        <v>#REF!</v>
      </c>
      <c r="C17" s="40">
        <f t="shared" si="0"/>
        <v>0</v>
      </c>
      <c r="D17" s="41" t="e">
        <f t="shared" si="1"/>
        <v>#REF!</v>
      </c>
      <c r="E17" s="36"/>
      <c r="F17" s="36"/>
      <c r="G17" s="36"/>
      <c r="H17" s="8"/>
      <c r="I17" s="8"/>
      <c r="J17" s="8"/>
      <c r="K17" s="11"/>
    </row>
    <row r="18" spans="1:11" customFormat="1" ht="22.5" customHeight="1">
      <c r="A18" s="10"/>
      <c r="B18" s="38" t="e">
        <f>(#REF!*#REF!)*4.286</f>
        <v>#REF!</v>
      </c>
      <c r="C18" s="40">
        <f t="shared" si="0"/>
        <v>0</v>
      </c>
      <c r="D18" s="41" t="e">
        <f t="shared" si="1"/>
        <v>#REF!</v>
      </c>
      <c r="E18" s="36"/>
      <c r="F18" s="36"/>
      <c r="G18" s="36"/>
      <c r="H18" s="8"/>
      <c r="I18" s="8"/>
      <c r="J18" s="8"/>
      <c r="K18" s="11"/>
    </row>
    <row r="19" spans="1:11" customFormat="1" ht="22.5" customHeight="1">
      <c r="A19" s="10"/>
      <c r="B19" s="38" t="e">
        <f>(#REF!*#REF!)*4.286</f>
        <v>#REF!</v>
      </c>
      <c r="C19" s="40">
        <f t="shared" si="0"/>
        <v>0</v>
      </c>
      <c r="D19" s="41" t="e">
        <f t="shared" si="1"/>
        <v>#REF!</v>
      </c>
      <c r="E19" s="36"/>
      <c r="F19" s="36"/>
      <c r="G19" s="36"/>
      <c r="H19" s="8"/>
      <c r="I19" s="8"/>
      <c r="J19" s="8"/>
      <c r="K19" s="11"/>
    </row>
    <row r="20" spans="1:11" customFormat="1" ht="22.5" customHeight="1">
      <c r="A20" s="10"/>
      <c r="B20" s="38" t="e">
        <f>(#REF!*#REF!)*4.286</f>
        <v>#REF!</v>
      </c>
      <c r="C20" s="40">
        <f t="shared" si="0"/>
        <v>0</v>
      </c>
      <c r="D20" s="41" t="e">
        <f t="shared" si="1"/>
        <v>#REF!</v>
      </c>
      <c r="E20" s="36"/>
      <c r="F20" s="36"/>
      <c r="G20" s="36"/>
      <c r="H20" s="8"/>
      <c r="I20" s="8"/>
      <c r="J20" s="8"/>
      <c r="K20" s="11"/>
    </row>
    <row r="21" spans="1:11" customFormat="1" ht="22.5" customHeight="1">
      <c r="A21" s="10"/>
      <c r="B21" s="38" t="e">
        <f>(#REF!*#REF!)*4.286</f>
        <v>#REF!</v>
      </c>
      <c r="C21" s="40">
        <f t="shared" si="0"/>
        <v>0</v>
      </c>
      <c r="D21" s="41" t="e">
        <f t="shared" si="1"/>
        <v>#REF!</v>
      </c>
      <c r="E21" s="36"/>
      <c r="F21" s="36"/>
      <c r="G21" s="36"/>
      <c r="H21" s="8"/>
      <c r="I21" s="8"/>
      <c r="J21" s="8"/>
      <c r="K21" s="11"/>
    </row>
    <row r="22" spans="1:11" customFormat="1" ht="22.5" customHeight="1">
      <c r="A22" s="10"/>
      <c r="B22" s="38" t="e">
        <f>(#REF!*#REF!)*4.286</f>
        <v>#REF!</v>
      </c>
      <c r="C22" s="40">
        <f t="shared" si="0"/>
        <v>0</v>
      </c>
      <c r="D22" s="41" t="e">
        <f t="shared" si="1"/>
        <v>#REF!</v>
      </c>
      <c r="E22" s="36"/>
      <c r="F22" s="36"/>
      <c r="G22" s="36"/>
      <c r="H22" s="8"/>
      <c r="I22" s="8"/>
      <c r="J22" s="8"/>
      <c r="K22" s="11"/>
    </row>
  </sheetData>
  <sheetProtection algorithmName="SHA-512" hashValue="E/WCFt43NDcn4A4pcq8zJW/XrGYxo8DAKi0uGD9eH12sGnvBCwg6Uh/xakNSUi/A6m4//EKFt3Dt4OYLAGlLNw==" saltValue="Jtj2NF4Owp0yliRHEHL+BA==" spinCount="100000" sheet="1" objects="1" scenarios="1" insertColumns="0" insertRows="0"/>
  <mergeCells count="1">
    <mergeCell ref="A1:K1"/>
  </mergeCells>
  <dataValidations count="3">
    <dataValidation type="decimal" allowBlank="1" showInputMessage="1" showErrorMessage="1" errorTitle="Error rango de datos ingresados" error="Los datos ingresados deben estar en tre 1 y 24" sqref="C3:C1048576" xr:uid="{00000000-0002-0000-0500-000000000000}">
      <formula1>1</formula1>
      <formula2>24</formula2>
    </dataValidation>
    <dataValidation type="whole" allowBlank="1" showInputMessage="1" showErrorMessage="1" sqref="G3:G22" xr:uid="{00000000-0002-0000-0500-000001000000}">
      <formula1>1</formula1>
      <formula2>9999</formula2>
    </dataValidation>
    <dataValidation type="list" allowBlank="1" showInputMessage="1" showErrorMessage="1" sqref="A3:A22" xr:uid="{00000000-0002-0000-0500-000004000000}">
      <formula1>OFFSET(#REF!, 0, 0, COUNTA(#REF!) - 1)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Listas!$J$26:$J$36</xm:f>
          </x14:formula1>
          <xm:sqref>E3:E22</xm:sqref>
        </x14:dataValidation>
        <x14:dataValidation type="list" allowBlank="1" showInputMessage="1" showErrorMessage="1" xr:uid="{00000000-0002-0000-0500-000003000000}">
          <x14:formula1>
            <xm:f>Listas!$D$33:$D$44</xm:f>
          </x14:formula1>
          <xm:sqref>F3:F22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J61"/>
  <sheetViews>
    <sheetView topLeftCell="A28" workbookViewId="0">
      <selection activeCell="J48" sqref="J48"/>
    </sheetView>
  </sheetViews>
  <sheetFormatPr defaultColWidth="11.42578125" defaultRowHeight="15"/>
  <cols>
    <col min="1" max="1" width="7.85546875" style="15" customWidth="1"/>
    <col min="2" max="2" width="49.28515625" style="15" bestFit="1" customWidth="1"/>
    <col min="3" max="3" width="2.42578125" style="15" customWidth="1"/>
    <col min="4" max="4" width="53.140625" style="15" bestFit="1" customWidth="1"/>
    <col min="5" max="5" width="2" style="15" customWidth="1"/>
    <col min="6" max="6" width="27.42578125" style="15" bestFit="1" customWidth="1"/>
    <col min="7" max="7" width="2" style="15" customWidth="1"/>
    <col min="8" max="8" width="21.42578125" style="15" customWidth="1"/>
    <col min="9" max="9" width="2.5703125" style="15" customWidth="1"/>
    <col min="10" max="10" width="30.28515625" style="15" bestFit="1" customWidth="1"/>
    <col min="11" max="16384" width="11.42578125" style="15"/>
  </cols>
  <sheetData>
    <row r="1" spans="1:10" s="3" customFormat="1" ht="45.75" thickBot="1">
      <c r="A1" s="145" t="s">
        <v>75</v>
      </c>
      <c r="B1" s="146"/>
      <c r="D1" s="16" t="s">
        <v>42</v>
      </c>
      <c r="F1" s="17" t="s">
        <v>76</v>
      </c>
      <c r="H1" s="16" t="s">
        <v>77</v>
      </c>
      <c r="J1" s="17" t="s">
        <v>78</v>
      </c>
    </row>
    <row r="2" spans="1:10">
      <c r="A2" s="19" t="s">
        <v>79</v>
      </c>
      <c r="B2" s="20" t="s">
        <v>46</v>
      </c>
      <c r="D2" s="21" t="s">
        <v>80</v>
      </c>
      <c r="F2" s="22" t="s">
        <v>81</v>
      </c>
      <c r="H2" s="21" t="s">
        <v>82</v>
      </c>
      <c r="J2" s="23" t="s">
        <v>83</v>
      </c>
    </row>
    <row r="3" spans="1:10">
      <c r="A3" s="19" t="s">
        <v>84</v>
      </c>
      <c r="B3" s="20" t="s">
        <v>85</v>
      </c>
      <c r="D3" s="21" t="s">
        <v>86</v>
      </c>
      <c r="F3" s="15" t="s">
        <v>87</v>
      </c>
      <c r="H3" s="21" t="s">
        <v>88</v>
      </c>
      <c r="J3" s="21" t="s">
        <v>89</v>
      </c>
    </row>
    <row r="4" spans="1:10" ht="15.75" thickBot="1">
      <c r="A4" s="24" t="s">
        <v>90</v>
      </c>
      <c r="B4" s="25" t="s">
        <v>91</v>
      </c>
      <c r="D4" s="21" t="s">
        <v>92</v>
      </c>
      <c r="F4" s="22" t="s">
        <v>93</v>
      </c>
      <c r="H4" s="26" t="s">
        <v>94</v>
      </c>
      <c r="J4" s="21" t="s">
        <v>95</v>
      </c>
    </row>
    <row r="5" spans="1:10" ht="15.75" thickBot="1">
      <c r="D5" s="21" t="s">
        <v>96</v>
      </c>
      <c r="F5" s="22" t="s">
        <v>97</v>
      </c>
      <c r="J5" s="21" t="s">
        <v>98</v>
      </c>
    </row>
    <row r="6" spans="1:10" ht="30.75" thickBot="1">
      <c r="B6" s="16" t="s">
        <v>99</v>
      </c>
      <c r="D6" s="21" t="s">
        <v>100</v>
      </c>
      <c r="F6" s="27" t="s">
        <v>28</v>
      </c>
      <c r="J6" s="28" t="s">
        <v>101</v>
      </c>
    </row>
    <row r="7" spans="1:10" ht="45">
      <c r="B7" s="21" t="s">
        <v>102</v>
      </c>
      <c r="D7" s="21" t="s">
        <v>103</v>
      </c>
      <c r="F7" s="16" t="s">
        <v>104</v>
      </c>
      <c r="H7" s="16" t="s">
        <v>105</v>
      </c>
      <c r="J7" s="29"/>
    </row>
    <row r="8" spans="1:10" ht="15.75" thickBot="1">
      <c r="B8" s="21" t="s">
        <v>106</v>
      </c>
      <c r="D8" s="21" t="s">
        <v>107</v>
      </c>
      <c r="F8" s="21" t="s">
        <v>108</v>
      </c>
      <c r="H8" s="26" t="s">
        <v>109</v>
      </c>
    </row>
    <row r="9" spans="1:10" ht="15.75" thickBot="1">
      <c r="B9" s="15" t="s">
        <v>110</v>
      </c>
      <c r="D9" s="21" t="s">
        <v>111</v>
      </c>
      <c r="F9" s="26" t="s">
        <v>112</v>
      </c>
    </row>
    <row r="10" spans="1:10" ht="15.75" thickBot="1">
      <c r="B10" s="21" t="s">
        <v>113</v>
      </c>
      <c r="D10" s="21" t="s">
        <v>114</v>
      </c>
    </row>
    <row r="11" spans="1:10" ht="45">
      <c r="B11" s="21" t="s">
        <v>115</v>
      </c>
      <c r="D11" s="21" t="s">
        <v>116</v>
      </c>
      <c r="F11" s="16" t="s">
        <v>117</v>
      </c>
      <c r="H11" s="16" t="s">
        <v>118</v>
      </c>
      <c r="J11" s="16" t="s">
        <v>119</v>
      </c>
    </row>
    <row r="12" spans="1:10">
      <c r="B12" s="21" t="s">
        <v>120</v>
      </c>
      <c r="D12" s="21" t="s">
        <v>121</v>
      </c>
      <c r="F12" s="32" t="s">
        <v>122</v>
      </c>
      <c r="H12" s="15" t="s">
        <v>123</v>
      </c>
      <c r="J12" s="21" t="s">
        <v>124</v>
      </c>
    </row>
    <row r="13" spans="1:10" ht="15.75" thickBot="1">
      <c r="B13" s="26" t="s">
        <v>125</v>
      </c>
      <c r="D13" s="21" t="s">
        <v>126</v>
      </c>
      <c r="F13" s="32" t="s">
        <v>127</v>
      </c>
      <c r="H13" s="15" t="s">
        <v>128</v>
      </c>
      <c r="J13" s="21" t="s">
        <v>129</v>
      </c>
    </row>
    <row r="14" spans="1:10" ht="15.75" thickBot="1">
      <c r="D14" s="21" t="s">
        <v>130</v>
      </c>
      <c r="F14" s="33" t="s">
        <v>131</v>
      </c>
      <c r="J14" s="21" t="s">
        <v>132</v>
      </c>
    </row>
    <row r="15" spans="1:10" ht="30.75" thickBot="1">
      <c r="B15" s="16" t="s">
        <v>133</v>
      </c>
      <c r="D15" s="21" t="s">
        <v>134</v>
      </c>
      <c r="H15" s="17" t="s">
        <v>135</v>
      </c>
      <c r="J15" s="21" t="s">
        <v>136</v>
      </c>
    </row>
    <row r="16" spans="1:10">
      <c r="B16" s="21" t="s">
        <v>137</v>
      </c>
      <c r="D16" s="21" t="s">
        <v>138</v>
      </c>
      <c r="F16" s="16" t="s">
        <v>139</v>
      </c>
      <c r="H16" s="23">
        <v>7</v>
      </c>
      <c r="J16" s="21" t="s">
        <v>140</v>
      </c>
    </row>
    <row r="17" spans="2:10" ht="15.75" thickBot="1">
      <c r="B17" s="15" t="s">
        <v>141</v>
      </c>
      <c r="D17" s="21" t="s">
        <v>142</v>
      </c>
      <c r="F17" s="45">
        <v>1</v>
      </c>
      <c r="H17" s="21">
        <v>9</v>
      </c>
      <c r="J17" s="26" t="s">
        <v>143</v>
      </c>
    </row>
    <row r="18" spans="2:10" ht="15.75" thickBot="1">
      <c r="B18" s="21" t="s">
        <v>144</v>
      </c>
      <c r="D18" s="21" t="s">
        <v>145</v>
      </c>
      <c r="F18" s="45">
        <v>0.9</v>
      </c>
      <c r="H18" s="21">
        <v>24</v>
      </c>
    </row>
    <row r="19" spans="2:10" ht="15.75" thickBot="1">
      <c r="B19" s="21" t="s">
        <v>146</v>
      </c>
      <c r="D19" s="21" t="s">
        <v>147</v>
      </c>
      <c r="F19" s="45">
        <v>0.8</v>
      </c>
      <c r="H19" s="26" t="s">
        <v>148</v>
      </c>
      <c r="J19" s="17" t="s">
        <v>149</v>
      </c>
    </row>
    <row r="20" spans="2:10" ht="15.75" thickBot="1">
      <c r="B20" s="21" t="s">
        <v>150</v>
      </c>
      <c r="D20" s="26" t="s">
        <v>151</v>
      </c>
      <c r="F20" s="45">
        <v>0.7</v>
      </c>
      <c r="J20" s="23" t="s">
        <v>89</v>
      </c>
    </row>
    <row r="21" spans="2:10" ht="30.75" thickBot="1">
      <c r="B21" s="26"/>
      <c r="F21" s="45">
        <v>0.6</v>
      </c>
      <c r="H21" s="17" t="s">
        <v>152</v>
      </c>
      <c r="J21" s="22" t="s">
        <v>153</v>
      </c>
    </row>
    <row r="22" spans="2:10">
      <c r="F22" s="45">
        <v>0.5</v>
      </c>
      <c r="H22" s="23" t="s">
        <v>154</v>
      </c>
      <c r="J22" s="21" t="s">
        <v>155</v>
      </c>
    </row>
    <row r="23" spans="2:10" ht="15.75" thickBot="1">
      <c r="F23" s="45">
        <v>0.4</v>
      </c>
      <c r="H23" s="21" t="s">
        <v>156</v>
      </c>
      <c r="J23" s="26" t="s">
        <v>83</v>
      </c>
    </row>
    <row r="24" spans="2:10" ht="15.75" thickBot="1">
      <c r="F24" s="45">
        <v>0.3</v>
      </c>
      <c r="H24" s="21" t="s">
        <v>157</v>
      </c>
    </row>
    <row r="25" spans="2:10" ht="15.75" thickBot="1">
      <c r="D25" s="17" t="s">
        <v>78</v>
      </c>
      <c r="F25" s="45">
        <v>0.2</v>
      </c>
      <c r="H25" s="26" t="s">
        <v>148</v>
      </c>
      <c r="J25" s="16" t="s">
        <v>68</v>
      </c>
    </row>
    <row r="26" spans="2:10" ht="15.75" thickBot="1">
      <c r="B26" s="16" t="s">
        <v>158</v>
      </c>
      <c r="D26" s="23" t="s">
        <v>98</v>
      </c>
      <c r="F26" s="46">
        <v>0.1</v>
      </c>
      <c r="J26" s="21">
        <v>2016</v>
      </c>
    </row>
    <row r="27" spans="2:10" ht="15.75" thickBot="1">
      <c r="B27" s="21" t="s">
        <v>102</v>
      </c>
      <c r="D27" s="21" t="s">
        <v>89</v>
      </c>
      <c r="H27" s="16" t="s">
        <v>159</v>
      </c>
      <c r="J27" s="21">
        <v>2017</v>
      </c>
    </row>
    <row r="28" spans="2:10">
      <c r="B28" s="21" t="s">
        <v>106</v>
      </c>
      <c r="D28" s="21" t="s">
        <v>160</v>
      </c>
      <c r="F28" s="16" t="s">
        <v>161</v>
      </c>
      <c r="H28" s="47">
        <v>0.5</v>
      </c>
      <c r="J28" s="21">
        <v>2018</v>
      </c>
    </row>
    <row r="29" spans="2:10">
      <c r="B29" s="21" t="s">
        <v>115</v>
      </c>
      <c r="F29" s="21" t="s">
        <v>162</v>
      </c>
      <c r="H29" s="21">
        <v>1</v>
      </c>
      <c r="J29" s="21">
        <v>2019</v>
      </c>
    </row>
    <row r="30" spans="2:10">
      <c r="B30" s="21" t="s">
        <v>120</v>
      </c>
      <c r="F30" s="21" t="s">
        <v>163</v>
      </c>
      <c r="H30" s="21">
        <v>2</v>
      </c>
      <c r="J30" s="21">
        <v>2020</v>
      </c>
    </row>
    <row r="31" spans="2:10" ht="15.75" thickBot="1">
      <c r="B31" s="26" t="s">
        <v>125</v>
      </c>
      <c r="F31" s="21" t="s">
        <v>164</v>
      </c>
      <c r="H31" s="21">
        <v>3</v>
      </c>
      <c r="J31" s="21">
        <v>2021</v>
      </c>
    </row>
    <row r="32" spans="2:10">
      <c r="D32" s="16" t="s">
        <v>165</v>
      </c>
      <c r="F32" s="21" t="s">
        <v>166</v>
      </c>
      <c r="H32" s="21">
        <v>4</v>
      </c>
      <c r="J32" s="21">
        <v>2022</v>
      </c>
    </row>
    <row r="33" spans="2:10" ht="15.75" thickBot="1">
      <c r="D33" s="21" t="s">
        <v>167</v>
      </c>
      <c r="F33" s="26"/>
      <c r="H33" s="21">
        <v>5</v>
      </c>
      <c r="J33" s="21">
        <v>2023</v>
      </c>
    </row>
    <row r="34" spans="2:10" ht="15.75" thickBot="1">
      <c r="B34" s="16" t="s">
        <v>168</v>
      </c>
      <c r="D34" s="21" t="s">
        <v>169</v>
      </c>
      <c r="H34" s="21">
        <v>7</v>
      </c>
      <c r="J34" s="21">
        <v>2024</v>
      </c>
    </row>
    <row r="35" spans="2:10">
      <c r="B35" s="21" t="s">
        <v>170</v>
      </c>
      <c r="D35" s="21" t="s">
        <v>171</v>
      </c>
      <c r="F35" s="16" t="s">
        <v>172</v>
      </c>
      <c r="H35" s="21">
        <v>8</v>
      </c>
      <c r="J35" s="21">
        <v>2025</v>
      </c>
    </row>
    <row r="36" spans="2:10" ht="15.75" thickBot="1">
      <c r="B36" s="21" t="s">
        <v>173</v>
      </c>
      <c r="D36" s="21" t="s">
        <v>174</v>
      </c>
      <c r="F36" s="21">
        <v>1</v>
      </c>
      <c r="H36" s="21">
        <v>9</v>
      </c>
      <c r="J36" s="26">
        <v>2026</v>
      </c>
    </row>
    <row r="37" spans="2:10">
      <c r="B37" s="21" t="s">
        <v>175</v>
      </c>
      <c r="D37" s="21" t="s">
        <v>176</v>
      </c>
      <c r="F37" s="21">
        <v>2</v>
      </c>
      <c r="H37" s="21">
        <v>10</v>
      </c>
    </row>
    <row r="38" spans="2:10" ht="15.75" thickBot="1">
      <c r="B38" s="26" t="s">
        <v>177</v>
      </c>
      <c r="D38" s="21" t="s">
        <v>178</v>
      </c>
      <c r="F38" s="21">
        <v>3</v>
      </c>
      <c r="H38" s="21">
        <v>11</v>
      </c>
    </row>
    <row r="39" spans="2:10">
      <c r="D39" s="21" t="s">
        <v>179</v>
      </c>
      <c r="F39" s="21">
        <v>4</v>
      </c>
      <c r="H39" s="21">
        <v>12</v>
      </c>
      <c r="J39" s="16" t="s">
        <v>180</v>
      </c>
    </row>
    <row r="40" spans="2:10">
      <c r="D40" s="21" t="s">
        <v>181</v>
      </c>
      <c r="F40" s="21">
        <v>5</v>
      </c>
      <c r="H40" s="21">
        <v>13</v>
      </c>
      <c r="J40" s="21" t="s">
        <v>182</v>
      </c>
    </row>
    <row r="41" spans="2:10">
      <c r="D41" s="21" t="s">
        <v>183</v>
      </c>
      <c r="F41" s="21">
        <v>6</v>
      </c>
      <c r="H41" s="21">
        <v>14</v>
      </c>
      <c r="J41" s="21" t="s">
        <v>184</v>
      </c>
    </row>
    <row r="42" spans="2:10" ht="15.75" thickBot="1">
      <c r="D42" s="21" t="s">
        <v>185</v>
      </c>
      <c r="F42" s="26">
        <v>7</v>
      </c>
      <c r="H42" s="21">
        <v>15</v>
      </c>
    </row>
    <row r="43" spans="2:10" ht="15.75" thickBot="1">
      <c r="B43" s="16" t="s">
        <v>29</v>
      </c>
      <c r="D43" s="21" t="s">
        <v>186</v>
      </c>
      <c r="H43" s="21">
        <v>16</v>
      </c>
    </row>
    <row r="44" spans="2:10" ht="15.75" thickBot="1">
      <c r="B44" s="21" t="s">
        <v>187</v>
      </c>
      <c r="D44" s="26" t="s">
        <v>188</v>
      </c>
      <c r="H44" s="21">
        <v>17</v>
      </c>
      <c r="J44" s="16" t="s">
        <v>189</v>
      </c>
    </row>
    <row r="45" spans="2:10" ht="15.75" thickBot="1">
      <c r="B45" s="21" t="s">
        <v>190</v>
      </c>
      <c r="H45" s="21">
        <v>18</v>
      </c>
      <c r="J45" s="51" t="s">
        <v>191</v>
      </c>
    </row>
    <row r="46" spans="2:10">
      <c r="B46" s="21" t="s">
        <v>192</v>
      </c>
      <c r="F46" s="16" t="s">
        <v>193</v>
      </c>
      <c r="H46" s="21">
        <v>19</v>
      </c>
      <c r="J46" s="51" t="s">
        <v>194</v>
      </c>
    </row>
    <row r="47" spans="2:10" ht="15.75" thickBot="1">
      <c r="B47" s="26" t="s">
        <v>195</v>
      </c>
      <c r="F47" s="21" t="s">
        <v>196</v>
      </c>
      <c r="H47" s="21">
        <v>20</v>
      </c>
      <c r="J47" s="51" t="s">
        <v>197</v>
      </c>
    </row>
    <row r="48" spans="2:10">
      <c r="F48" s="21" t="s">
        <v>115</v>
      </c>
      <c r="H48" s="21">
        <v>21</v>
      </c>
      <c r="J48" s="51" t="s">
        <v>198</v>
      </c>
    </row>
    <row r="49" spans="6:10">
      <c r="F49" s="21" t="s">
        <v>199</v>
      </c>
      <c r="H49" s="21">
        <v>22</v>
      </c>
      <c r="J49" s="51" t="s">
        <v>200</v>
      </c>
    </row>
    <row r="50" spans="6:10">
      <c r="F50" s="21"/>
      <c r="H50" s="21">
        <v>23</v>
      </c>
      <c r="J50" s="51" t="s">
        <v>201</v>
      </c>
    </row>
    <row r="51" spans="6:10">
      <c r="F51" s="21"/>
      <c r="H51" s="48">
        <v>24</v>
      </c>
      <c r="J51" s="51" t="s">
        <v>202</v>
      </c>
    </row>
    <row r="52" spans="6:10" ht="15.75" thickBot="1">
      <c r="F52" s="26"/>
      <c r="H52" s="26" t="s">
        <v>148</v>
      </c>
      <c r="J52" s="51" t="s">
        <v>203</v>
      </c>
    </row>
    <row r="53" spans="6:10">
      <c r="J53" s="51" t="s">
        <v>204</v>
      </c>
    </row>
    <row r="54" spans="6:10">
      <c r="J54" s="51" t="s">
        <v>205</v>
      </c>
    </row>
    <row r="55" spans="6:10">
      <c r="J55" s="51" t="s">
        <v>206</v>
      </c>
    </row>
    <row r="56" spans="6:10">
      <c r="J56" s="51" t="s">
        <v>207</v>
      </c>
    </row>
    <row r="57" spans="6:10">
      <c r="J57" s="51" t="s">
        <v>208</v>
      </c>
    </row>
    <row r="58" spans="6:10">
      <c r="J58" s="51" t="s">
        <v>209</v>
      </c>
    </row>
    <row r="59" spans="6:10">
      <c r="J59" s="51" t="s">
        <v>120</v>
      </c>
    </row>
    <row r="60" spans="6:10">
      <c r="J60" s="51" t="s">
        <v>210</v>
      </c>
    </row>
    <row r="61" spans="6:10" ht="15.75" thickBot="1">
      <c r="J61" s="52" t="s">
        <v>211</v>
      </c>
    </row>
  </sheetData>
  <sheetProtection algorithmName="SHA-512" hashValue="K6aV7P2aXZXgf7JFAmoOOCgK2JkYLGHg5G5LlmCAkzXXg0E4ezvlv6bQbeYrs+q3vzv8qE+MmZh7NtUFxoboMA==" saltValue="RZb5FAsmt+c+9OJ6uEs19A==" spinCount="100000" sheet="1" objects="1" scenarios="1"/>
  <mergeCells count="1">
    <mergeCell ref="A1:B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3A4EBC32D4DA4793995390B4CB77AE" ma:contentTypeVersion="11" ma:contentTypeDescription="Crear nuevo documento." ma:contentTypeScope="" ma:versionID="03088ca6b8df127a6f1d1b940d762992">
  <xsd:schema xmlns:xsd="http://www.w3.org/2001/XMLSchema" xmlns:xs="http://www.w3.org/2001/XMLSchema" xmlns:p="http://schemas.microsoft.com/office/2006/metadata/properties" xmlns:ns2="75c060f4-2df3-4ffd-aba0-97da9d76e071" xmlns:ns3="9ed7d737-07a0-4b24-98da-0326c10620c5" targetNamespace="http://schemas.microsoft.com/office/2006/metadata/properties" ma:root="true" ma:fieldsID="75ebf098425f513f40e0f2e59cf6adcc" ns2:_="" ns3:_="">
    <xsd:import namespace="75c060f4-2df3-4ffd-aba0-97da9d76e071"/>
    <xsd:import namespace="9ed7d737-07a0-4b24-98da-0326c10620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rupo1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060f4-2df3-4ffd-aba0-97da9d76e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grupo1" ma:index="15" nillable="true" ma:displayName="grupo 1" ma:description="grupos seleccion&#10;" ma:format="Dropdown" ma:list="UserInfo" ma:SharePointGroup="0" ma:internalName="grupo1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7d737-07a0-4b24-98da-0326c106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rupo1 xmlns="75c060f4-2df3-4ffd-aba0-97da9d76e071">
      <UserInfo>
        <DisplayName/>
        <AccountId xsi:nil="true"/>
        <AccountType/>
      </UserInfo>
    </grupo1>
  </documentManagement>
</p:properties>
</file>

<file path=customXml/itemProps1.xml><?xml version="1.0" encoding="utf-8"?>
<ds:datastoreItem xmlns:ds="http://schemas.openxmlformats.org/officeDocument/2006/customXml" ds:itemID="{35A75F4F-691B-492B-9EE1-E5B56BAD6BB5}"/>
</file>

<file path=customXml/itemProps2.xml><?xml version="1.0" encoding="utf-8"?>
<ds:datastoreItem xmlns:ds="http://schemas.openxmlformats.org/officeDocument/2006/customXml" ds:itemID="{959861A2-FDBE-4282-AE85-9589FED395BE}"/>
</file>

<file path=customXml/itemProps3.xml><?xml version="1.0" encoding="utf-8"?>
<ds:datastoreItem xmlns:ds="http://schemas.openxmlformats.org/officeDocument/2006/customXml" ds:itemID="{A436B4D4-82B9-426E-ABE5-334CFDCA2F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Rodolfo Cruz</cp:lastModifiedBy>
  <cp:revision/>
  <dcterms:created xsi:type="dcterms:W3CDTF">2006-09-16T00:00:00Z</dcterms:created>
  <dcterms:modified xsi:type="dcterms:W3CDTF">2021-09-15T14:06:46Z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0x0101004F3A4EBC32D4DA4793995390B4CB77AE</vt:lpwstr>
  </property>
</Properties>
</file>