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01"/>
  <workbookPr filterPrivacy="1" codeName="ThisWorkbook" defaultThemeVersion="124226"/>
  <xr:revisionPtr revIDLastSave="164" documentId="11_2D1B87DD1EC548A8DC1C3DB403DA122A7A9FB2E8" xr6:coauthVersionLast="47" xr6:coauthVersionMax="47" xr10:uidLastSave="{DC7FF117-D48E-4DB4-9753-E3504CE6AE9B}"/>
  <bookViews>
    <workbookView xWindow="0" yWindow="0" windowWidth="24000" windowHeight="9735" tabRatio="839" firstSheet="1" activeTab="1" xr2:uid="{00000000-000D-0000-FFFF-FFFF00000000}"/>
  </bookViews>
  <sheets>
    <sheet name="Dsiponibilidad de ANS" sheetId="14" state="hidden" r:id="rId1"/>
    <sheet name="matriz de roles" sheetId="18" r:id="rId2"/>
    <sheet name="Listas" sheetId="13" state="hidden"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14" l="1"/>
  <c r="C3" i="14"/>
  <c r="B6" i="14"/>
  <c r="B7" i="14"/>
  <c r="B8" i="14"/>
  <c r="B9" i="14"/>
  <c r="B10" i="14"/>
  <c r="B11" i="14"/>
  <c r="B12" i="14"/>
  <c r="B13" i="14"/>
  <c r="B14" i="14"/>
  <c r="B15" i="14"/>
  <c r="B16" i="14"/>
  <c r="B17" i="14"/>
  <c r="B18" i="14"/>
  <c r="B19" i="14"/>
  <c r="B20" i="14"/>
  <c r="B21" i="14"/>
  <c r="B22" i="14"/>
  <c r="C5" i="14"/>
  <c r="C6" i="14"/>
  <c r="C7" i="14"/>
  <c r="C8" i="14"/>
  <c r="D8" i="14" s="1"/>
  <c r="C9" i="14"/>
  <c r="D9" i="14" s="1"/>
  <c r="C10" i="14"/>
  <c r="C11" i="14"/>
  <c r="C12" i="14"/>
  <c r="D12" i="14" s="1"/>
  <c r="C13" i="14"/>
  <c r="D13" i="14" s="1"/>
  <c r="C14" i="14"/>
  <c r="C15" i="14"/>
  <c r="C16" i="14"/>
  <c r="D16" i="14" s="1"/>
  <c r="C17" i="14"/>
  <c r="D17" i="14" s="1"/>
  <c r="C18" i="14"/>
  <c r="C19" i="14"/>
  <c r="C20" i="14"/>
  <c r="D20" i="14" s="1"/>
  <c r="C21" i="14"/>
  <c r="D21" i="14" s="1"/>
  <c r="C22" i="14"/>
  <c r="C4" i="14"/>
  <c r="B4" i="14"/>
  <c r="D4" i="14" s="1"/>
  <c r="B5" i="14"/>
  <c r="D5" i="14" s="1"/>
  <c r="D6" i="14"/>
  <c r="D7" i="14"/>
  <c r="D10" i="14"/>
  <c r="D11" i="14"/>
  <c r="D14" i="14"/>
  <c r="D15" i="14"/>
  <c r="D18" i="14"/>
  <c r="D19" i="14"/>
  <c r="D22" i="14"/>
  <c r="D3"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 authorId="0" shapeId="0" xr:uid="{00000000-0006-0000-0500-000001000000}">
      <text>
        <r>
          <rPr>
            <b/>
            <sz val="9"/>
            <color indexed="81"/>
            <rFont val="Tahoma"/>
            <family val="2"/>
          </rPr>
          <t>Autor:</t>
        </r>
        <r>
          <rPr>
            <sz val="9"/>
            <color indexed="81"/>
            <rFont val="Tahoma"/>
            <family val="2"/>
          </rPr>
          <t xml:space="preserve">
Esta matriz permite medir la disponibilidad basa en el ANS pactado y el tiempo de incidente del componente.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B1" authorId="0" shapeId="0" xr:uid="{00000000-0006-0000-0800-000001000000}">
      <text>
        <r>
          <rPr>
            <b/>
            <sz val="9"/>
            <color indexed="81"/>
            <rFont val="Tahoma"/>
            <family val="2"/>
          </rPr>
          <t xml:space="preserve">objetivo : </t>
        </r>
        <r>
          <rPr>
            <sz val="9"/>
            <color indexed="81"/>
            <rFont val="Tahoma"/>
            <family val="2"/>
          </rPr>
          <t xml:space="preserve">
El objetivo de este documento es recolectar la información acerca de los roles del aplicativo, sus privilegios de acceso y el codigo en base de datos de cada privilegio de acceso.
</t>
        </r>
        <r>
          <rPr>
            <b/>
            <sz val="9"/>
            <color indexed="81"/>
            <rFont val="Tahoma"/>
            <family val="2"/>
          </rPr>
          <t xml:space="preserve">Alcance : </t>
        </r>
        <r>
          <rPr>
            <sz val="9"/>
            <color indexed="81"/>
            <rFont val="Tahoma"/>
            <family val="2"/>
          </rPr>
          <t xml:space="preserve">
Obtener la información completa de los roles del aplicativo privilegios y codigo de privilegios, con el fin de  tener una visión generar para posteriormente realizar las configuraciones en la herramienta IDM. identificar a que area proceso  y subprocesos se debe asignar  a los  funcionarios de la empresa de acuerdo a sus funciones 
en la  primera linea se da un ejemplo para  diligenciar esta  matriz donde  por cada  columna tiene  un comentario.
</t>
        </r>
      </text>
    </comment>
    <comment ref="A2" authorId="0" shapeId="0" xr:uid="{00000000-0006-0000-0800-000002000000}">
      <text>
        <r>
          <rPr>
            <b/>
            <sz val="9"/>
            <color indexed="81"/>
            <rFont val="Tahoma"/>
            <family val="2"/>
          </rPr>
          <t xml:space="preserve"> servicios a entregar 
ejemplo
aplicaciones, bases de datos  ,servidores  etc
</t>
        </r>
      </text>
    </comment>
    <comment ref="B2" authorId="0" shapeId="0" xr:uid="{00000000-0006-0000-0800-000003000000}">
      <text>
        <r>
          <rPr>
            <sz val="9"/>
            <color indexed="81"/>
            <rFont val="Tahoma"/>
            <family val="2"/>
          </rPr>
          <t xml:space="preserve">Se  debe describir el  tipo de rol :
1.  tecnico  para  GTI 
2. funcional para el usuario  final las areas
3. administrativos de la aplicación 
Trabajar por roles, divididos en acueducto, energia, comunicación, en cada rol hay muchos componentes similares, hay roles que son a nivel operativo y administrativo, Maneja el holdin empresarial(muchos usuarios que pertenecen tanto a los roles operativos como administrativos). </t>
        </r>
      </text>
    </comment>
    <comment ref="C2" authorId="0" shapeId="0" xr:uid="{00000000-0006-0000-0800-000004000000}">
      <text>
        <r>
          <rPr>
            <b/>
            <sz val="9"/>
            <color indexed="81"/>
            <rFont val="Tahoma"/>
            <family val="2"/>
          </rPr>
          <t xml:space="preserve">nombre  del rol 
</t>
        </r>
      </text>
    </comment>
    <comment ref="D2" authorId="0" shapeId="0" xr:uid="{00000000-0006-0000-0800-000005000000}">
      <text>
        <r>
          <rPr>
            <sz val="9"/>
            <color indexed="81"/>
            <rFont val="Tahoma"/>
            <family val="2"/>
          </rPr>
          <t xml:space="preserve"> en este campo se debe describir la funcionalidad del  rol 
</t>
        </r>
      </text>
    </comment>
    <comment ref="E2" authorId="0" shapeId="0" xr:uid="{00000000-0006-0000-0800-000006000000}">
      <text>
        <r>
          <rPr>
            <b/>
            <sz val="9"/>
            <color indexed="81"/>
            <rFont val="Tahoma"/>
            <family val="2"/>
          </rPr>
          <t>los permisos  que  contiene cada  rol por  ejemplo  formas o modulos</t>
        </r>
      </text>
    </comment>
    <comment ref="G2" authorId="0" shapeId="0" xr:uid="{00000000-0006-0000-0800-000007000000}">
      <text>
        <r>
          <rPr>
            <b/>
            <sz val="9"/>
            <color indexed="81"/>
            <rFont val="Tahoma"/>
            <family val="2"/>
          </rPr>
          <t xml:space="preserve">gerencia a las que se les puede dar acceso a la aplicación y el rol que se le debe asignar 
</t>
        </r>
      </text>
    </comment>
    <comment ref="I2" authorId="0" shapeId="0" xr:uid="{00000000-0006-0000-0800-000008000000}">
      <text>
        <r>
          <rPr>
            <b/>
            <sz val="9"/>
            <color indexed="81"/>
            <rFont val="Tahoma"/>
            <family val="2"/>
          </rPr>
          <t>El proceso de acuerdo al MOP (mapa de operación  por  procesos de EMCALI
)</t>
        </r>
      </text>
    </comment>
    <comment ref="K2" authorId="0" shapeId="0" xr:uid="{00000000-0006-0000-0800-000009000000}">
      <text>
        <r>
          <rPr>
            <b/>
            <sz val="9"/>
            <color indexed="81"/>
            <rFont val="Tahoma"/>
            <family val="2"/>
          </rPr>
          <t xml:space="preserve">los   propietarios de la informacion son las personas autorizadas para solicitar  modificaciones sobre los roles  funcionales entregados 
el  dueño de la informacion con los  jefes de las area son las  personas que definne que roles funcionales debe tener  un usuario en el servicio que se esta entregando a  GTI 
 </t>
        </r>
      </text>
    </comment>
  </commentList>
</comments>
</file>

<file path=xl/sharedStrings.xml><?xml version="1.0" encoding="utf-8"?>
<sst xmlns="http://schemas.openxmlformats.org/spreadsheetml/2006/main" count="180" uniqueCount="165">
  <si>
    <t>CALCULO DE DISPONIBILIDAD MENSUAL ANS - BSADO EN LOS TIEMPOS SOLUCION DE INCIDENTES</t>
  </si>
  <si>
    <t>No referencia</t>
  </si>
  <si>
    <t>Disponibilidad esperada horas-mensuale</t>
  </si>
  <si>
    <t>Indisponibilidad en horas mensual</t>
  </si>
  <si>
    <t>Total disponibilidad Diaria</t>
  </si>
  <si>
    <t>Año</t>
  </si>
  <si>
    <t>Mes</t>
  </si>
  <si>
    <t>Numero de incidentes</t>
  </si>
  <si>
    <t>Tiempo medio de respuesta (hh)</t>
  </si>
  <si>
    <t>Tiempo medio de atención (hh)</t>
  </si>
  <si>
    <t>Tiempo medio de Solucion (hh)</t>
  </si>
  <si>
    <t xml:space="preserve">Observación </t>
  </si>
  <si>
    <t>MATRIZ DE ROLES</t>
  </si>
  <si>
    <t>SERVICIOS</t>
  </si>
  <si>
    <t xml:space="preserve">TIPO DE ROL </t>
  </si>
  <si>
    <t>NOMBRE _ROL</t>
  </si>
  <si>
    <t>DESCRIPCION DEL ROL</t>
  </si>
  <si>
    <t>COMPONENTE</t>
  </si>
  <si>
    <t>DESCRIPCION DEL COMPONENTE</t>
  </si>
  <si>
    <t xml:space="preserve">GERENCIA </t>
  </si>
  <si>
    <t xml:space="preserve">AREA </t>
  </si>
  <si>
    <t>PROCESO</t>
  </si>
  <si>
    <t>SUPROCESO</t>
  </si>
  <si>
    <t xml:space="preserve">RESPONSABLE DE MODIFICACIONES AL  ROL </t>
  </si>
  <si>
    <t>Tipos de ANS</t>
  </si>
  <si>
    <t>Grupo de Soporte</t>
  </si>
  <si>
    <t>Nivel de escalamiento</t>
  </si>
  <si>
    <t>Nivel de Documentación de escalamiento</t>
  </si>
  <si>
    <t>Tipo de Proceso de escalamiento</t>
  </si>
  <si>
    <t>OC</t>
  </si>
  <si>
    <t>Contrato de Soporte</t>
  </si>
  <si>
    <t>ADMIN  HERRAMIENTAS DE GESTION (MESA DE SERVICIOS)</t>
  </si>
  <si>
    <t>Contratos de soporte Cis</t>
  </si>
  <si>
    <t>Total</t>
  </si>
  <si>
    <t>Incidente</t>
  </si>
  <si>
    <t>SLO</t>
  </si>
  <si>
    <t>Acuerdo de Nivel Operativo</t>
  </si>
  <si>
    <t>ADMINISTRACION GTI</t>
  </si>
  <si>
    <t>Mesa de Servicios</t>
  </si>
  <si>
    <t>Parcial</t>
  </si>
  <si>
    <t>Requerimiento</t>
  </si>
  <si>
    <t>SLA</t>
  </si>
  <si>
    <t>Acuerdo con Proveedor</t>
  </si>
  <si>
    <t>ANALISTAS DE GRUPO DE APOYO</t>
  </si>
  <si>
    <t>Grupo nivel 2 GTI</t>
  </si>
  <si>
    <t>Inexistente</t>
  </si>
  <si>
    <t>Problema</t>
  </si>
  <si>
    <t>ANALISTAS DE PRODUCTIVIDAD ADICIONAL</t>
  </si>
  <si>
    <t>Proveedor Se Soporte</t>
  </si>
  <si>
    <t>Cambio</t>
  </si>
  <si>
    <t>Tipo de componente del servicio</t>
  </si>
  <si>
    <t>ANALISTAS FRONT</t>
  </si>
  <si>
    <t>Fabricante</t>
  </si>
  <si>
    <t>Incidente, Requerimiento, cambio y Problema</t>
  </si>
  <si>
    <t>Servidor</t>
  </si>
  <si>
    <t>ANALISTAS PREMIUM</t>
  </si>
  <si>
    <t>Plan de Manto</t>
  </si>
  <si>
    <t>Numero de Plan Mantenimiento preventivo</t>
  </si>
  <si>
    <t>Base de datos</t>
  </si>
  <si>
    <t>ANALISTAS SOPORTE OPERATIVO</t>
  </si>
  <si>
    <t>SI</t>
  </si>
  <si>
    <t>Plan_Mate_CE_000</t>
  </si>
  <si>
    <t>Componente de Estación de Trabajo</t>
  </si>
  <si>
    <t>BASES DE DATOS</t>
  </si>
  <si>
    <t>NO</t>
  </si>
  <si>
    <t>Componente de RED</t>
  </si>
  <si>
    <t>CENTRO DE COMPUTO</t>
  </si>
  <si>
    <t>Aplicación</t>
  </si>
  <si>
    <t>COMPUFACIL</t>
  </si>
  <si>
    <t>Alta disponibilidad</t>
  </si>
  <si>
    <t xml:space="preserve">Conocimiento para los niveles de Escalamiento </t>
  </si>
  <si>
    <t>Áreas GTI</t>
  </si>
  <si>
    <t>Servicio</t>
  </si>
  <si>
    <t>COMUNICACIONES</t>
  </si>
  <si>
    <t>Alta disponibilidad (A)</t>
  </si>
  <si>
    <t>Básico</t>
  </si>
  <si>
    <t>Bases de datos</t>
  </si>
  <si>
    <t>WEB Servicio</t>
  </si>
  <si>
    <t>DESARROLLO E INTEGRACION</t>
  </si>
  <si>
    <t>Critico (X)</t>
  </si>
  <si>
    <t>Avanzado</t>
  </si>
  <si>
    <t>Comunicaciones</t>
  </si>
  <si>
    <t>EVENTOS Y MONITOREO</t>
  </si>
  <si>
    <t>Cis Alternativo (B)</t>
  </si>
  <si>
    <t>Mesa de servicios</t>
  </si>
  <si>
    <t>Servicios de Monitoreo</t>
  </si>
  <si>
    <t>GESTION DE LA SEGURIDAD</t>
  </si>
  <si>
    <t>Disponibilidad Horas Diarias</t>
  </si>
  <si>
    <t>Servidores</t>
  </si>
  <si>
    <t>Soluciones Empresariales de Sistemas de Información</t>
  </si>
  <si>
    <t>MESA DE SERVICIOS</t>
  </si>
  <si>
    <t>Obsolescencia</t>
  </si>
  <si>
    <t>Planeación</t>
  </si>
  <si>
    <t>Soluciones Operacionales de Sistemas de Información</t>
  </si>
  <si>
    <t>PLANEACION TECNOLOGICA</t>
  </si>
  <si>
    <t xml:space="preserve">Sistemas de Información </t>
  </si>
  <si>
    <t>Servicios de Plataforma de TI</t>
  </si>
  <si>
    <t>SERVIDORES</t>
  </si>
  <si>
    <t>Estación de trabajo TI</t>
  </si>
  <si>
    <t>SISTEMAS COMERCIALES Y OPERATIVOS</t>
  </si>
  <si>
    <t>No Acordado</t>
  </si>
  <si>
    <t>Tipo de actividades de Áreas</t>
  </si>
  <si>
    <t>Plataforma y Servicios de Contact Center</t>
  </si>
  <si>
    <t>SISTEMAS FINANCIEROS Y ADMIN</t>
  </si>
  <si>
    <t>Disponibilidad Días a la Semana</t>
  </si>
  <si>
    <t>Tarea de cambio</t>
  </si>
  <si>
    <t>Lunes a Viernes</t>
  </si>
  <si>
    <t>Cambio Estándar</t>
  </si>
  <si>
    <t>Lunes a Sábado</t>
  </si>
  <si>
    <t>Lunes a Domingo</t>
  </si>
  <si>
    <t>Tipo de Host para Monitoreo</t>
  </si>
  <si>
    <t>Tipo de Respuesta</t>
  </si>
  <si>
    <t>Proyecto</t>
  </si>
  <si>
    <t>Tipo de planes Manto</t>
  </si>
  <si>
    <t>Arquitectura</t>
  </si>
  <si>
    <t>Capacidad Soporte</t>
  </si>
  <si>
    <t>Preventivo</t>
  </si>
  <si>
    <t>Meses del Año</t>
  </si>
  <si>
    <t>Correctivo</t>
  </si>
  <si>
    <t>Enero</t>
  </si>
  <si>
    <t>Estado de Componentes</t>
  </si>
  <si>
    <t>Febrero</t>
  </si>
  <si>
    <t>En Producción</t>
  </si>
  <si>
    <t>Marzo</t>
  </si>
  <si>
    <t>Días a la semana</t>
  </si>
  <si>
    <t>En Pruebas</t>
  </si>
  <si>
    <t>Abril</t>
  </si>
  <si>
    <t>En Desarrollo</t>
  </si>
  <si>
    <t>Mayo</t>
  </si>
  <si>
    <t>De Baja</t>
  </si>
  <si>
    <t>Junio</t>
  </si>
  <si>
    <t>Julio</t>
  </si>
  <si>
    <t>Check selección</t>
  </si>
  <si>
    <t>Agosto</t>
  </si>
  <si>
    <t>OK</t>
  </si>
  <si>
    <t>Septiembre</t>
  </si>
  <si>
    <t>Falla</t>
  </si>
  <si>
    <t>Octubre</t>
  </si>
  <si>
    <t>TIPO DE RELACIÓN</t>
  </si>
  <si>
    <t>Noviembre</t>
  </si>
  <si>
    <t>Jerárquica</t>
  </si>
  <si>
    <t>Diciembre</t>
  </si>
  <si>
    <t>TIPO CONSULTA MONITOREO</t>
  </si>
  <si>
    <t>Horizontal</t>
  </si>
  <si>
    <t>CPU</t>
  </si>
  <si>
    <t>Estrella</t>
  </si>
  <si>
    <t>Tipo e Monitor</t>
  </si>
  <si>
    <t xml:space="preserve">Disco Físico </t>
  </si>
  <si>
    <t>Cascada</t>
  </si>
  <si>
    <t>Infraestructura</t>
  </si>
  <si>
    <t>Fila</t>
  </si>
  <si>
    <t>File System</t>
  </si>
  <si>
    <t>BPM</t>
  </si>
  <si>
    <t>Log</t>
  </si>
  <si>
    <t>Mail</t>
  </si>
  <si>
    <t>Memoria</t>
  </si>
  <si>
    <t>Memoria Swap</t>
  </si>
  <si>
    <t>Ping</t>
  </si>
  <si>
    <t>Puerto</t>
  </si>
  <si>
    <t>Query</t>
  </si>
  <si>
    <t>Ruta de Directorio</t>
  </si>
  <si>
    <t>Script</t>
  </si>
  <si>
    <t>Service LDA</t>
  </si>
  <si>
    <t>SQL Server</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</si>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</sst>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9">
    <font>
      <sz val="11"/>
      <color theme="1"/>
      <name val="Calibri"/>
      <family val="2"/>
      <scheme val="minor"/>
    </font>
    <font>
      <b/>
      <sz val="11"/>
      <color theme="0"/>
      <name val="Calibri"/>
      <family val="2"/>
      <scheme val="minor"/>
    </font>
    <font>
      <b/>
      <sz val="11"/>
      <color theme="1"/>
      <name val="Calibri"/>
      <family val="2"/>
      <scheme val="minor"/>
    </font>
    <font>
      <b/>
      <sz val="10"/>
      <color theme="0"/>
      <name val="Arial"/>
      <family val="2"/>
    </font>
    <font>
      <b/>
      <sz val="16"/>
      <color theme="0"/>
      <name val="Arial"/>
      <family val="2"/>
    </font>
    <font>
      <sz val="9"/>
      <color indexed="81"/>
      <name val="Tahoma"/>
      <family val="2"/>
    </font>
    <font>
      <b/>
      <sz val="9"/>
      <color indexed="81"/>
      <name val="Tahoma"/>
      <family val="2"/>
    </font>
    <font>
      <sz val="11"/>
      <color theme="1"/>
      <name val="Calibri"/>
      <family val="2"/>
      <scheme val="minor"/>
    </font>
    <font>
      <sz val="11"/>
      <color rgb="FF444444"/>
      <name val="Calibri"/>
      <family val="2"/>
      <scheme val="minor"/>
    </font>
  </fonts>
  <fills count="6">
    <fill>
      <patternFill patternType="none"/>
    </fill>
    <fill>
      <patternFill patternType="gray125"/>
    </fill>
    <fill>
      <patternFill patternType="solid">
        <fgColor theme="4" tint="-0.499984740745262"/>
        <bgColor indexed="64"/>
      </patternFill>
    </fill>
    <fill>
      <patternFill patternType="solid">
        <fgColor theme="0" tint="-0.249977111117893"/>
        <bgColor indexed="64"/>
      </patternFill>
    </fill>
    <fill>
      <patternFill patternType="solid">
        <fgColor theme="2" tint="-0.749992370372631"/>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s>
  <cellStyleXfs count="2">
    <xf numFmtId="0" fontId="0" fillId="0" borderId="0"/>
    <xf numFmtId="9" fontId="7" fillId="0" borderId="0" applyFont="0" applyFill="0" applyBorder="0" applyAlignment="0" applyProtection="0"/>
  </cellStyleXfs>
  <cellXfs count="55">
    <xf numFmtId="0" fontId="0" fillId="0" borderId="0" xfId="0"/>
    <xf numFmtId="0" fontId="0" fillId="0" borderId="1" xfId="0" applyBorder="1"/>
    <xf numFmtId="0" fontId="0" fillId="0" borderId="0" xfId="0" applyAlignment="1">
      <alignment horizontal="center" vertical="center" wrapText="1"/>
    </xf>
    <xf numFmtId="0" fontId="0" fillId="0" borderId="0" xfId="0" applyProtection="1">
      <protection locked="0"/>
    </xf>
    <xf numFmtId="0" fontId="0" fillId="0" borderId="0" xfId="0" applyAlignment="1" applyProtection="1">
      <alignment horizontal="center" vertical="center" wrapText="1"/>
    </xf>
    <xf numFmtId="0" fontId="0" fillId="0" borderId="0" xfId="0" applyFill="1" applyProtection="1">
      <protection locked="0"/>
    </xf>
    <xf numFmtId="0" fontId="0" fillId="0" borderId="0" xfId="0" applyFill="1"/>
    <xf numFmtId="0" fontId="0" fillId="0" borderId="1" xfId="0" applyBorder="1" applyProtection="1">
      <protection locked="0"/>
    </xf>
    <xf numFmtId="0" fontId="0" fillId="0" borderId="5" xfId="0" applyBorder="1" applyProtection="1">
      <protection locked="0"/>
    </xf>
    <xf numFmtId="0" fontId="0" fillId="0" borderId="6" xfId="0" applyBorder="1" applyProtection="1">
      <protection locked="0"/>
    </xf>
    <xf numFmtId="0" fontId="1" fillId="2" borderId="1" xfId="0" applyFont="1" applyFill="1" applyBorder="1" applyAlignment="1" applyProtection="1">
      <alignment horizontal="center" vertical="center" wrapText="1"/>
    </xf>
    <xf numFmtId="9" fontId="1" fillId="2" borderId="1" xfId="0" applyNumberFormat="1" applyFont="1" applyFill="1" applyBorder="1" applyAlignment="1" applyProtection="1">
      <alignment horizontal="center" vertical="center" wrapText="1"/>
    </xf>
    <xf numFmtId="0" fontId="1" fillId="2" borderId="6" xfId="0" applyFont="1" applyFill="1" applyBorder="1" applyAlignment="1" applyProtection="1">
      <alignment horizontal="center" vertical="center" wrapText="1"/>
    </xf>
    <xf numFmtId="0" fontId="0" fillId="0" borderId="0" xfId="0" applyAlignment="1">
      <alignment horizontal="center" vertical="center"/>
    </xf>
    <xf numFmtId="0" fontId="1" fillId="4" borderId="12"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0" fillId="0" borderId="1" xfId="0" applyBorder="1" applyAlignment="1">
      <alignment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wrapText="1"/>
    </xf>
    <xf numFmtId="0" fontId="0" fillId="0" borderId="0" xfId="0" applyBorder="1" applyAlignment="1">
      <alignment horizontal="center" vertical="center"/>
    </xf>
    <xf numFmtId="0" fontId="1" fillId="2" borderId="5" xfId="0" applyFont="1" applyFill="1" applyBorder="1" applyAlignment="1" applyProtection="1">
      <alignment horizontal="center" vertical="center" wrapText="1"/>
    </xf>
    <xf numFmtId="0" fontId="3" fillId="4" borderId="1" xfId="0" applyFont="1" applyFill="1" applyBorder="1" applyAlignment="1">
      <alignment horizontal="center" vertical="top" wrapText="1"/>
    </xf>
    <xf numFmtId="0" fontId="0" fillId="5" borderId="13" xfId="0" applyFill="1" applyBorder="1" applyAlignment="1">
      <alignment horizontal="center" vertical="center"/>
    </xf>
    <xf numFmtId="0" fontId="0" fillId="5" borderId="14" xfId="0" applyFill="1" applyBorder="1" applyAlignment="1">
      <alignment horizontal="center" vertical="center"/>
    </xf>
    <xf numFmtId="1" fontId="1" fillId="2" borderId="1" xfId="0" applyNumberFormat="1" applyFont="1" applyFill="1" applyBorder="1" applyAlignment="1" applyProtection="1">
      <alignment horizontal="center" vertical="center" wrapText="1"/>
    </xf>
    <xf numFmtId="1" fontId="2" fillId="0" borderId="0" xfId="0" applyNumberFormat="1" applyFont="1" applyFill="1"/>
    <xf numFmtId="1" fontId="2" fillId="0" borderId="1" xfId="0" applyNumberFormat="1" applyFont="1" applyFill="1" applyBorder="1" applyProtection="1">
      <protection locked="0"/>
    </xf>
    <xf numFmtId="0" fontId="1" fillId="2" borderId="1" xfId="0" applyFont="1" applyFill="1" applyBorder="1" applyAlignment="1" applyProtection="1">
      <alignment horizontal="center" vertical="center" wrapText="1"/>
      <protection hidden="1"/>
    </xf>
    <xf numFmtId="1" fontId="0" fillId="3" borderId="1" xfId="0" applyNumberFormat="1" applyFill="1" applyBorder="1" applyProtection="1">
      <protection hidden="1"/>
    </xf>
    <xf numFmtId="0" fontId="0" fillId="0" borderId="0" xfId="0" applyProtection="1">
      <protection hidden="1"/>
    </xf>
    <xf numFmtId="0" fontId="0" fillId="3" borderId="1" xfId="0" applyFill="1" applyBorder="1" applyProtection="1">
      <protection hidden="1"/>
    </xf>
    <xf numFmtId="10" fontId="2" fillId="3" borderId="1" xfId="0" applyNumberFormat="1" applyFont="1" applyFill="1" applyBorder="1" applyProtection="1">
      <protection hidden="1"/>
    </xf>
    <xf numFmtId="9" fontId="2" fillId="0" borderId="0" xfId="0" applyNumberFormat="1" applyFont="1" applyFill="1" applyProtection="1">
      <protection hidden="1"/>
    </xf>
    <xf numFmtId="9" fontId="0" fillId="0" borderId="13" xfId="1" applyNumberFormat="1" applyFont="1" applyBorder="1" applyAlignment="1">
      <alignment horizontal="center" vertical="center"/>
    </xf>
    <xf numFmtId="9" fontId="0" fillId="0" borderId="14" xfId="1" applyNumberFormat="1" applyFont="1" applyBorder="1" applyAlignment="1">
      <alignment horizontal="center" vertical="center"/>
    </xf>
    <xf numFmtId="165" fontId="0" fillId="0" borderId="13" xfId="0" applyNumberFormat="1" applyBorder="1" applyAlignment="1">
      <alignment horizontal="center" vertical="center"/>
    </xf>
    <xf numFmtId="0" fontId="0" fillId="0" borderId="17" xfId="0" applyBorder="1" applyAlignment="1">
      <alignment horizontal="center" vertical="center"/>
    </xf>
    <xf numFmtId="0" fontId="0" fillId="0" borderId="13" xfId="0" applyBorder="1" applyAlignment="1">
      <alignment horizontal="left"/>
    </xf>
    <xf numFmtId="0" fontId="0" fillId="0" borderId="14" xfId="0" applyBorder="1" applyAlignment="1">
      <alignment horizontal="left"/>
    </xf>
    <xf numFmtId="0" fontId="8" fillId="0" borderId="1" xfId="0" applyFont="1" applyBorder="1" applyAlignment="1">
      <alignment wrapText="1"/>
    </xf>
    <xf numFmtId="0" fontId="0" fillId="0" borderId="1" xfId="0" applyFill="1" applyBorder="1" applyAlignment="1">
      <alignment wrapText="1"/>
    </xf>
    <xf numFmtId="0" fontId="4" fillId="4" borderId="2" xfId="0" applyFont="1" applyFill="1" applyBorder="1" applyAlignment="1" applyProtection="1">
      <alignment horizontal="center" vertical="center"/>
    </xf>
    <xf numFmtId="0" fontId="4" fillId="4" borderId="3" xfId="0" applyFont="1" applyFill="1" applyBorder="1" applyAlignment="1" applyProtection="1">
      <alignment horizontal="center" vertical="center"/>
    </xf>
    <xf numFmtId="0" fontId="4" fillId="4" borderId="4" xfId="0" applyFont="1" applyFill="1" applyBorder="1" applyAlignment="1" applyProtection="1">
      <alignment horizontal="center" vertical="center"/>
    </xf>
    <xf numFmtId="0" fontId="2" fillId="0" borderId="0" xfId="0" applyFont="1" applyBorder="1" applyAlignment="1">
      <alignment horizontal="center"/>
    </xf>
    <xf numFmtId="0" fontId="1" fillId="4" borderId="15" xfId="0" applyFont="1" applyFill="1" applyBorder="1" applyAlignment="1">
      <alignment horizontal="center" vertical="center" wrapText="1"/>
    </xf>
    <xf numFmtId="0" fontId="1" fillId="4" borderId="16" xfId="0" applyFont="1" applyFill="1" applyBorder="1" applyAlignment="1">
      <alignment horizontal="center" vertical="center" wrapText="1"/>
    </xf>
  </cellXfs>
  <cellStyles count="2">
    <cellStyle name="Normal" xfId="0" builtinId="0"/>
    <cellStyle name="Porcentaje"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14"/>
  <dimension ref="A1:K22"/>
  <sheetViews>
    <sheetView topLeftCell="K1" zoomScale="90" zoomScaleNormal="90" workbookViewId="0">
      <selection activeCell="E3" sqref="E3"/>
    </sheetView>
  </sheetViews>
  <sheetFormatPr defaultColWidth="11.42578125" defaultRowHeight="15"/>
  <cols>
    <col min="1" max="1" width="22.5703125" style="3" customWidth="1"/>
    <col min="2" max="2" width="18.5703125" style="37" customWidth="1"/>
    <col min="3" max="3" width="24.140625" style="37" customWidth="1"/>
    <col min="4" max="4" width="18.140625" style="40" customWidth="1"/>
    <col min="5" max="6" width="18.140625" style="33" customWidth="1"/>
    <col min="7" max="7" width="16.85546875" style="33" customWidth="1"/>
    <col min="8" max="8" width="27.85546875" style="5" customWidth="1"/>
    <col min="9" max="9" width="24.28515625" style="5" customWidth="1"/>
    <col min="10" max="10" width="26.140625" style="5" customWidth="1"/>
    <col min="11" max="11" width="95" style="5" customWidth="1"/>
    <col min="12" max="16384" width="11.42578125" style="6"/>
  </cols>
  <sheetData>
    <row r="1" spans="1:11" ht="44.25" customHeight="1">
      <c r="A1" s="49" t="s">
        <v>0</v>
      </c>
      <c r="B1" s="50"/>
      <c r="C1" s="50"/>
      <c r="D1" s="50"/>
      <c r="E1" s="50"/>
      <c r="F1" s="50"/>
      <c r="G1" s="50"/>
      <c r="H1" s="50"/>
      <c r="I1" s="50"/>
      <c r="J1" s="50"/>
      <c r="K1" s="51"/>
    </row>
    <row r="2" spans="1:11" s="4" customFormat="1" ht="45">
      <c r="A2" s="28" t="s">
        <v>1</v>
      </c>
      <c r="B2" s="35" t="s">
        <v>2</v>
      </c>
      <c r="C2" s="10" t="s">
        <v>3</v>
      </c>
      <c r="D2" s="11" t="s">
        <v>4</v>
      </c>
      <c r="E2" s="32" t="s">
        <v>5</v>
      </c>
      <c r="F2" s="32" t="s">
        <v>6</v>
      </c>
      <c r="G2" s="32" t="s">
        <v>7</v>
      </c>
      <c r="H2" s="10" t="s">
        <v>8</v>
      </c>
      <c r="I2" s="10" t="s">
        <v>9</v>
      </c>
      <c r="J2" s="10" t="s">
        <v>10</v>
      </c>
      <c r="K2" s="12" t="s">
        <v>11</v>
      </c>
    </row>
    <row r="3" spans="1:11" customFormat="1" ht="22.5" customHeight="1">
      <c r="A3" s="8"/>
      <c r="B3" s="36" t="e">
        <f>(#REF!*#REF!)*4.286</f>
        <v>#REF!</v>
      </c>
      <c r="C3" s="38">
        <f t="shared" ref="C3:C22" si="0">SUM(H3:J3)</f>
        <v>0</v>
      </c>
      <c r="D3" s="39" t="e">
        <f>((B3-C3)/B3)</f>
        <v>#REF!</v>
      </c>
      <c r="E3" s="34"/>
      <c r="F3" s="34"/>
      <c r="G3" s="34"/>
      <c r="H3" s="7"/>
      <c r="I3" s="7"/>
      <c r="J3" s="7"/>
      <c r="K3" s="9"/>
    </row>
    <row r="4" spans="1:11" customFormat="1" ht="22.5" customHeight="1">
      <c r="A4" s="8"/>
      <c r="B4" s="36" t="e">
        <f>(#REF!*#REF!)*4.286</f>
        <v>#REF!</v>
      </c>
      <c r="C4" s="38">
        <f t="shared" si="0"/>
        <v>0</v>
      </c>
      <c r="D4" s="39" t="e">
        <f t="shared" ref="D4:D22" si="1">((B4-C4)/B4)</f>
        <v>#REF!</v>
      </c>
      <c r="E4" s="34"/>
      <c r="F4" s="34"/>
      <c r="G4" s="34"/>
      <c r="H4" s="7"/>
      <c r="I4" s="7"/>
      <c r="J4" s="7"/>
      <c r="K4" s="9"/>
    </row>
    <row r="5" spans="1:11" customFormat="1" ht="22.5" customHeight="1">
      <c r="A5" s="8"/>
      <c r="B5" s="36" t="e">
        <f>(#REF!*#REF!)*4.286</f>
        <v>#REF!</v>
      </c>
      <c r="C5" s="38">
        <f t="shared" si="0"/>
        <v>0</v>
      </c>
      <c r="D5" s="39" t="e">
        <f t="shared" si="1"/>
        <v>#REF!</v>
      </c>
      <c r="E5" s="34"/>
      <c r="F5" s="34"/>
      <c r="G5" s="34"/>
      <c r="H5" s="7"/>
      <c r="I5" s="7"/>
      <c r="J5" s="7"/>
      <c r="K5" s="9"/>
    </row>
    <row r="6" spans="1:11" customFormat="1" ht="22.5" customHeight="1">
      <c r="A6" s="8"/>
      <c r="B6" s="36" t="e">
        <f>(#REF!*#REF!)*4.286</f>
        <v>#REF!</v>
      </c>
      <c r="C6" s="38">
        <f t="shared" si="0"/>
        <v>0</v>
      </c>
      <c r="D6" s="39" t="e">
        <f t="shared" si="1"/>
        <v>#REF!</v>
      </c>
      <c r="E6" s="34"/>
      <c r="F6" s="34"/>
      <c r="G6" s="34"/>
      <c r="H6" s="7"/>
      <c r="I6" s="7"/>
      <c r="J6" s="7"/>
      <c r="K6" s="9"/>
    </row>
    <row r="7" spans="1:11" customFormat="1" ht="22.5" customHeight="1">
      <c r="A7" s="8"/>
      <c r="B7" s="36" t="e">
        <f>(#REF!*#REF!)*4.286</f>
        <v>#REF!</v>
      </c>
      <c r="C7" s="38">
        <f t="shared" si="0"/>
        <v>0</v>
      </c>
      <c r="D7" s="39" t="e">
        <f t="shared" si="1"/>
        <v>#REF!</v>
      </c>
      <c r="E7" s="34"/>
      <c r="F7" s="34"/>
      <c r="G7" s="34"/>
      <c r="H7" s="7"/>
      <c r="I7" s="7"/>
      <c r="J7" s="7"/>
      <c r="K7" s="9"/>
    </row>
    <row r="8" spans="1:11" customFormat="1" ht="22.5" customHeight="1">
      <c r="A8" s="8"/>
      <c r="B8" s="36" t="e">
        <f>(#REF!*#REF!)*4.286</f>
        <v>#REF!</v>
      </c>
      <c r="C8" s="38">
        <f t="shared" si="0"/>
        <v>0</v>
      </c>
      <c r="D8" s="39" t="e">
        <f t="shared" si="1"/>
        <v>#REF!</v>
      </c>
      <c r="E8" s="34"/>
      <c r="F8" s="34"/>
      <c r="G8" s="34"/>
      <c r="H8" s="7"/>
      <c r="I8" s="7"/>
      <c r="J8" s="7"/>
      <c r="K8" s="9"/>
    </row>
    <row r="9" spans="1:11" customFormat="1" ht="22.5" customHeight="1">
      <c r="A9" s="8"/>
      <c r="B9" s="36" t="e">
        <f>(#REF!*#REF!)*4.286</f>
        <v>#REF!</v>
      </c>
      <c r="C9" s="38">
        <f t="shared" si="0"/>
        <v>0</v>
      </c>
      <c r="D9" s="39" t="e">
        <f t="shared" si="1"/>
        <v>#REF!</v>
      </c>
      <c r="E9" s="34"/>
      <c r="F9" s="34"/>
      <c r="G9" s="34"/>
      <c r="H9" s="7"/>
      <c r="I9" s="7"/>
      <c r="J9" s="7"/>
      <c r="K9" s="9"/>
    </row>
    <row r="10" spans="1:11" customFormat="1" ht="22.5" customHeight="1">
      <c r="A10" s="8"/>
      <c r="B10" s="36" t="e">
        <f>(#REF!*#REF!)*4.286</f>
        <v>#REF!</v>
      </c>
      <c r="C10" s="38">
        <f t="shared" si="0"/>
        <v>0</v>
      </c>
      <c r="D10" s="39" t="e">
        <f t="shared" si="1"/>
        <v>#REF!</v>
      </c>
      <c r="E10" s="34"/>
      <c r="F10" s="34"/>
      <c r="G10" s="34"/>
      <c r="H10" s="7"/>
      <c r="I10" s="7"/>
      <c r="J10" s="7"/>
      <c r="K10" s="9"/>
    </row>
    <row r="11" spans="1:11" customFormat="1" ht="22.5" customHeight="1">
      <c r="A11" s="8"/>
      <c r="B11" s="36" t="e">
        <f>(#REF!*#REF!)*4.286</f>
        <v>#REF!</v>
      </c>
      <c r="C11" s="38">
        <f t="shared" si="0"/>
        <v>0</v>
      </c>
      <c r="D11" s="39" t="e">
        <f t="shared" si="1"/>
        <v>#REF!</v>
      </c>
      <c r="E11" s="34"/>
      <c r="F11" s="34"/>
      <c r="G11" s="34"/>
      <c r="H11" s="7"/>
      <c r="I11" s="7"/>
      <c r="J11" s="7"/>
      <c r="K11" s="9"/>
    </row>
    <row r="12" spans="1:11" customFormat="1" ht="22.5" customHeight="1">
      <c r="A12" s="8"/>
      <c r="B12" s="36" t="e">
        <f>(#REF!*#REF!)*4.286</f>
        <v>#REF!</v>
      </c>
      <c r="C12" s="38">
        <f t="shared" si="0"/>
        <v>0</v>
      </c>
      <c r="D12" s="39" t="e">
        <f t="shared" si="1"/>
        <v>#REF!</v>
      </c>
      <c r="E12" s="34"/>
      <c r="F12" s="34"/>
      <c r="G12" s="34"/>
      <c r="H12" s="7"/>
      <c r="I12" s="7"/>
      <c r="J12" s="7"/>
      <c r="K12" s="9"/>
    </row>
    <row r="13" spans="1:11" customFormat="1" ht="22.5" customHeight="1">
      <c r="A13" s="8"/>
      <c r="B13" s="36" t="e">
        <f>(#REF!*#REF!)*4.286</f>
        <v>#REF!</v>
      </c>
      <c r="C13" s="38">
        <f t="shared" si="0"/>
        <v>0</v>
      </c>
      <c r="D13" s="39" t="e">
        <f t="shared" si="1"/>
        <v>#REF!</v>
      </c>
      <c r="E13" s="34"/>
      <c r="F13" s="34"/>
      <c r="G13" s="34"/>
      <c r="H13" s="7"/>
      <c r="I13" s="7"/>
      <c r="J13" s="7"/>
      <c r="K13" s="9"/>
    </row>
    <row r="14" spans="1:11" customFormat="1" ht="22.5" customHeight="1">
      <c r="A14" s="8"/>
      <c r="B14" s="36" t="e">
        <f>(#REF!*#REF!)*4.286</f>
        <v>#REF!</v>
      </c>
      <c r="C14" s="38">
        <f t="shared" si="0"/>
        <v>0</v>
      </c>
      <c r="D14" s="39" t="e">
        <f t="shared" si="1"/>
        <v>#REF!</v>
      </c>
      <c r="E14" s="34"/>
      <c r="F14" s="34"/>
      <c r="G14" s="34"/>
      <c r="H14" s="7"/>
      <c r="I14" s="7"/>
      <c r="J14" s="7"/>
      <c r="K14" s="9"/>
    </row>
    <row r="15" spans="1:11" customFormat="1" ht="22.5" customHeight="1">
      <c r="A15" s="8"/>
      <c r="B15" s="36" t="e">
        <f>(#REF!*#REF!)*4.286</f>
        <v>#REF!</v>
      </c>
      <c r="C15" s="38">
        <f t="shared" si="0"/>
        <v>0</v>
      </c>
      <c r="D15" s="39" t="e">
        <f t="shared" si="1"/>
        <v>#REF!</v>
      </c>
      <c r="E15" s="34"/>
      <c r="F15" s="34"/>
      <c r="G15" s="34"/>
      <c r="H15" s="7"/>
      <c r="I15" s="7"/>
      <c r="J15" s="7"/>
      <c r="K15" s="9"/>
    </row>
    <row r="16" spans="1:11" customFormat="1" ht="22.5" customHeight="1">
      <c r="A16" s="8"/>
      <c r="B16" s="36" t="e">
        <f>(#REF!*#REF!)*4.286</f>
        <v>#REF!</v>
      </c>
      <c r="C16" s="38">
        <f t="shared" si="0"/>
        <v>0</v>
      </c>
      <c r="D16" s="39" t="e">
        <f t="shared" si="1"/>
        <v>#REF!</v>
      </c>
      <c r="E16" s="34"/>
      <c r="F16" s="34"/>
      <c r="G16" s="34"/>
      <c r="H16" s="7"/>
      <c r="I16" s="7"/>
      <c r="J16" s="7"/>
      <c r="K16" s="9"/>
    </row>
    <row r="17" spans="1:11" customFormat="1" ht="22.5" customHeight="1">
      <c r="A17" s="8"/>
      <c r="B17" s="36" t="e">
        <f>(#REF!*#REF!)*4.286</f>
        <v>#REF!</v>
      </c>
      <c r="C17" s="38">
        <f t="shared" si="0"/>
        <v>0</v>
      </c>
      <c r="D17" s="39" t="e">
        <f t="shared" si="1"/>
        <v>#REF!</v>
      </c>
      <c r="E17" s="34"/>
      <c r="F17" s="34"/>
      <c r="G17" s="34"/>
      <c r="H17" s="7"/>
      <c r="I17" s="7"/>
      <c r="J17" s="7"/>
      <c r="K17" s="9"/>
    </row>
    <row r="18" spans="1:11" customFormat="1" ht="22.5" customHeight="1">
      <c r="A18" s="8"/>
      <c r="B18" s="36" t="e">
        <f>(#REF!*#REF!)*4.286</f>
        <v>#REF!</v>
      </c>
      <c r="C18" s="38">
        <f t="shared" si="0"/>
        <v>0</v>
      </c>
      <c r="D18" s="39" t="e">
        <f t="shared" si="1"/>
        <v>#REF!</v>
      </c>
      <c r="E18" s="34"/>
      <c r="F18" s="34"/>
      <c r="G18" s="34"/>
      <c r="H18" s="7"/>
      <c r="I18" s="7"/>
      <c r="J18" s="7"/>
      <c r="K18" s="9"/>
    </row>
    <row r="19" spans="1:11" customFormat="1" ht="22.5" customHeight="1">
      <c r="A19" s="8"/>
      <c r="B19" s="36" t="e">
        <f>(#REF!*#REF!)*4.286</f>
        <v>#REF!</v>
      </c>
      <c r="C19" s="38">
        <f t="shared" si="0"/>
        <v>0</v>
      </c>
      <c r="D19" s="39" t="e">
        <f t="shared" si="1"/>
        <v>#REF!</v>
      </c>
      <c r="E19" s="34"/>
      <c r="F19" s="34"/>
      <c r="G19" s="34"/>
      <c r="H19" s="7"/>
      <c r="I19" s="7"/>
      <c r="J19" s="7"/>
      <c r="K19" s="9"/>
    </row>
    <row r="20" spans="1:11" customFormat="1" ht="22.5" customHeight="1">
      <c r="A20" s="8"/>
      <c r="B20" s="36" t="e">
        <f>(#REF!*#REF!)*4.286</f>
        <v>#REF!</v>
      </c>
      <c r="C20" s="38">
        <f t="shared" si="0"/>
        <v>0</v>
      </c>
      <c r="D20" s="39" t="e">
        <f t="shared" si="1"/>
        <v>#REF!</v>
      </c>
      <c r="E20" s="34"/>
      <c r="F20" s="34"/>
      <c r="G20" s="34"/>
      <c r="H20" s="7"/>
      <c r="I20" s="7"/>
      <c r="J20" s="7"/>
      <c r="K20" s="9"/>
    </row>
    <row r="21" spans="1:11" customFormat="1" ht="22.5" customHeight="1">
      <c r="A21" s="8"/>
      <c r="B21" s="36" t="e">
        <f>(#REF!*#REF!)*4.286</f>
        <v>#REF!</v>
      </c>
      <c r="C21" s="38">
        <f t="shared" si="0"/>
        <v>0</v>
      </c>
      <c r="D21" s="39" t="e">
        <f t="shared" si="1"/>
        <v>#REF!</v>
      </c>
      <c r="E21" s="34"/>
      <c r="F21" s="34"/>
      <c r="G21" s="34"/>
      <c r="H21" s="7"/>
      <c r="I21" s="7"/>
      <c r="J21" s="7"/>
      <c r="K21" s="9"/>
    </row>
    <row r="22" spans="1:11" customFormat="1" ht="22.5" customHeight="1">
      <c r="A22" s="8"/>
      <c r="B22" s="36" t="e">
        <f>(#REF!*#REF!)*4.286</f>
        <v>#REF!</v>
      </c>
      <c r="C22" s="38">
        <f t="shared" si="0"/>
        <v>0</v>
      </c>
      <c r="D22" s="39" t="e">
        <f t="shared" si="1"/>
        <v>#REF!</v>
      </c>
      <c r="E22" s="34"/>
      <c r="F22" s="34"/>
      <c r="G22" s="34"/>
      <c r="H22" s="7"/>
      <c r="I22" s="7"/>
      <c r="J22" s="7"/>
      <c r="K22" s="9"/>
    </row>
  </sheetData>
  <sheetProtection algorithmName="SHA-512" hashValue="E/WCFt43NDcn4A4pcq8zJW/XrGYxo8DAKi0uGD9eH12sGnvBCwg6Uh/xakNSUi/A6m4//EKFt3Dt4OYLAGlLNw==" saltValue="Jtj2NF4Owp0yliRHEHL+BA==" spinCount="100000" sheet="1" objects="1" scenarios="1" insertColumns="0" insertRows="0"/>
  <mergeCells count="1">
    <mergeCell ref="A1:K1"/>
  </mergeCells>
  <dataValidations count="3">
    <dataValidation type="decimal" allowBlank="1" showInputMessage="1" showErrorMessage="1" errorTitle="Error rango de datos ingresados" error="Los datos ingresados deben estar en tre 1 y 24" sqref="C3:C1048576" xr:uid="{00000000-0002-0000-0500-000000000000}">
      <formula1>1</formula1>
      <formula2>24</formula2>
    </dataValidation>
    <dataValidation type="whole" allowBlank="1" showInputMessage="1" showErrorMessage="1" sqref="G3:G22" xr:uid="{00000000-0002-0000-0500-000001000000}">
      <formula1>1</formula1>
      <formula2>9999</formula2>
    </dataValidation>
    <dataValidation type="list" allowBlank="1" showInputMessage="1" showErrorMessage="1" sqref="A3:A22" xr:uid="{00000000-0002-0000-0500-000004000000}">
      <formula1>OFFSET(#REF!, 0, 0, COUNTA(#REF!) - 1)</formula1>
    </dataValidation>
  </dataValidations>
  <pageMargins left="0.7" right="0.7" top="0.75" bottom="0.75" header="0.3" footer="0.3"/>
  <pageSetup orientation="portrait" verticalDpi="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2000000}">
          <x14:formula1>
            <xm:f>Listas!$J$26:$J$36</xm:f>
          </x14:formula1>
          <xm:sqref>E3:E22</xm:sqref>
        </x14:dataValidation>
        <x14:dataValidation type="list" allowBlank="1" showInputMessage="1" showErrorMessage="1" xr:uid="{00000000-0002-0000-0500-000003000000}">
          <x14:formula1>
            <xm:f>Listas!$D$33:$D$44</xm:f>
          </x14:formula1>
          <xm:sqref>F3:F22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7"/>
  <sheetViews>
    <sheetView tabSelected="1" workbookViewId="0">
      <selection activeCell="E4" sqref="E4"/>
    </sheetView>
  </sheetViews>
  <sheetFormatPr defaultColWidth="11.42578125" defaultRowHeight="15"/>
  <cols>
    <col min="1" max="1" width="14" bestFit="1" customWidth="1"/>
    <col min="2" max="2" width="13.85546875" bestFit="1" customWidth="1"/>
    <col min="3" max="3" width="20.5703125" customWidth="1"/>
    <col min="4" max="4" width="23.7109375" customWidth="1"/>
    <col min="5" max="5" width="17.5703125" customWidth="1"/>
    <col min="6" max="6" width="15.7109375" customWidth="1"/>
    <col min="7" max="7" width="21.28515625" bestFit="1" customWidth="1"/>
    <col min="9" max="9" width="40.5703125" bestFit="1" customWidth="1"/>
    <col min="10" max="10" width="20.85546875" customWidth="1"/>
    <col min="11" max="11" width="20.140625" bestFit="1" customWidth="1"/>
  </cols>
  <sheetData>
    <row r="1" spans="1:11">
      <c r="B1" s="52" t="s">
        <v>12</v>
      </c>
      <c r="C1" s="52"/>
      <c r="D1" s="52"/>
      <c r="E1" s="52"/>
      <c r="F1" s="52"/>
      <c r="G1" s="52"/>
      <c r="H1" s="52"/>
      <c r="I1" s="52"/>
      <c r="J1" s="52"/>
    </row>
    <row r="2" spans="1:11" ht="38.25">
      <c r="A2" s="29" t="s">
        <v>13</v>
      </c>
      <c r="B2" s="29" t="s">
        <v>14</v>
      </c>
      <c r="C2" s="29" t="s">
        <v>15</v>
      </c>
      <c r="D2" s="29" t="s">
        <v>16</v>
      </c>
      <c r="E2" s="29" t="s">
        <v>17</v>
      </c>
      <c r="F2" s="29" t="s">
        <v>18</v>
      </c>
      <c r="G2" s="29" t="s">
        <v>19</v>
      </c>
      <c r="H2" s="29" t="s">
        <v>20</v>
      </c>
      <c r="I2" s="29" t="s">
        <v>21</v>
      </c>
      <c r="J2" s="29" t="s">
        <v>22</v>
      </c>
      <c r="K2" s="29" t="s">
        <v>23</v>
      </c>
    </row>
    <row r="3" spans="1:11">
      <c r="A3" s="1"/>
      <c r="B3" s="1"/>
      <c r="C3" s="47"/>
      <c r="D3" s="47"/>
      <c r="E3" s="1"/>
      <c r="F3" s="16"/>
      <c r="G3" s="1"/>
      <c r="H3" s="16"/>
      <c r="I3" s="1"/>
      <c r="J3" s="48"/>
      <c r="K3" s="1"/>
    </row>
    <row r="4" spans="1:11">
      <c r="A4" s="1"/>
      <c r="B4" s="1"/>
      <c r="C4" s="1"/>
      <c r="D4" s="1"/>
      <c r="E4" s="1"/>
      <c r="F4" s="1"/>
      <c r="G4" s="1"/>
      <c r="H4" s="1"/>
      <c r="I4" s="1"/>
      <c r="J4" s="1"/>
      <c r="K4" s="1"/>
    </row>
    <row r="5" spans="1:11">
      <c r="A5" s="1"/>
      <c r="B5" s="1"/>
      <c r="C5" s="1"/>
      <c r="D5" s="1"/>
      <c r="E5" s="1"/>
      <c r="F5" s="1"/>
      <c r="G5" s="1"/>
      <c r="H5" s="1"/>
      <c r="I5" s="1"/>
      <c r="J5" s="1"/>
      <c r="K5" s="1"/>
    </row>
    <row r="6" spans="1:11">
      <c r="A6" s="1"/>
      <c r="B6" s="1"/>
      <c r="C6" s="1"/>
      <c r="D6" s="1"/>
      <c r="E6" s="1"/>
      <c r="F6" s="1"/>
      <c r="G6" s="1"/>
      <c r="H6" s="1"/>
      <c r="I6" s="1"/>
      <c r="J6" s="1"/>
      <c r="K6" s="1"/>
    </row>
    <row r="7" spans="1:11">
      <c r="A7" s="1"/>
      <c r="B7" s="1"/>
      <c r="C7" s="1"/>
      <c r="D7" s="1"/>
      <c r="E7" s="1"/>
      <c r="F7" s="1"/>
      <c r="G7" s="1"/>
      <c r="H7" s="1"/>
      <c r="I7" s="1"/>
      <c r="J7" s="1"/>
      <c r="K7" s="1"/>
    </row>
  </sheetData>
  <mergeCells count="1">
    <mergeCell ref="B1:J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J61"/>
  <sheetViews>
    <sheetView topLeftCell="A28" workbookViewId="0">
      <selection activeCell="J48" sqref="J48"/>
    </sheetView>
  </sheetViews>
  <sheetFormatPr defaultColWidth="11.42578125" defaultRowHeight="15"/>
  <cols>
    <col min="1" max="1" width="7.85546875" style="13" customWidth="1"/>
    <col min="2" max="2" width="49.28515625" style="13" bestFit="1" customWidth="1"/>
    <col min="3" max="3" width="2.42578125" style="13" customWidth="1"/>
    <col min="4" max="4" width="53.140625" style="13" bestFit="1" customWidth="1"/>
    <col min="5" max="5" width="2" style="13" customWidth="1"/>
    <col min="6" max="6" width="27.42578125" style="13" bestFit="1" customWidth="1"/>
    <col min="7" max="7" width="2" style="13" customWidth="1"/>
    <col min="8" max="8" width="21.42578125" style="13" customWidth="1"/>
    <col min="9" max="9" width="2.5703125" style="13" customWidth="1"/>
    <col min="10" max="10" width="30.28515625" style="13" bestFit="1" customWidth="1"/>
    <col min="11" max="16384" width="11.42578125" style="13"/>
  </cols>
  <sheetData>
    <row r="1" spans="1:10" s="2" customFormat="1" ht="45.75" thickBot="1">
      <c r="A1" s="53" t="s">
        <v>24</v>
      </c>
      <c r="B1" s="54"/>
      <c r="D1" s="14" t="s">
        <v>25</v>
      </c>
      <c r="F1" s="15" t="s">
        <v>26</v>
      </c>
      <c r="H1" s="14" t="s">
        <v>27</v>
      </c>
      <c r="J1" s="15" t="s">
        <v>28</v>
      </c>
    </row>
    <row r="2" spans="1:10">
      <c r="A2" s="17" t="s">
        <v>29</v>
      </c>
      <c r="B2" s="18" t="s">
        <v>30</v>
      </c>
      <c r="D2" s="19" t="s">
        <v>31</v>
      </c>
      <c r="F2" s="20" t="s">
        <v>32</v>
      </c>
      <c r="H2" s="19" t="s">
        <v>33</v>
      </c>
      <c r="J2" s="21" t="s">
        <v>34</v>
      </c>
    </row>
    <row r="3" spans="1:10">
      <c r="A3" s="17" t="s">
        <v>35</v>
      </c>
      <c r="B3" s="18" t="s">
        <v>36</v>
      </c>
      <c r="D3" s="19" t="s">
        <v>37</v>
      </c>
      <c r="F3" s="13" t="s">
        <v>38</v>
      </c>
      <c r="H3" s="19" t="s">
        <v>39</v>
      </c>
      <c r="J3" s="19" t="s">
        <v>40</v>
      </c>
    </row>
    <row r="4" spans="1:10" ht="15.75" thickBot="1">
      <c r="A4" s="22" t="s">
        <v>41</v>
      </c>
      <c r="B4" s="23" t="s">
        <v>42</v>
      </c>
      <c r="D4" s="19" t="s">
        <v>43</v>
      </c>
      <c r="F4" s="20" t="s">
        <v>44</v>
      </c>
      <c r="H4" s="24" t="s">
        <v>45</v>
      </c>
      <c r="J4" s="19" t="s">
        <v>46</v>
      </c>
    </row>
    <row r="5" spans="1:10" ht="15.75" thickBot="1">
      <c r="D5" s="19" t="s">
        <v>47</v>
      </c>
      <c r="F5" s="20" t="s">
        <v>48</v>
      </c>
      <c r="J5" s="19" t="s">
        <v>49</v>
      </c>
    </row>
    <row r="6" spans="1:10" ht="30.75" thickBot="1">
      <c r="B6" s="14" t="s">
        <v>50</v>
      </c>
      <c r="D6" s="19" t="s">
        <v>51</v>
      </c>
      <c r="F6" s="25" t="s">
        <v>52</v>
      </c>
      <c r="J6" s="26" t="s">
        <v>53</v>
      </c>
    </row>
    <row r="7" spans="1:10" ht="45">
      <c r="B7" s="19" t="s">
        <v>54</v>
      </c>
      <c r="D7" s="19" t="s">
        <v>55</v>
      </c>
      <c r="F7" s="14" t="s">
        <v>56</v>
      </c>
      <c r="H7" s="14" t="s">
        <v>57</v>
      </c>
      <c r="J7" s="27"/>
    </row>
    <row r="8" spans="1:10" ht="15.75" thickBot="1">
      <c r="B8" s="19" t="s">
        <v>58</v>
      </c>
      <c r="D8" s="19" t="s">
        <v>59</v>
      </c>
      <c r="F8" s="19" t="s">
        <v>60</v>
      </c>
      <c r="H8" s="24" t="s">
        <v>61</v>
      </c>
    </row>
    <row r="9" spans="1:10" ht="15.75" thickBot="1">
      <c r="B9" s="13" t="s">
        <v>62</v>
      </c>
      <c r="D9" s="19" t="s">
        <v>63</v>
      </c>
      <c r="F9" s="24" t="s">
        <v>64</v>
      </c>
    </row>
    <row r="10" spans="1:10" ht="15.75" thickBot="1">
      <c r="B10" s="19" t="s">
        <v>65</v>
      </c>
      <c r="D10" s="19" t="s">
        <v>66</v>
      </c>
    </row>
    <row r="11" spans="1:10" ht="45">
      <c r="B11" s="19" t="s">
        <v>67</v>
      </c>
      <c r="D11" s="19" t="s">
        <v>68</v>
      </c>
      <c r="F11" s="14" t="s">
        <v>69</v>
      </c>
      <c r="H11" s="14" t="s">
        <v>70</v>
      </c>
      <c r="J11" s="14" t="s">
        <v>71</v>
      </c>
    </row>
    <row r="12" spans="1:10">
      <c r="B12" s="19" t="s">
        <v>72</v>
      </c>
      <c r="D12" s="19" t="s">
        <v>73</v>
      </c>
      <c r="F12" s="30" t="s">
        <v>74</v>
      </c>
      <c r="H12" s="13" t="s">
        <v>75</v>
      </c>
      <c r="J12" s="19" t="s">
        <v>76</v>
      </c>
    </row>
    <row r="13" spans="1:10" ht="15.75" thickBot="1">
      <c r="B13" s="24" t="s">
        <v>77</v>
      </c>
      <c r="D13" s="19" t="s">
        <v>78</v>
      </c>
      <c r="F13" s="30" t="s">
        <v>79</v>
      </c>
      <c r="H13" s="13" t="s">
        <v>80</v>
      </c>
      <c r="J13" s="19" t="s">
        <v>81</v>
      </c>
    </row>
    <row r="14" spans="1:10" ht="15.75" thickBot="1">
      <c r="D14" s="19" t="s">
        <v>82</v>
      </c>
      <c r="F14" s="31" t="s">
        <v>83</v>
      </c>
      <c r="J14" s="19" t="s">
        <v>84</v>
      </c>
    </row>
    <row r="15" spans="1:10" ht="30.75" thickBot="1">
      <c r="B15" s="14" t="s">
        <v>85</v>
      </c>
      <c r="D15" s="19" t="s">
        <v>86</v>
      </c>
      <c r="H15" s="15" t="s">
        <v>87</v>
      </c>
      <c r="J15" s="19" t="s">
        <v>88</v>
      </c>
    </row>
    <row r="16" spans="1:10">
      <c r="B16" s="19" t="s">
        <v>89</v>
      </c>
      <c r="D16" s="19" t="s">
        <v>90</v>
      </c>
      <c r="F16" s="14" t="s">
        <v>91</v>
      </c>
      <c r="H16" s="21">
        <v>7</v>
      </c>
      <c r="J16" s="19" t="s">
        <v>92</v>
      </c>
    </row>
    <row r="17" spans="2:10" ht="15.75" thickBot="1">
      <c r="B17" s="13" t="s">
        <v>93</v>
      </c>
      <c r="D17" s="19" t="s">
        <v>94</v>
      </c>
      <c r="F17" s="41">
        <v>1</v>
      </c>
      <c r="H17" s="19">
        <v>9</v>
      </c>
      <c r="J17" s="24" t="s">
        <v>95</v>
      </c>
    </row>
    <row r="18" spans="2:10" ht="15.75" thickBot="1">
      <c r="B18" s="19" t="s">
        <v>96</v>
      </c>
      <c r="D18" s="19" t="s">
        <v>97</v>
      </c>
      <c r="F18" s="41">
        <v>0.9</v>
      </c>
      <c r="H18" s="19">
        <v>24</v>
      </c>
    </row>
    <row r="19" spans="2:10" ht="15.75" thickBot="1">
      <c r="B19" s="19" t="s">
        <v>98</v>
      </c>
      <c r="D19" s="19" t="s">
        <v>99</v>
      </c>
      <c r="F19" s="41">
        <v>0.8</v>
      </c>
      <c r="H19" s="24" t="s">
        <v>100</v>
      </c>
      <c r="J19" s="15" t="s">
        <v>101</v>
      </c>
    </row>
    <row r="20" spans="2:10" ht="15.75" thickBot="1">
      <c r="B20" s="19" t="s">
        <v>102</v>
      </c>
      <c r="D20" s="24" t="s">
        <v>103</v>
      </c>
      <c r="F20" s="41">
        <v>0.7</v>
      </c>
      <c r="J20" s="21" t="s">
        <v>40</v>
      </c>
    </row>
    <row r="21" spans="2:10" ht="30.75" thickBot="1">
      <c r="B21" s="24"/>
      <c r="F21" s="41">
        <v>0.6</v>
      </c>
      <c r="H21" s="15" t="s">
        <v>104</v>
      </c>
      <c r="J21" s="20" t="s">
        <v>105</v>
      </c>
    </row>
    <row r="22" spans="2:10">
      <c r="F22" s="41">
        <v>0.5</v>
      </c>
      <c r="H22" s="21" t="s">
        <v>106</v>
      </c>
      <c r="J22" s="19" t="s">
        <v>107</v>
      </c>
    </row>
    <row r="23" spans="2:10" ht="15.75" thickBot="1">
      <c r="F23" s="41">
        <v>0.4</v>
      </c>
      <c r="H23" s="19" t="s">
        <v>108</v>
      </c>
      <c r="J23" s="24" t="s">
        <v>34</v>
      </c>
    </row>
    <row r="24" spans="2:10" ht="15.75" thickBot="1">
      <c r="F24" s="41">
        <v>0.3</v>
      </c>
      <c r="H24" s="19" t="s">
        <v>109</v>
      </c>
    </row>
    <row r="25" spans="2:10" ht="15.75" thickBot="1">
      <c r="D25" s="15" t="s">
        <v>28</v>
      </c>
      <c r="F25" s="41">
        <v>0.2</v>
      </c>
      <c r="H25" s="24" t="s">
        <v>100</v>
      </c>
      <c r="J25" s="14" t="s">
        <v>5</v>
      </c>
    </row>
    <row r="26" spans="2:10" ht="15.75" thickBot="1">
      <c r="B26" s="14" t="s">
        <v>110</v>
      </c>
      <c r="D26" s="21" t="s">
        <v>49</v>
      </c>
      <c r="F26" s="42">
        <v>0.1</v>
      </c>
      <c r="J26" s="19">
        <v>2016</v>
      </c>
    </row>
    <row r="27" spans="2:10" ht="15.75" thickBot="1">
      <c r="B27" s="19" t="s">
        <v>54</v>
      </c>
      <c r="D27" s="19" t="s">
        <v>40</v>
      </c>
      <c r="H27" s="14" t="s">
        <v>111</v>
      </c>
      <c r="J27" s="19">
        <v>2017</v>
      </c>
    </row>
    <row r="28" spans="2:10">
      <c r="B28" s="19" t="s">
        <v>58</v>
      </c>
      <c r="D28" s="19" t="s">
        <v>112</v>
      </c>
      <c r="F28" s="14" t="s">
        <v>113</v>
      </c>
      <c r="H28" s="43">
        <v>0.5</v>
      </c>
      <c r="J28" s="19">
        <v>2018</v>
      </c>
    </row>
    <row r="29" spans="2:10">
      <c r="B29" s="19" t="s">
        <v>67</v>
      </c>
      <c r="F29" s="19" t="s">
        <v>114</v>
      </c>
      <c r="H29" s="19">
        <v>1</v>
      </c>
      <c r="J29" s="19">
        <v>2019</v>
      </c>
    </row>
    <row r="30" spans="2:10">
      <c r="B30" s="19" t="s">
        <v>72</v>
      </c>
      <c r="F30" s="19" t="s">
        <v>115</v>
      </c>
      <c r="H30" s="19">
        <v>2</v>
      </c>
      <c r="J30" s="19">
        <v>2020</v>
      </c>
    </row>
    <row r="31" spans="2:10" ht="15.75" thickBot="1">
      <c r="B31" s="24" t="s">
        <v>77</v>
      </c>
      <c r="F31" s="19" t="s">
        <v>116</v>
      </c>
      <c r="H31" s="19">
        <v>3</v>
      </c>
      <c r="J31" s="19">
        <v>2021</v>
      </c>
    </row>
    <row r="32" spans="2:10">
      <c r="D32" s="14" t="s">
        <v>117</v>
      </c>
      <c r="F32" s="19" t="s">
        <v>118</v>
      </c>
      <c r="H32" s="19">
        <v>4</v>
      </c>
      <c r="J32" s="19">
        <v>2022</v>
      </c>
    </row>
    <row r="33" spans="2:10" ht="15.75" thickBot="1">
      <c r="D33" s="19" t="s">
        <v>119</v>
      </c>
      <c r="F33" s="24"/>
      <c r="H33" s="19">
        <v>5</v>
      </c>
      <c r="J33" s="19">
        <v>2023</v>
      </c>
    </row>
    <row r="34" spans="2:10" ht="15.75" thickBot="1">
      <c r="B34" s="14" t="s">
        <v>120</v>
      </c>
      <c r="D34" s="19" t="s">
        <v>121</v>
      </c>
      <c r="H34" s="19">
        <v>7</v>
      </c>
      <c r="J34" s="19">
        <v>2024</v>
      </c>
    </row>
    <row r="35" spans="2:10">
      <c r="B35" s="19" t="s">
        <v>122</v>
      </c>
      <c r="D35" s="19" t="s">
        <v>123</v>
      </c>
      <c r="F35" s="14" t="s">
        <v>124</v>
      </c>
      <c r="H35" s="19">
        <v>8</v>
      </c>
      <c r="J35" s="19">
        <v>2025</v>
      </c>
    </row>
    <row r="36" spans="2:10" ht="15.75" thickBot="1">
      <c r="B36" s="19" t="s">
        <v>125</v>
      </c>
      <c r="D36" s="19" t="s">
        <v>126</v>
      </c>
      <c r="F36" s="19">
        <v>1</v>
      </c>
      <c r="H36" s="19">
        <v>9</v>
      </c>
      <c r="J36" s="24">
        <v>2026</v>
      </c>
    </row>
    <row r="37" spans="2:10">
      <c r="B37" s="19" t="s">
        <v>127</v>
      </c>
      <c r="D37" s="19" t="s">
        <v>128</v>
      </c>
      <c r="F37" s="19">
        <v>2</v>
      </c>
      <c r="H37" s="19">
        <v>10</v>
      </c>
    </row>
    <row r="38" spans="2:10" ht="15.75" thickBot="1">
      <c r="B38" s="24" t="s">
        <v>129</v>
      </c>
      <c r="D38" s="19" t="s">
        <v>130</v>
      </c>
      <c r="F38" s="19">
        <v>3</v>
      </c>
      <c r="H38" s="19">
        <v>11</v>
      </c>
    </row>
    <row r="39" spans="2:10">
      <c r="D39" s="19" t="s">
        <v>131</v>
      </c>
      <c r="F39" s="19">
        <v>4</v>
      </c>
      <c r="H39" s="19">
        <v>12</v>
      </c>
      <c r="J39" s="14" t="s">
        <v>132</v>
      </c>
    </row>
    <row r="40" spans="2:10">
      <c r="D40" s="19" t="s">
        <v>133</v>
      </c>
      <c r="F40" s="19">
        <v>5</v>
      </c>
      <c r="H40" s="19">
        <v>13</v>
      </c>
      <c r="J40" s="19" t="s">
        <v>134</v>
      </c>
    </row>
    <row r="41" spans="2:10">
      <c r="D41" s="19" t="s">
        <v>135</v>
      </c>
      <c r="F41" s="19">
        <v>6</v>
      </c>
      <c r="H41" s="19">
        <v>14</v>
      </c>
      <c r="J41" s="19" t="s">
        <v>136</v>
      </c>
    </row>
    <row r="42" spans="2:10" ht="15.75" thickBot="1">
      <c r="D42" s="19" t="s">
        <v>137</v>
      </c>
      <c r="F42" s="24">
        <v>7</v>
      </c>
      <c r="H42" s="19">
        <v>15</v>
      </c>
    </row>
    <row r="43" spans="2:10" ht="15.75" thickBot="1">
      <c r="B43" s="14" t="s">
        <v>138</v>
      </c>
      <c r="D43" s="19" t="s">
        <v>139</v>
      </c>
      <c r="H43" s="19">
        <v>16</v>
      </c>
    </row>
    <row r="44" spans="2:10" ht="15.75" thickBot="1">
      <c r="B44" s="19" t="s">
        <v>140</v>
      </c>
      <c r="D44" s="24" t="s">
        <v>141</v>
      </c>
      <c r="H44" s="19">
        <v>17</v>
      </c>
      <c r="J44" s="14" t="s">
        <v>142</v>
      </c>
    </row>
    <row r="45" spans="2:10" ht="15.75" thickBot="1">
      <c r="B45" s="19" t="s">
        <v>143</v>
      </c>
      <c r="H45" s="19">
        <v>18</v>
      </c>
      <c r="J45" s="45" t="s">
        <v>144</v>
      </c>
    </row>
    <row r="46" spans="2:10">
      <c r="B46" s="19" t="s">
        <v>145</v>
      </c>
      <c r="F46" s="14" t="s">
        <v>146</v>
      </c>
      <c r="H46" s="19">
        <v>19</v>
      </c>
      <c r="J46" s="45" t="s">
        <v>147</v>
      </c>
    </row>
    <row r="47" spans="2:10" ht="15.75" thickBot="1">
      <c r="B47" s="24" t="s">
        <v>148</v>
      </c>
      <c r="F47" s="19" t="s">
        <v>149</v>
      </c>
      <c r="H47" s="19">
        <v>20</v>
      </c>
      <c r="J47" s="45" t="s">
        <v>150</v>
      </c>
    </row>
    <row r="48" spans="2:10">
      <c r="F48" s="19" t="s">
        <v>67</v>
      </c>
      <c r="H48" s="19">
        <v>21</v>
      </c>
      <c r="J48" s="45" t="s">
        <v>151</v>
      </c>
    </row>
    <row r="49" spans="6:10">
      <c r="F49" s="19" t="s">
        <v>152</v>
      </c>
      <c r="H49" s="19">
        <v>22</v>
      </c>
      <c r="J49" s="45" t="s">
        <v>153</v>
      </c>
    </row>
    <row r="50" spans="6:10">
      <c r="F50" s="19"/>
      <c r="H50" s="19">
        <v>23</v>
      </c>
      <c r="J50" s="45" t="s">
        <v>154</v>
      </c>
    </row>
    <row r="51" spans="6:10">
      <c r="F51" s="19"/>
      <c r="H51" s="44">
        <v>24</v>
      </c>
      <c r="J51" s="45" t="s">
        <v>155</v>
      </c>
    </row>
    <row r="52" spans="6:10" ht="15.75" thickBot="1">
      <c r="F52" s="24"/>
      <c r="H52" s="24" t="s">
        <v>100</v>
      </c>
      <c r="J52" s="45" t="s">
        <v>156</v>
      </c>
    </row>
    <row r="53" spans="6:10">
      <c r="J53" s="45" t="s">
        <v>157</v>
      </c>
    </row>
    <row r="54" spans="6:10">
      <c r="J54" s="45" t="s">
        <v>158</v>
      </c>
    </row>
    <row r="55" spans="6:10">
      <c r="J55" s="45" t="s">
        <v>159</v>
      </c>
    </row>
    <row r="56" spans="6:10">
      <c r="J56" s="45" t="s">
        <v>160</v>
      </c>
    </row>
    <row r="57" spans="6:10">
      <c r="J57" s="45" t="s">
        <v>161</v>
      </c>
    </row>
    <row r="58" spans="6:10">
      <c r="J58" s="45" t="s">
        <v>162</v>
      </c>
    </row>
    <row r="59" spans="6:10">
      <c r="J59" s="45" t="s">
        <v>72</v>
      </c>
    </row>
    <row r="60" spans="6:10">
      <c r="J60" s="45" t="s">
        <v>163</v>
      </c>
    </row>
    <row r="61" spans="6:10" ht="15.75" thickBot="1">
      <c r="J61" s="46" t="s">
        <v>164</v>
      </c>
    </row>
  </sheetData>
  <sheetProtection algorithmName="SHA-512" hashValue="K6aV7P2aXZXgf7JFAmoOOCgK2JkYLGHg5G5LlmCAkzXXg0E4ezvlv6bQbeYrs+q3vzv8qE+MmZh7NtUFxoboMA==" saltValue="RZb5FAsmt+c+9OJ6uEs19A==" spinCount="100000" sheet="1" objects="1" scenarios="1"/>
  <mergeCells count="1">
    <mergeCell ref="A1:B1"/>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F3A4EBC32D4DA4793995390B4CB77AE" ma:contentTypeVersion="11" ma:contentTypeDescription="Crear nuevo documento." ma:contentTypeScope="" ma:versionID="03088ca6b8df127a6f1d1b940d762992">
  <xsd:schema xmlns:xsd="http://www.w3.org/2001/XMLSchema" xmlns:xs="http://www.w3.org/2001/XMLSchema" xmlns:p="http://schemas.microsoft.com/office/2006/metadata/properties" xmlns:ns2="75c060f4-2df3-4ffd-aba0-97da9d76e071" xmlns:ns3="9ed7d737-07a0-4b24-98da-0326c10620c5" targetNamespace="http://schemas.microsoft.com/office/2006/metadata/properties" ma:root="true" ma:fieldsID="75ebf098425f513f40e0f2e59cf6adcc" ns2:_="" ns3:_="">
    <xsd:import namespace="75c060f4-2df3-4ffd-aba0-97da9d76e071"/>
    <xsd:import namespace="9ed7d737-07a0-4b24-98da-0326c10620c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grupo1"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c060f4-2df3-4ffd-aba0-97da9d76e0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grupo1" ma:index="15" nillable="true" ma:displayName="grupo 1" ma:description="grupos seleccion&#10;" ma:format="Dropdown" ma:list="UserInfo" ma:SharePointGroup="0" ma:internalName="grupo1">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d7d737-07a0-4b24-98da-0326c10620c5"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grupo1 xmlns="75c060f4-2df3-4ffd-aba0-97da9d76e071">
      <UserInfo>
        <DisplayName/>
        <AccountId xsi:nil="true"/>
        <AccountType/>
      </UserInfo>
    </grupo1>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A75F4F-691B-492B-9EE1-E5B56BAD6BB5}"/>
</file>

<file path=customXml/itemProps2.xml><?xml version="1.0" encoding="utf-8"?>
<ds:datastoreItem xmlns:ds="http://schemas.openxmlformats.org/officeDocument/2006/customXml" ds:itemID="{A436B4D4-82B9-426E-ABE5-334CFDCA2FC0}"/>
</file>

<file path=customXml/itemProps3.xml><?xml version="1.0" encoding="utf-8"?>
<ds:datastoreItem xmlns:ds="http://schemas.openxmlformats.org/officeDocument/2006/customXml" ds:itemID="{959861A2-FDBE-4282-AE85-9589FED395B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Rodolfo Cruz</cp:lastModifiedBy>
  <cp:revision/>
  <dcterms:created xsi:type="dcterms:W3CDTF">2006-09-16T00:00:00Z</dcterms:created>
  <dcterms:modified xsi:type="dcterms:W3CDTF">2021-09-14T15:27:28Z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0x0101004F3A4EBC32D4DA4793995390B4CB77AE</vt:lpwstr>
  </property>
</Properties>
</file>