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2\Desktop\"/>
    </mc:Choice>
  </mc:AlternateContent>
  <xr:revisionPtr revIDLastSave="0" documentId="8_{48F756EE-BDF5-476B-861F-8426CBBB639B}" xr6:coauthVersionLast="47" xr6:coauthVersionMax="47" xr10:uidLastSave="{00000000-0000-0000-0000-000000000000}"/>
  <bookViews>
    <workbookView xWindow="-120" yWindow="-120" windowWidth="29040" windowHeight="15840" xr2:uid="{2CB86912-6D42-4D06-B1C2-6DA20A7F29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B41" i="1"/>
  <c r="B40" i="1"/>
  <c r="C39" i="1"/>
  <c r="B39" i="1"/>
  <c r="D34" i="1"/>
  <c r="D35" i="1"/>
  <c r="D36" i="1"/>
  <c r="D37" i="1"/>
  <c r="D33" i="1"/>
  <c r="B37" i="1"/>
  <c r="B36" i="1"/>
  <c r="E22" i="1" l="1"/>
  <c r="E21" i="1"/>
  <c r="E20" i="1"/>
  <c r="E19" i="1"/>
  <c r="D13" i="1"/>
  <c r="B13" i="1"/>
  <c r="B12" i="1"/>
  <c r="D10" i="1"/>
</calcChain>
</file>

<file path=xl/sharedStrings.xml><?xml version="1.0" encoding="utf-8"?>
<sst xmlns="http://schemas.openxmlformats.org/spreadsheetml/2006/main" count="52" uniqueCount="38">
  <si>
    <t>Parcial 2</t>
  </si>
  <si>
    <t>Punto 1</t>
  </si>
  <si>
    <t>1,5541x10^2</t>
  </si>
  <si>
    <t>6,38x10^2</t>
  </si>
  <si>
    <t>7,5491x10^-1</t>
  </si>
  <si>
    <t>7,0943x10^2</t>
  </si>
  <si>
    <t>Punto 2</t>
  </si>
  <si>
    <t>Xa</t>
  </si>
  <si>
    <t>Ea</t>
  </si>
  <si>
    <t>f(x)</t>
  </si>
  <si>
    <t>f´(x)</t>
  </si>
  <si>
    <t>3 sen(x^2-1)</t>
  </si>
  <si>
    <t>6x cos(x^2-1)</t>
  </si>
  <si>
    <t>f(x)                        {</t>
  </si>
  <si>
    <t>,</t>
  </si>
  <si>
    <t>}</t>
  </si>
  <si>
    <t>Punto 3</t>
  </si>
  <si>
    <t>h</t>
  </si>
  <si>
    <t>Xi</t>
  </si>
  <si>
    <t>Xi+1</t>
  </si>
  <si>
    <t>f(3,001)=</t>
  </si>
  <si>
    <t>f(3)=</t>
  </si>
  <si>
    <t>0,75x^4-1,25x^3+2,5x+0,5</t>
  </si>
  <si>
    <t>3x^3-3,75x^2+2,5</t>
  </si>
  <si>
    <t>9x^2-7,5x</t>
  </si>
  <si>
    <t>18x-7,5</t>
  </si>
  <si>
    <t>Punto 4</t>
  </si>
  <si>
    <t>Xi+2</t>
  </si>
  <si>
    <t>Xi-1</t>
  </si>
  <si>
    <t>Xi-2</t>
  </si>
  <si>
    <t>0,2x^5+0,1x^4-0,5^3-0,2x^2+x+2</t>
  </si>
  <si>
    <t>=</t>
  </si>
  <si>
    <t>Primera</t>
  </si>
  <si>
    <t>Segunda</t>
  </si>
  <si>
    <t>Atrás</t>
  </si>
  <si>
    <t>Adelante</t>
  </si>
  <si>
    <t>Central</t>
  </si>
  <si>
    <t>∆f (Xaprox)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</si>
</sst>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00000"/>
    <numFmt numFmtId="167" formatCode="0.000000000"/>
    <numFmt numFmtId="168" formatCode="0.0000000000"/>
    <numFmt numFmtId="170" formatCode="0.00000"/>
    <numFmt numFmtId="171" formatCode="0.0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168" fontId="0" fillId="4" borderId="1" xfId="0" applyNumberFormat="1" applyFill="1" applyBorder="1"/>
    <xf numFmtId="0" fontId="0" fillId="0" borderId="1" xfId="0" applyBorder="1"/>
    <xf numFmtId="0" fontId="0" fillId="4" borderId="1" xfId="0" applyFill="1" applyBorder="1"/>
    <xf numFmtId="167" fontId="0" fillId="4" borderId="1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170" fontId="0" fillId="5" borderId="1" xfId="0" applyNumberFormat="1" applyFill="1" applyBorder="1"/>
    <xf numFmtId="166" fontId="0" fillId="5" borderId="1" xfId="0" applyNumberFormat="1" applyFill="1" applyBorder="1"/>
    <xf numFmtId="171" fontId="0" fillId="5" borderId="1" xfId="0" applyNumberFormat="1" applyFill="1" applyBorder="1"/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A607-712D-4210-B5BA-8FEF38389F95}">
  <dimension ref="A1:F41"/>
  <sheetViews>
    <sheetView tabSelected="1" workbookViewId="0">
      <selection activeCell="N18" sqref="N18"/>
    </sheetView>
  </sheetViews>
  <sheetFormatPr baseColWidth="10" defaultRowHeight="15" x14ac:dyDescent="0.25"/>
  <cols>
    <col min="1" max="1" width="15.7109375" customWidth="1"/>
    <col min="2" max="2" width="12.7109375" customWidth="1"/>
    <col min="4" max="4" width="17" customWidth="1"/>
    <col min="5" max="5" width="16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 s="2"/>
      <c r="C2" s="2"/>
      <c r="D2" s="2"/>
      <c r="E2" s="2"/>
      <c r="F2" s="2"/>
    </row>
    <row r="3" spans="1:6" x14ac:dyDescent="0.25">
      <c r="A3" s="3">
        <v>155.4087104999</v>
      </c>
      <c r="B3" s="4" t="s">
        <v>2</v>
      </c>
      <c r="C3" s="4"/>
      <c r="D3" s="5">
        <v>4.999599999</v>
      </c>
      <c r="E3" s="4">
        <v>4.9996</v>
      </c>
      <c r="F3" s="4"/>
    </row>
    <row r="4" spans="1:6" x14ac:dyDescent="0.25">
      <c r="A4" s="3">
        <v>637.99800000089999</v>
      </c>
      <c r="B4" s="4" t="s">
        <v>3</v>
      </c>
      <c r="C4" s="4"/>
      <c r="D4" s="6">
        <v>709.43099999699996</v>
      </c>
      <c r="E4" s="4" t="s">
        <v>5</v>
      </c>
      <c r="F4" s="4"/>
    </row>
    <row r="5" spans="1:6" x14ac:dyDescent="0.25">
      <c r="A5" s="5">
        <v>0.75491089899999997</v>
      </c>
      <c r="B5" s="4" t="s">
        <v>4</v>
      </c>
      <c r="C5" s="4"/>
      <c r="D5" s="4"/>
      <c r="E5" s="4"/>
      <c r="F5" s="4"/>
    </row>
    <row r="6" spans="1:6" x14ac:dyDescent="0.25">
      <c r="A6" s="4"/>
      <c r="B6" s="4"/>
      <c r="C6" s="4"/>
      <c r="D6" s="4"/>
      <c r="E6" s="4"/>
      <c r="F6" s="4"/>
    </row>
    <row r="7" spans="1:6" x14ac:dyDescent="0.25">
      <c r="A7" s="2" t="s">
        <v>6</v>
      </c>
      <c r="B7" s="2"/>
      <c r="C7" s="2"/>
      <c r="D7" s="2"/>
      <c r="E7" s="2"/>
      <c r="F7" s="2"/>
    </row>
    <row r="8" spans="1:6" x14ac:dyDescent="0.25">
      <c r="A8" s="5" t="s">
        <v>7</v>
      </c>
      <c r="B8" s="4">
        <v>0.5</v>
      </c>
      <c r="C8" s="4"/>
      <c r="D8" s="4"/>
      <c r="E8" s="4"/>
      <c r="F8" s="4"/>
    </row>
    <row r="9" spans="1:6" x14ac:dyDescent="0.25">
      <c r="A9" s="5" t="s">
        <v>8</v>
      </c>
      <c r="B9" s="4">
        <v>1E-3</v>
      </c>
      <c r="C9" s="4"/>
      <c r="D9" s="4"/>
      <c r="E9" s="4"/>
      <c r="F9" s="4"/>
    </row>
    <row r="10" spans="1:6" x14ac:dyDescent="0.25">
      <c r="A10" s="5" t="s">
        <v>9</v>
      </c>
      <c r="B10" s="4" t="s">
        <v>11</v>
      </c>
      <c r="C10" s="4"/>
      <c r="D10" s="8">
        <f>3*SIN((B8^2)-1)</f>
        <v>-2.0449162800700025</v>
      </c>
      <c r="E10" s="4"/>
      <c r="F10" s="4"/>
    </row>
    <row r="11" spans="1:6" x14ac:dyDescent="0.25">
      <c r="A11" s="5" t="s">
        <v>10</v>
      </c>
      <c r="B11" s="4" t="s">
        <v>12</v>
      </c>
      <c r="C11" s="4"/>
      <c r="D11" s="4"/>
      <c r="E11" s="4"/>
      <c r="F11" s="4"/>
    </row>
    <row r="12" spans="1:6" x14ac:dyDescent="0.25">
      <c r="A12" s="5" t="s">
        <v>37</v>
      </c>
      <c r="B12" s="8">
        <f>(6*0.5)*(COS((0.5^2)-1))</f>
        <v>2.1950666066214626</v>
      </c>
      <c r="C12" s="4"/>
      <c r="D12" s="4"/>
      <c r="E12" s="4"/>
      <c r="F12" s="4"/>
    </row>
    <row r="13" spans="1:6" x14ac:dyDescent="0.25">
      <c r="A13" s="5" t="s">
        <v>13</v>
      </c>
      <c r="B13" s="8">
        <f>D10-B12</f>
        <v>-4.2399828866914646</v>
      </c>
      <c r="C13" s="12" t="s">
        <v>14</v>
      </c>
      <c r="D13" s="8">
        <f>D10+B12</f>
        <v>0.1501503265514601</v>
      </c>
      <c r="E13" s="4" t="s">
        <v>15</v>
      </c>
      <c r="F13" s="4"/>
    </row>
    <row r="14" spans="1:6" x14ac:dyDescent="0.25">
      <c r="A14" s="4"/>
      <c r="B14" s="4"/>
      <c r="C14" s="4"/>
      <c r="D14" s="4"/>
      <c r="E14" s="4"/>
      <c r="F14" s="4"/>
    </row>
    <row r="15" spans="1:6" x14ac:dyDescent="0.25">
      <c r="A15" s="2" t="s">
        <v>16</v>
      </c>
      <c r="B15" s="2"/>
      <c r="C15" s="2"/>
      <c r="D15" s="2"/>
      <c r="E15" s="2"/>
      <c r="F15" s="2"/>
    </row>
    <row r="16" spans="1:6" x14ac:dyDescent="0.25">
      <c r="A16" s="5" t="s">
        <v>17</v>
      </c>
      <c r="B16" s="4">
        <v>1E-3</v>
      </c>
      <c r="C16" s="4"/>
      <c r="D16" s="4"/>
      <c r="E16" s="4"/>
      <c r="F16" s="4"/>
    </row>
    <row r="17" spans="1:6" x14ac:dyDescent="0.25">
      <c r="A17" s="5" t="s">
        <v>18</v>
      </c>
      <c r="B17" s="4">
        <v>3</v>
      </c>
      <c r="C17" s="4"/>
      <c r="D17" s="4"/>
      <c r="E17" s="4"/>
      <c r="F17" s="4"/>
    </row>
    <row r="18" spans="1:6" x14ac:dyDescent="0.25">
      <c r="A18" s="5" t="s">
        <v>19</v>
      </c>
      <c r="B18" s="4">
        <v>3.0009999999999999</v>
      </c>
      <c r="C18" s="4"/>
      <c r="D18" s="4"/>
      <c r="E18" s="4"/>
      <c r="F18" s="4"/>
    </row>
    <row r="19" spans="1:6" x14ac:dyDescent="0.25">
      <c r="A19" s="5" t="s">
        <v>20</v>
      </c>
      <c r="B19" s="4" t="s">
        <v>21</v>
      </c>
      <c r="C19" s="7" t="s">
        <v>22</v>
      </c>
      <c r="D19" s="7"/>
      <c r="E19" s="8">
        <f>((0.75*(B17^4))-(1.25*(B17^3))+(2.5*B17)+0.5)</f>
        <v>35</v>
      </c>
      <c r="F19" s="4"/>
    </row>
    <row r="20" spans="1:6" x14ac:dyDescent="0.25">
      <c r="A20" s="5" t="s">
        <v>20</v>
      </c>
      <c r="B20" s="4" t="s">
        <v>21</v>
      </c>
      <c r="C20" s="7" t="s">
        <v>23</v>
      </c>
      <c r="D20" s="7"/>
      <c r="E20" s="9">
        <f>E19+((3*(B17^3))-(3.75*(B17^2))+2.5)*B16</f>
        <v>35.049750000000003</v>
      </c>
      <c r="F20" s="4"/>
    </row>
    <row r="21" spans="1:6" x14ac:dyDescent="0.25">
      <c r="A21" s="5" t="s">
        <v>20</v>
      </c>
      <c r="B21" s="4" t="s">
        <v>21</v>
      </c>
      <c r="C21" s="7" t="s">
        <v>24</v>
      </c>
      <c r="D21" s="7"/>
      <c r="E21" s="10">
        <f>E20+((((9*(B17^2))-(7.5*B17))/FACT(2))*(B16^2))</f>
        <v>35.04977925</v>
      </c>
      <c r="F21" s="4"/>
    </row>
    <row r="22" spans="1:6" x14ac:dyDescent="0.25">
      <c r="A22" s="5" t="s">
        <v>20</v>
      </c>
      <c r="B22" s="4" t="s">
        <v>21</v>
      </c>
      <c r="C22" s="7" t="s">
        <v>25</v>
      </c>
      <c r="D22" s="7"/>
      <c r="E22" s="11">
        <f>E21+((((18*B17)-7.5)/FACT(3))*(B16^3))</f>
        <v>35.049779257750004</v>
      </c>
      <c r="F22" s="4"/>
    </row>
    <row r="23" spans="1:6" x14ac:dyDescent="0.25">
      <c r="A23" s="4"/>
      <c r="B23" s="4"/>
      <c r="C23" s="4"/>
      <c r="D23" s="4"/>
      <c r="E23" s="4"/>
      <c r="F23" s="4"/>
    </row>
    <row r="24" spans="1:6" x14ac:dyDescent="0.25">
      <c r="A24" s="4"/>
      <c r="B24" s="4"/>
      <c r="C24" s="4"/>
      <c r="D24" s="4"/>
      <c r="E24" s="4"/>
      <c r="F24" s="4"/>
    </row>
    <row r="25" spans="1:6" x14ac:dyDescent="0.25">
      <c r="A25" s="4"/>
      <c r="B25" s="4"/>
      <c r="C25" s="4"/>
      <c r="D25" s="4"/>
      <c r="E25" s="4"/>
      <c r="F25" s="4"/>
    </row>
    <row r="26" spans="1:6" x14ac:dyDescent="0.25">
      <c r="A26" s="4"/>
      <c r="B26" s="4"/>
      <c r="C26" s="4"/>
      <c r="D26" s="4"/>
      <c r="E26" s="4"/>
      <c r="F26" s="4"/>
    </row>
    <row r="27" spans="1:6" x14ac:dyDescent="0.25">
      <c r="A27" s="4"/>
      <c r="B27" s="4"/>
      <c r="C27" s="4"/>
      <c r="D27" s="4"/>
      <c r="E27" s="4"/>
      <c r="F27" s="4"/>
    </row>
    <row r="28" spans="1:6" x14ac:dyDescent="0.25">
      <c r="A28" s="4"/>
      <c r="B28" s="4"/>
      <c r="C28" s="4"/>
      <c r="D28" s="4"/>
      <c r="E28" s="4"/>
      <c r="F28" s="4"/>
    </row>
    <row r="29" spans="1:6" x14ac:dyDescent="0.25">
      <c r="A29" s="4"/>
      <c r="B29" s="4"/>
      <c r="C29" s="4"/>
      <c r="D29" s="4"/>
      <c r="E29" s="4"/>
      <c r="F29" s="4"/>
    </row>
    <row r="30" spans="1:6" x14ac:dyDescent="0.25">
      <c r="A30" s="2" t="s">
        <v>26</v>
      </c>
      <c r="B30" s="2"/>
      <c r="C30" s="2"/>
      <c r="D30" s="2"/>
      <c r="E30" s="2"/>
      <c r="F30" s="2"/>
    </row>
    <row r="31" spans="1:6" x14ac:dyDescent="0.25">
      <c r="A31" s="5" t="s">
        <v>17</v>
      </c>
      <c r="B31" s="4">
        <v>1E-3</v>
      </c>
      <c r="C31" s="4"/>
      <c r="D31" s="4"/>
      <c r="E31" s="4"/>
      <c r="F31" s="4"/>
    </row>
    <row r="32" spans="1:6" x14ac:dyDescent="0.25">
      <c r="A32" s="5" t="s">
        <v>9</v>
      </c>
      <c r="B32" s="7" t="s">
        <v>30</v>
      </c>
      <c r="C32" s="7"/>
      <c r="D32" s="7"/>
      <c r="E32" s="4"/>
      <c r="F32" s="4"/>
    </row>
    <row r="33" spans="1:6" x14ac:dyDescent="0.25">
      <c r="A33" s="5" t="s">
        <v>18</v>
      </c>
      <c r="B33" s="4">
        <v>3</v>
      </c>
      <c r="C33" s="4" t="s">
        <v>31</v>
      </c>
      <c r="D33" s="8">
        <f>((0.2*(B33^5))+(0.1*(B33^4))-(0.5*(B33^3))-(0.2*(B33^2))+(B33)+2)</f>
        <v>46.400000000000006</v>
      </c>
      <c r="E33" s="4"/>
      <c r="F33" s="4"/>
    </row>
    <row r="34" spans="1:6" x14ac:dyDescent="0.25">
      <c r="A34" s="5" t="s">
        <v>19</v>
      </c>
      <c r="B34" s="4">
        <v>3.0009999999999999</v>
      </c>
      <c r="C34" s="4" t="s">
        <v>31</v>
      </c>
      <c r="D34" s="8">
        <f t="shared" ref="D34:D37" si="0">((0.2*(B34^5))+(0.1*(B34^4))-(0.5*(B34^3))-(0.2*(B34^2))+(B34)+2)</f>
        <v>46.478154718703095</v>
      </c>
      <c r="E34" s="4"/>
      <c r="F34" s="4"/>
    </row>
    <row r="35" spans="1:6" x14ac:dyDescent="0.25">
      <c r="A35" s="5" t="s">
        <v>27</v>
      </c>
      <c r="B35" s="4">
        <v>3.0019999999999998</v>
      </c>
      <c r="C35" s="4" t="s">
        <v>31</v>
      </c>
      <c r="D35" s="8">
        <f t="shared" si="0"/>
        <v>46.556418949649597</v>
      </c>
      <c r="E35" s="4"/>
      <c r="F35" s="4"/>
    </row>
    <row r="36" spans="1:6" x14ac:dyDescent="0.25">
      <c r="A36" s="5" t="s">
        <v>28</v>
      </c>
      <c r="B36" s="4">
        <f>3-0.001</f>
        <v>2.9990000000000001</v>
      </c>
      <c r="C36" s="4" t="s">
        <v>31</v>
      </c>
      <c r="D36" s="8">
        <f t="shared" si="0"/>
        <v>46.321954681303119</v>
      </c>
      <c r="E36" s="4"/>
      <c r="F36" s="4"/>
    </row>
    <row r="37" spans="1:6" x14ac:dyDescent="0.25">
      <c r="A37" s="5" t="s">
        <v>29</v>
      </c>
      <c r="B37" s="4">
        <f>3-0.002</f>
        <v>2.9980000000000002</v>
      </c>
      <c r="C37" s="4" t="s">
        <v>31</v>
      </c>
      <c r="D37" s="8">
        <f t="shared" si="0"/>
        <v>46.244018650449625</v>
      </c>
      <c r="E37" s="4"/>
      <c r="F37" s="4"/>
    </row>
    <row r="38" spans="1:6" x14ac:dyDescent="0.25">
      <c r="A38" s="5"/>
      <c r="B38" s="5" t="s">
        <v>32</v>
      </c>
      <c r="C38" s="5" t="s">
        <v>33</v>
      </c>
      <c r="D38" s="4"/>
      <c r="E38" s="4"/>
      <c r="F38" s="4"/>
    </row>
    <row r="39" spans="1:6" x14ac:dyDescent="0.25">
      <c r="A39" s="5" t="s">
        <v>34</v>
      </c>
      <c r="B39" s="8">
        <f>((D33-D36)/B31)</f>
        <v>78.045318696887023</v>
      </c>
      <c r="C39" s="8">
        <f>(D33-(2*D36)+(D37))/(B31^2)</f>
        <v>109.28784339370168</v>
      </c>
      <c r="D39" s="4"/>
      <c r="E39" s="4"/>
      <c r="F39" s="4"/>
    </row>
    <row r="40" spans="1:6" x14ac:dyDescent="0.25">
      <c r="A40" s="5" t="s">
        <v>35</v>
      </c>
      <c r="B40" s="8">
        <f>(D34-D33)/B31</f>
        <v>78.154718703089543</v>
      </c>
      <c r="C40" s="8">
        <f>(D35-(2*D36)+D37)/(B31^2)</f>
        <v>156528.23749298506</v>
      </c>
      <c r="D40" s="4"/>
      <c r="E40" s="4"/>
      <c r="F40" s="4"/>
    </row>
    <row r="41" spans="1:6" x14ac:dyDescent="0.25">
      <c r="A41" s="5" t="s">
        <v>36</v>
      </c>
      <c r="B41" s="8">
        <f>(D34-D36)/(2*B31)</f>
        <v>78.100018699988283</v>
      </c>
      <c r="C41" s="8">
        <f>(D34-(2*D33)+D36)/(B31^2)</f>
        <v>109.40000620252022</v>
      </c>
      <c r="D41" s="4"/>
      <c r="E41" s="4"/>
      <c r="F41" s="4"/>
    </row>
  </sheetData>
  <mergeCells count="10">
    <mergeCell ref="C21:D21"/>
    <mergeCell ref="C22:D22"/>
    <mergeCell ref="A30:F30"/>
    <mergeCell ref="B32:D32"/>
    <mergeCell ref="A1:F1"/>
    <mergeCell ref="A2:F2"/>
    <mergeCell ref="A7:F7"/>
    <mergeCell ref="A15:F15"/>
    <mergeCell ref="C19:D19"/>
    <mergeCell ref="C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5-2</dc:creator>
  <cp:lastModifiedBy>Aula L 5-2</cp:lastModifiedBy>
  <dcterms:created xsi:type="dcterms:W3CDTF">2022-09-27T11:21:33Z</dcterms:created>
  <dcterms:modified xsi:type="dcterms:W3CDTF">2022-09-27T12:49:43Z</dcterms:modified>
</cp:coreProperties>
</file>