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fd4d0695d0dab086/Documentos/"/>
    </mc:Choice>
  </mc:AlternateContent>
  <xr:revisionPtr revIDLastSave="672" documentId="8_{5A3233C7-ED24-46C3-B431-D2254E535874}" xr6:coauthVersionLast="47" xr6:coauthVersionMax="47" xr10:uidLastSave="{1652D675-0D6C-42E1-92DE-C47E9E9609FF}"/>
  <bookViews>
    <workbookView xWindow="-108" yWindow="-108" windowWidth="23256" windowHeight="12456" activeTab="8" xr2:uid="{6EDACCBA-6BDA-4091-AFE4-8EFCFC2FD622}"/>
  </bookViews>
  <sheets>
    <sheet name="S1" sheetId="1" r:id="rId1"/>
    <sheet name="S2" sheetId="2" r:id="rId2"/>
    <sheet name="S3" sheetId="3" r:id="rId3"/>
    <sheet name="S4" sheetId="4" r:id="rId4"/>
    <sheet name="S5" sheetId="5" r:id="rId5"/>
    <sheet name="S6" sheetId="6" r:id="rId6"/>
    <sheet name="S7" sheetId="7" r:id="rId7"/>
    <sheet name="S8" sheetId="8" r:id="rId8"/>
    <sheet name="S9"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9" l="1"/>
  <c r="C12" i="8"/>
  <c r="C9" i="8"/>
  <c r="I25" i="5"/>
  <c r="I24" i="5"/>
</calcChain>
</file>

<file path=xl/sharedStrings.xml><?xml version="1.0" encoding="utf-8"?>
<sst xmlns="http://schemas.openxmlformats.org/spreadsheetml/2006/main" count="121" uniqueCount="93">
  <si>
    <t>Tarea C - 1 Juan Pablo Zebadúa Engel</t>
  </si>
  <si>
    <t>Serie 1</t>
  </si>
  <si>
    <t>Encuentre la tabla de verdad de los siguientes circuitos y encuentre su función lógica. En un Excel muestre el estado de cada compuerta (ON/OFF) dadas las entradas</t>
  </si>
  <si>
    <t>A</t>
  </si>
  <si>
    <t>B</t>
  </si>
  <si>
    <t>Y</t>
  </si>
  <si>
    <t>C</t>
  </si>
  <si>
    <t>Construya el siguiente circuito y demuestre la función logica.</t>
  </si>
  <si>
    <t>Este sencillo circuito es una compuerta NOT que da un output contrario al input.</t>
  </si>
  <si>
    <t>El transistor de abajo sirve para hacer una conexión a tierra para dar un nivel de referencia y que no se quede el output en un estado flotante.</t>
  </si>
  <si>
    <t>Serie 2</t>
  </si>
  <si>
    <t>Serie 3</t>
  </si>
  <si>
    <t>Según el siguiente circuito, encuentre su función de transferencia digital (Tabla de verdad?). Que pasaría si no colocamos la resistencia?</t>
  </si>
  <si>
    <t>a</t>
  </si>
  <si>
    <t>y</t>
  </si>
  <si>
    <t>error</t>
  </si>
  <si>
    <t>En este caso se da un error cuando el input es 1, puesto que al no haber resistencia, se genera un corto circuito que hace que no llegue voltaje correctamente al output Y.</t>
  </si>
  <si>
    <t>Indirectamente se está conectando la tierra con la fuente.</t>
  </si>
  <si>
    <t>Serie 4</t>
  </si>
  <si>
    <t>Encuentre la tabla de verdad según la siguiente respuesta en voltaje de un circuito siendo A y B las entradas e Y la salida (Ejes en volts). Tome en cuenta los márgenes de ruido (niveles en donde la entrada es considerdada como valida).</t>
  </si>
  <si>
    <t>Serie 5</t>
  </si>
  <si>
    <t>Encuentre el margen de ruido del nodo intermedio de las dos compuertas lógicas asumiendo este operando a +3V3 y 25 grados centígrados. Seleccione las compuertas lógicas y el link de Digikey (o su proveedor de elección). Después de cálculos y capturas de pantalla de datasheet debe concluir “el nodo soporta X</t>
  </si>
  <si>
    <t>3v3</t>
  </si>
  <si>
    <t>25°</t>
  </si>
  <si>
    <t>Vcc</t>
  </si>
  <si>
    <t>Temp Oper.</t>
  </si>
  <si>
    <t>Driver</t>
  </si>
  <si>
    <t>Receiver</t>
  </si>
  <si>
    <t>NAND</t>
  </si>
  <si>
    <t>NOT</t>
  </si>
  <si>
    <t>Name</t>
  </si>
  <si>
    <t>Link</t>
  </si>
  <si>
    <t>https://www.digikey.com/es/products/detail/taejin/74HC04N/22237331</t>
  </si>
  <si>
    <t>https://www.digikey.com/es/products/detail/texas-instruments/SN74LVC1G132DCKR/863599</t>
  </si>
  <si>
    <t>Voh</t>
  </si>
  <si>
    <t>Vol</t>
  </si>
  <si>
    <t>Vih</t>
  </si>
  <si>
    <t>Vil</t>
  </si>
  <si>
    <t>NMh</t>
  </si>
  <si>
    <t>NMl</t>
  </si>
  <si>
    <t>Serie 6</t>
  </si>
  <si>
    <t>Las siguientes funciones de transferencia corresponden a un inversor (izquierda) y un buffer (derecha). En ambas graficas es posible definir niveles lógicos (Vih, Vil, Voh, Vol) seguros? Elabore</t>
  </si>
  <si>
    <t>Serie 7</t>
  </si>
  <si>
    <t>a. Convierta su numero de carne a binario</t>
  </si>
  <si>
    <t>b. Convierta su numero de carne de binario a hexadecimal</t>
  </si>
  <si>
    <t>c. Con su numero de carne en binario, parta en 2 partes iguales su numero de carne (Carne_high y Carne_low). Realice las operaciones. Carne_high – Carne_low Carne_low – Carne_high Muestre el resultado en base 10</t>
  </si>
  <si>
    <t>Tome su numero de carne y realice lo siguiente sin ayuda de calculadora</t>
  </si>
  <si>
    <t xml:space="preserve">a. </t>
  </si>
  <si>
    <t>Decimal</t>
  </si>
  <si>
    <t>Binario</t>
  </si>
  <si>
    <t>Residuo</t>
  </si>
  <si>
    <t>b.</t>
  </si>
  <si>
    <t>Hexadecimal</t>
  </si>
  <si>
    <t>"0000010"</t>
  </si>
  <si>
    <t>"1101011"</t>
  </si>
  <si>
    <t>c.</t>
  </si>
  <si>
    <t>Inversor</t>
  </si>
  <si>
    <t>Vin</t>
  </si>
  <si>
    <t>Vout</t>
  </si>
  <si>
    <t>Buffer</t>
  </si>
  <si>
    <t>High</t>
  </si>
  <si>
    <t>Low</t>
  </si>
  <si>
    <t>High - Low</t>
  </si>
  <si>
    <t>(-)</t>
  </si>
  <si>
    <t>Low - High</t>
  </si>
  <si>
    <t>En este caso daría un resultado que no se puede expresar por lo cual se usará complemento 2</t>
  </si>
  <si>
    <t>Invertir el High</t>
  </si>
  <si>
    <t>Sumar 1</t>
  </si>
  <si>
    <t>(-107 en complemento a 2)</t>
  </si>
  <si>
    <t>Sumar High + Low</t>
  </si>
  <si>
    <t>(-105 en complemento a 2)</t>
  </si>
  <si>
    <t>(+2 en binario normal)</t>
  </si>
  <si>
    <t>(Signo "-")</t>
  </si>
  <si>
    <t>En binario normal</t>
  </si>
  <si>
    <t xml:space="preserve">Invertir </t>
  </si>
  <si>
    <t>Resultado en binario normal</t>
  </si>
  <si>
    <t>Serie 8</t>
  </si>
  <si>
    <t>El protocolo USB 4.x puede transmitir data a una razón de 20 Gbit/seg. Cuantos bytes pueden ser transmitidos en 1 min sostenidos?</t>
  </si>
  <si>
    <t>Velocidad</t>
  </si>
  <si>
    <t>Tiempo</t>
  </si>
  <si>
    <t>segundos</t>
  </si>
  <si>
    <t>Gbit/seg</t>
  </si>
  <si>
    <t>Datos transferidos</t>
  </si>
  <si>
    <t>Gbits</t>
  </si>
  <si>
    <t>(x)</t>
  </si>
  <si>
    <t>bits</t>
  </si>
  <si>
    <t>1 byte =</t>
  </si>
  <si>
    <t>1200 Gbits =</t>
  </si>
  <si>
    <t>Gbytes</t>
  </si>
  <si>
    <t>Serie 9</t>
  </si>
  <si>
    <t>Cuantos bytes se encuentran en un registro de 64 bit?</t>
  </si>
  <si>
    <t>64 bits =</t>
  </si>
  <si>
    <t>bytes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</si>
</sst>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u/>
      <sz val="11"/>
      <color theme="1"/>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5" tint="0.79998168889431442"/>
        <bgColor indexed="64"/>
      </patternFill>
    </fill>
    <fill>
      <patternFill patternType="solid">
        <fgColor theme="6"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7">
    <xf numFmtId="0" fontId="0" fillId="0" borderId="0" xfId="0"/>
    <xf numFmtId="0" fontId="0" fillId="2" borderId="0" xfId="0" applyFill="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2"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3" borderId="16" xfId="0" applyFill="1" applyBorder="1"/>
    <xf numFmtId="0" fontId="0" fillId="0" borderId="24" xfId="0" applyBorder="1"/>
    <xf numFmtId="0" fontId="0" fillId="2" borderId="15" xfId="0" applyFill="1" applyBorder="1"/>
    <xf numFmtId="0" fontId="0" fillId="2" borderId="16" xfId="0" applyFill="1" applyBorder="1"/>
    <xf numFmtId="0" fontId="0" fillId="0" borderId="25" xfId="0" applyBorder="1"/>
    <xf numFmtId="0" fontId="0" fillId="0" borderId="26" xfId="0" applyBorder="1"/>
    <xf numFmtId="0" fontId="0" fillId="2" borderId="26" xfId="0" applyFill="1" applyBorder="1"/>
    <xf numFmtId="0" fontId="0" fillId="2" borderId="27" xfId="0" applyFill="1" applyBorder="1"/>
    <xf numFmtId="0" fontId="0" fillId="2" borderId="28" xfId="0" applyFill="1" applyBorder="1"/>
    <xf numFmtId="1" fontId="0" fillId="2" borderId="0" xfId="0" applyNumberFormat="1" applyFill="1"/>
    <xf numFmtId="0" fontId="0" fillId="4" borderId="0" xfId="0" applyFill="1"/>
    <xf numFmtId="0" fontId="0" fillId="5" borderId="0" xfId="0" applyFill="1"/>
    <xf numFmtId="0" fontId="1" fillId="0" borderId="0" xfId="0" applyFont="1"/>
    <xf numFmtId="0" fontId="0" fillId="0" borderId="0" xfId="0" applyAlignment="1">
      <alignment horizontal="right"/>
    </xf>
    <xf numFmtId="0" fontId="0" fillId="0" borderId="29" xfId="0" applyBorder="1"/>
    <xf numFmtId="0" fontId="0" fillId="2" borderId="17" xfId="0" applyFill="1" applyBorder="1"/>
    <xf numFmtId="0" fontId="0" fillId="2" borderId="30" xfId="0" applyFill="1" applyBorder="1"/>
    <xf numFmtId="0" fontId="0" fillId="2" borderId="31" xfId="0" applyFill="1" applyBorder="1"/>
    <xf numFmtId="0" fontId="0" fillId="0" borderId="0" xfId="0" applyAlignment="1">
      <alignment horizontal="left" wrapText="1"/>
    </xf>
    <xf numFmtId="0" fontId="0" fillId="0" borderId="0" xfId="0" applyAlignment="1">
      <alignment horizontal="center" wrapText="1"/>
    </xf>
    <xf numFmtId="0" fontId="0" fillId="6" borderId="1" xfId="0" applyFill="1" applyBorder="1"/>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106680</xdr:colOff>
      <xdr:row>5</xdr:row>
      <xdr:rowOff>61821</xdr:rowOff>
    </xdr:from>
    <xdr:to>
      <xdr:col>3</xdr:col>
      <xdr:colOff>723900</xdr:colOff>
      <xdr:row>17</xdr:row>
      <xdr:rowOff>149970</xdr:rowOff>
    </xdr:to>
    <xdr:pic>
      <xdr:nvPicPr>
        <xdr:cNvPr id="5" name="Imagen 4">
          <a:extLst>
            <a:ext uri="{FF2B5EF4-FFF2-40B4-BE49-F238E27FC236}">
              <a16:creationId xmlns:a16="http://schemas.microsoft.com/office/drawing/2014/main" id="{9CA3D9DC-1B22-A0E4-5B71-3AF21291784B}"/>
            </a:ext>
          </a:extLst>
        </xdr:cNvPr>
        <xdr:cNvPicPr>
          <a:picLocks noChangeAspect="1"/>
        </xdr:cNvPicPr>
      </xdr:nvPicPr>
      <xdr:blipFill>
        <a:blip xmlns:r="http://schemas.openxmlformats.org/officeDocument/2006/relationships" r:embed="rId1"/>
        <a:stretch>
          <a:fillRect/>
        </a:stretch>
      </xdr:blipFill>
      <xdr:spPr>
        <a:xfrm>
          <a:off x="899160" y="976221"/>
          <a:ext cx="2202180" cy="2305569"/>
        </a:xfrm>
        <a:prstGeom prst="rect">
          <a:avLst/>
        </a:prstGeom>
        <a:ln>
          <a:solidFill>
            <a:sysClr val="windowText" lastClr="000000"/>
          </a:solidFill>
        </a:ln>
      </xdr:spPr>
    </xdr:pic>
    <xdr:clientData/>
  </xdr:twoCellAnchor>
  <xdr:twoCellAnchor editAs="oneCell">
    <xdr:from>
      <xdr:col>1</xdr:col>
      <xdr:colOff>53341</xdr:colOff>
      <xdr:row>19</xdr:row>
      <xdr:rowOff>121920</xdr:rowOff>
    </xdr:from>
    <xdr:to>
      <xdr:col>3</xdr:col>
      <xdr:colOff>426720</xdr:colOff>
      <xdr:row>33</xdr:row>
      <xdr:rowOff>87339</xdr:rowOff>
    </xdr:to>
    <xdr:pic>
      <xdr:nvPicPr>
        <xdr:cNvPr id="6" name="Imagen 5">
          <a:extLst>
            <a:ext uri="{FF2B5EF4-FFF2-40B4-BE49-F238E27FC236}">
              <a16:creationId xmlns:a16="http://schemas.microsoft.com/office/drawing/2014/main" id="{855E3BB7-2327-A412-EE6F-4750009F9BE0}"/>
            </a:ext>
          </a:extLst>
        </xdr:cNvPr>
        <xdr:cNvPicPr>
          <a:picLocks noChangeAspect="1"/>
        </xdr:cNvPicPr>
      </xdr:nvPicPr>
      <xdr:blipFill>
        <a:blip xmlns:r="http://schemas.openxmlformats.org/officeDocument/2006/relationships" r:embed="rId2"/>
        <a:stretch>
          <a:fillRect/>
        </a:stretch>
      </xdr:blipFill>
      <xdr:spPr>
        <a:xfrm>
          <a:off x="845821" y="3619500"/>
          <a:ext cx="1958339" cy="2548599"/>
        </a:xfrm>
        <a:prstGeom prst="rect">
          <a:avLst/>
        </a:prstGeom>
        <a:ln>
          <a:solidFill>
            <a:sysClr val="windowText" lastClr="000000"/>
          </a:solidFill>
        </a:ln>
      </xdr:spPr>
    </xdr:pic>
    <xdr:clientData/>
  </xdr:twoCellAnchor>
  <xdr:twoCellAnchor editAs="oneCell">
    <xdr:from>
      <xdr:col>1</xdr:col>
      <xdr:colOff>68581</xdr:colOff>
      <xdr:row>36</xdr:row>
      <xdr:rowOff>15943</xdr:rowOff>
    </xdr:from>
    <xdr:to>
      <xdr:col>3</xdr:col>
      <xdr:colOff>784861</xdr:colOff>
      <xdr:row>48</xdr:row>
      <xdr:rowOff>67275</xdr:rowOff>
    </xdr:to>
    <xdr:pic>
      <xdr:nvPicPr>
        <xdr:cNvPr id="7" name="Imagen 6">
          <a:extLst>
            <a:ext uri="{FF2B5EF4-FFF2-40B4-BE49-F238E27FC236}">
              <a16:creationId xmlns:a16="http://schemas.microsoft.com/office/drawing/2014/main" id="{0A5843F0-E104-7243-B13B-83BB4DEC01AB}"/>
            </a:ext>
          </a:extLst>
        </xdr:cNvPr>
        <xdr:cNvPicPr>
          <a:picLocks noChangeAspect="1"/>
        </xdr:cNvPicPr>
      </xdr:nvPicPr>
      <xdr:blipFill>
        <a:blip xmlns:r="http://schemas.openxmlformats.org/officeDocument/2006/relationships" r:embed="rId3"/>
        <a:stretch>
          <a:fillRect/>
        </a:stretch>
      </xdr:blipFill>
      <xdr:spPr>
        <a:xfrm>
          <a:off x="861061" y="6645343"/>
          <a:ext cx="2301240" cy="2261132"/>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30481</xdr:colOff>
      <xdr:row>4</xdr:row>
      <xdr:rowOff>45720</xdr:rowOff>
    </xdr:from>
    <xdr:to>
      <xdr:col>2</xdr:col>
      <xdr:colOff>699737</xdr:colOff>
      <xdr:row>12</xdr:row>
      <xdr:rowOff>89861</xdr:rowOff>
    </xdr:to>
    <xdr:pic>
      <xdr:nvPicPr>
        <xdr:cNvPr id="2" name="Imagen 1">
          <a:extLst>
            <a:ext uri="{FF2B5EF4-FFF2-40B4-BE49-F238E27FC236}">
              <a16:creationId xmlns:a16="http://schemas.microsoft.com/office/drawing/2014/main" id="{CF5FC485-B93B-AA59-1131-A4032A990F3A}"/>
            </a:ext>
          </a:extLst>
        </xdr:cNvPr>
        <xdr:cNvPicPr>
          <a:picLocks noChangeAspect="1"/>
        </xdr:cNvPicPr>
      </xdr:nvPicPr>
      <xdr:blipFill>
        <a:blip xmlns:r="http://schemas.openxmlformats.org/officeDocument/2006/relationships" r:embed="rId1"/>
        <a:stretch>
          <a:fillRect/>
        </a:stretch>
      </xdr:blipFill>
      <xdr:spPr>
        <a:xfrm>
          <a:off x="822961" y="777240"/>
          <a:ext cx="1461736" cy="1530041"/>
        </a:xfrm>
        <a:prstGeom prst="rect">
          <a:avLst/>
        </a:prstGeom>
        <a:ln>
          <a:solidFill>
            <a:sysClr val="windowText" lastClr="000000"/>
          </a:solidFill>
        </a:ln>
      </xdr:spPr>
    </xdr:pic>
    <xdr:clientData/>
  </xdr:twoCellAnchor>
  <xdr:twoCellAnchor editAs="oneCell">
    <xdr:from>
      <xdr:col>3</xdr:col>
      <xdr:colOff>144780</xdr:colOff>
      <xdr:row>4</xdr:row>
      <xdr:rowOff>83821</xdr:rowOff>
    </xdr:from>
    <xdr:to>
      <xdr:col>4</xdr:col>
      <xdr:colOff>779883</xdr:colOff>
      <xdr:row>12</xdr:row>
      <xdr:rowOff>114301</xdr:rowOff>
    </xdr:to>
    <xdr:pic>
      <xdr:nvPicPr>
        <xdr:cNvPr id="3" name="Imagen 2">
          <a:extLst>
            <a:ext uri="{FF2B5EF4-FFF2-40B4-BE49-F238E27FC236}">
              <a16:creationId xmlns:a16="http://schemas.microsoft.com/office/drawing/2014/main" id="{1931926E-1C8C-B1CC-F60E-C694CCBDEA83}"/>
            </a:ext>
          </a:extLst>
        </xdr:cNvPr>
        <xdr:cNvPicPr>
          <a:picLocks noChangeAspect="1"/>
        </xdr:cNvPicPr>
      </xdr:nvPicPr>
      <xdr:blipFill>
        <a:blip xmlns:r="http://schemas.openxmlformats.org/officeDocument/2006/relationships" r:embed="rId2"/>
        <a:stretch>
          <a:fillRect/>
        </a:stretch>
      </xdr:blipFill>
      <xdr:spPr>
        <a:xfrm>
          <a:off x="2522220" y="815341"/>
          <a:ext cx="1427583" cy="1516380"/>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777240</xdr:colOff>
      <xdr:row>5</xdr:row>
      <xdr:rowOff>0</xdr:rowOff>
    </xdr:from>
    <xdr:to>
      <xdr:col>2</xdr:col>
      <xdr:colOff>752734</xdr:colOff>
      <xdr:row>16</xdr:row>
      <xdr:rowOff>173721</xdr:rowOff>
    </xdr:to>
    <xdr:pic>
      <xdr:nvPicPr>
        <xdr:cNvPr id="2" name="Imagen 1">
          <a:extLst>
            <a:ext uri="{FF2B5EF4-FFF2-40B4-BE49-F238E27FC236}">
              <a16:creationId xmlns:a16="http://schemas.microsoft.com/office/drawing/2014/main" id="{E1EDE1DA-09CE-8667-1343-96BBF960350F}"/>
            </a:ext>
          </a:extLst>
        </xdr:cNvPr>
        <xdr:cNvPicPr>
          <a:picLocks noChangeAspect="1"/>
        </xdr:cNvPicPr>
      </xdr:nvPicPr>
      <xdr:blipFill>
        <a:blip xmlns:r="http://schemas.openxmlformats.org/officeDocument/2006/relationships" r:embed="rId1"/>
        <a:stretch>
          <a:fillRect/>
        </a:stretch>
      </xdr:blipFill>
      <xdr:spPr>
        <a:xfrm>
          <a:off x="777240" y="914400"/>
          <a:ext cx="1560454" cy="2200641"/>
        </a:xfrm>
        <a:prstGeom prst="rect">
          <a:avLst/>
        </a:prstGeom>
        <a:ln>
          <a:solidFill>
            <a:sysClr val="windowText" lastClr="000000"/>
          </a:solidFill>
        </a:ln>
      </xdr:spPr>
    </xdr:pic>
    <xdr:clientData/>
  </xdr:twoCellAnchor>
  <xdr:twoCellAnchor editAs="oneCell">
    <xdr:from>
      <xdr:col>5</xdr:col>
      <xdr:colOff>525779</xdr:colOff>
      <xdr:row>4</xdr:row>
      <xdr:rowOff>152400</xdr:rowOff>
    </xdr:from>
    <xdr:to>
      <xdr:col>8</xdr:col>
      <xdr:colOff>520930</xdr:colOff>
      <xdr:row>16</xdr:row>
      <xdr:rowOff>22860</xdr:rowOff>
    </xdr:to>
    <xdr:pic>
      <xdr:nvPicPr>
        <xdr:cNvPr id="4" name="Imagen 3">
          <a:extLst>
            <a:ext uri="{FF2B5EF4-FFF2-40B4-BE49-F238E27FC236}">
              <a16:creationId xmlns:a16="http://schemas.microsoft.com/office/drawing/2014/main" id="{37858481-15D0-61E9-BD57-7BDD50AEF6A3}"/>
            </a:ext>
          </a:extLst>
        </xdr:cNvPr>
        <xdr:cNvPicPr>
          <a:picLocks noChangeAspect="1"/>
        </xdr:cNvPicPr>
      </xdr:nvPicPr>
      <xdr:blipFill>
        <a:blip xmlns:r="http://schemas.openxmlformats.org/officeDocument/2006/relationships" r:embed="rId2"/>
        <a:stretch>
          <a:fillRect/>
        </a:stretch>
      </xdr:blipFill>
      <xdr:spPr>
        <a:xfrm>
          <a:off x="4488179" y="883920"/>
          <a:ext cx="2372591" cy="2087880"/>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15240</xdr:colOff>
      <xdr:row>5</xdr:row>
      <xdr:rowOff>30480</xdr:rowOff>
    </xdr:from>
    <xdr:to>
      <xdr:col>4</xdr:col>
      <xdr:colOff>495699</xdr:colOff>
      <xdr:row>17</xdr:row>
      <xdr:rowOff>106999</xdr:rowOff>
    </xdr:to>
    <xdr:pic>
      <xdr:nvPicPr>
        <xdr:cNvPr id="2" name="Imagen 1">
          <a:extLst>
            <a:ext uri="{FF2B5EF4-FFF2-40B4-BE49-F238E27FC236}">
              <a16:creationId xmlns:a16="http://schemas.microsoft.com/office/drawing/2014/main" id="{38A8D288-4AC1-5A4B-0D02-6FF290D43E35}"/>
            </a:ext>
          </a:extLst>
        </xdr:cNvPr>
        <xdr:cNvPicPr>
          <a:picLocks noChangeAspect="1"/>
        </xdr:cNvPicPr>
      </xdr:nvPicPr>
      <xdr:blipFill>
        <a:blip xmlns:r="http://schemas.openxmlformats.org/officeDocument/2006/relationships" r:embed="rId1"/>
        <a:stretch>
          <a:fillRect/>
        </a:stretch>
      </xdr:blipFill>
      <xdr:spPr>
        <a:xfrm>
          <a:off x="807720" y="944880"/>
          <a:ext cx="2857899" cy="2286319"/>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60960</xdr:colOff>
      <xdr:row>6</xdr:row>
      <xdr:rowOff>91440</xdr:rowOff>
    </xdr:from>
    <xdr:to>
      <xdr:col>5</xdr:col>
      <xdr:colOff>206203</xdr:colOff>
      <xdr:row>12</xdr:row>
      <xdr:rowOff>83974</xdr:rowOff>
    </xdr:to>
    <xdr:pic>
      <xdr:nvPicPr>
        <xdr:cNvPr id="2" name="Imagen 1">
          <a:extLst>
            <a:ext uri="{FF2B5EF4-FFF2-40B4-BE49-F238E27FC236}">
              <a16:creationId xmlns:a16="http://schemas.microsoft.com/office/drawing/2014/main" id="{5A311D21-4871-3FA1-E435-495A8B313F23}"/>
            </a:ext>
          </a:extLst>
        </xdr:cNvPr>
        <xdr:cNvPicPr>
          <a:picLocks noChangeAspect="1"/>
        </xdr:cNvPicPr>
      </xdr:nvPicPr>
      <xdr:blipFill>
        <a:blip xmlns:r="http://schemas.openxmlformats.org/officeDocument/2006/relationships" r:embed="rId1"/>
        <a:stretch>
          <a:fillRect/>
        </a:stretch>
      </xdr:blipFill>
      <xdr:spPr>
        <a:xfrm>
          <a:off x="853440" y="1188720"/>
          <a:ext cx="3315163" cy="1105054"/>
        </a:xfrm>
        <a:prstGeom prst="rect">
          <a:avLst/>
        </a:prstGeom>
        <a:ln>
          <a:solidFill>
            <a:sysClr val="windowText" lastClr="000000"/>
          </a:solidFill>
        </a:ln>
      </xdr:spPr>
    </xdr:pic>
    <xdr:clientData/>
  </xdr:twoCellAnchor>
  <xdr:twoCellAnchor editAs="oneCell">
    <xdr:from>
      <xdr:col>1</xdr:col>
      <xdr:colOff>22860</xdr:colOff>
      <xdr:row>14</xdr:row>
      <xdr:rowOff>22860</xdr:rowOff>
    </xdr:from>
    <xdr:to>
      <xdr:col>6</xdr:col>
      <xdr:colOff>353760</xdr:colOff>
      <xdr:row>28</xdr:row>
      <xdr:rowOff>58782</xdr:rowOff>
    </xdr:to>
    <xdr:pic>
      <xdr:nvPicPr>
        <xdr:cNvPr id="3" name="Imagen 2">
          <a:extLst>
            <a:ext uri="{FF2B5EF4-FFF2-40B4-BE49-F238E27FC236}">
              <a16:creationId xmlns:a16="http://schemas.microsoft.com/office/drawing/2014/main" id="{F351589F-408F-B600-74E4-B204BCFBBA9A}"/>
            </a:ext>
          </a:extLst>
        </xdr:cNvPr>
        <xdr:cNvPicPr>
          <a:picLocks noChangeAspect="1"/>
        </xdr:cNvPicPr>
      </xdr:nvPicPr>
      <xdr:blipFill>
        <a:blip xmlns:r="http://schemas.openxmlformats.org/officeDocument/2006/relationships" r:embed="rId2"/>
        <a:stretch>
          <a:fillRect/>
        </a:stretch>
      </xdr:blipFill>
      <xdr:spPr>
        <a:xfrm>
          <a:off x="815340" y="2583180"/>
          <a:ext cx="4293300" cy="2628899"/>
        </a:xfrm>
        <a:prstGeom prst="rect">
          <a:avLst/>
        </a:prstGeom>
        <a:ln>
          <a:solidFill>
            <a:sysClr val="windowText" lastClr="000000"/>
          </a:solidFill>
        </a:ln>
      </xdr:spPr>
    </xdr:pic>
    <xdr:clientData/>
  </xdr:twoCellAnchor>
  <xdr:twoCellAnchor editAs="oneCell">
    <xdr:from>
      <xdr:col>15</xdr:col>
      <xdr:colOff>772886</xdr:colOff>
      <xdr:row>5</xdr:row>
      <xdr:rowOff>23620</xdr:rowOff>
    </xdr:from>
    <xdr:to>
      <xdr:col>23</xdr:col>
      <xdr:colOff>718457</xdr:colOff>
      <xdr:row>28</xdr:row>
      <xdr:rowOff>131179</xdr:rowOff>
    </xdr:to>
    <xdr:pic>
      <xdr:nvPicPr>
        <xdr:cNvPr id="8" name="Imagen 7">
          <a:extLst>
            <a:ext uri="{FF2B5EF4-FFF2-40B4-BE49-F238E27FC236}">
              <a16:creationId xmlns:a16="http://schemas.microsoft.com/office/drawing/2014/main" id="{6F7E5752-61D0-2B65-A974-C9AD68A043DA}"/>
            </a:ext>
          </a:extLst>
        </xdr:cNvPr>
        <xdr:cNvPicPr>
          <a:picLocks noChangeAspect="1"/>
        </xdr:cNvPicPr>
      </xdr:nvPicPr>
      <xdr:blipFill>
        <a:blip xmlns:r="http://schemas.openxmlformats.org/officeDocument/2006/relationships" r:embed="rId3"/>
        <a:stretch>
          <a:fillRect/>
        </a:stretch>
      </xdr:blipFill>
      <xdr:spPr>
        <a:xfrm>
          <a:off x="12692743" y="948906"/>
          <a:ext cx="6302828" cy="4429187"/>
        </a:xfrm>
        <a:prstGeom prst="rect">
          <a:avLst/>
        </a:prstGeom>
      </xdr:spPr>
    </xdr:pic>
    <xdr:clientData/>
  </xdr:twoCellAnchor>
  <xdr:twoCellAnchor editAs="oneCell">
    <xdr:from>
      <xdr:col>16</xdr:col>
      <xdr:colOff>0</xdr:colOff>
      <xdr:row>33</xdr:row>
      <xdr:rowOff>1</xdr:rowOff>
    </xdr:from>
    <xdr:to>
      <xdr:col>24</xdr:col>
      <xdr:colOff>10886</xdr:colOff>
      <xdr:row>41</xdr:row>
      <xdr:rowOff>1604</xdr:rowOff>
    </xdr:to>
    <xdr:pic>
      <xdr:nvPicPr>
        <xdr:cNvPr id="9" name="Imagen 8">
          <a:extLst>
            <a:ext uri="{FF2B5EF4-FFF2-40B4-BE49-F238E27FC236}">
              <a16:creationId xmlns:a16="http://schemas.microsoft.com/office/drawing/2014/main" id="{84AB741E-3F9A-9CAA-D83E-B66DA9D6560E}"/>
            </a:ext>
          </a:extLst>
        </xdr:cNvPr>
        <xdr:cNvPicPr>
          <a:picLocks noChangeAspect="1"/>
        </xdr:cNvPicPr>
      </xdr:nvPicPr>
      <xdr:blipFill>
        <a:blip xmlns:r="http://schemas.openxmlformats.org/officeDocument/2006/relationships" r:embed="rId4"/>
        <a:stretch>
          <a:fillRect/>
        </a:stretch>
      </xdr:blipFill>
      <xdr:spPr>
        <a:xfrm>
          <a:off x="12714514" y="6128658"/>
          <a:ext cx="6368143" cy="14820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45720</xdr:colOff>
      <xdr:row>5</xdr:row>
      <xdr:rowOff>30481</xdr:rowOff>
    </xdr:from>
    <xdr:to>
      <xdr:col>5</xdr:col>
      <xdr:colOff>678180</xdr:colOff>
      <xdr:row>15</xdr:row>
      <xdr:rowOff>59857</xdr:rowOff>
    </xdr:to>
    <xdr:pic>
      <xdr:nvPicPr>
        <xdr:cNvPr id="2" name="Imagen 1">
          <a:extLst>
            <a:ext uri="{FF2B5EF4-FFF2-40B4-BE49-F238E27FC236}">
              <a16:creationId xmlns:a16="http://schemas.microsoft.com/office/drawing/2014/main" id="{6F5DBFAA-6B7E-D6C1-FD0D-938B1209AB02}"/>
            </a:ext>
          </a:extLst>
        </xdr:cNvPr>
        <xdr:cNvPicPr>
          <a:picLocks noChangeAspect="1"/>
        </xdr:cNvPicPr>
      </xdr:nvPicPr>
      <xdr:blipFill>
        <a:blip xmlns:r="http://schemas.openxmlformats.org/officeDocument/2006/relationships" r:embed="rId1"/>
        <a:stretch>
          <a:fillRect/>
        </a:stretch>
      </xdr:blipFill>
      <xdr:spPr>
        <a:xfrm>
          <a:off x="838200" y="944881"/>
          <a:ext cx="3802380" cy="1858176"/>
        </a:xfrm>
        <a:prstGeom prst="rect">
          <a:avLst/>
        </a:prstGeom>
        <a:ln>
          <a:solidFill>
            <a:sysClr val="windowText" lastClr="000000"/>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DF571-F58C-4913-B24A-94A54A56A0EF}">
  <dimension ref="A1:I45"/>
  <sheetViews>
    <sheetView zoomScale="85" zoomScaleNormal="85" workbookViewId="0">
      <selection activeCell="K4" sqref="K4"/>
    </sheetView>
  </sheetViews>
  <sheetFormatPr baseColWidth="10" defaultRowHeight="14.4" x14ac:dyDescent="0.3"/>
  <sheetData>
    <row r="1" spans="1:8" x14ac:dyDescent="0.3">
      <c r="A1" t="s">
        <v>0</v>
      </c>
    </row>
    <row r="3" spans="1:8" x14ac:dyDescent="0.3">
      <c r="B3" s="1" t="s">
        <v>1</v>
      </c>
    </row>
    <row r="4" spans="1:8" ht="14.4" customHeight="1" x14ac:dyDescent="0.3">
      <c r="B4" s="43" t="s">
        <v>2</v>
      </c>
      <c r="C4" s="43"/>
      <c r="D4" s="43"/>
      <c r="E4" s="43"/>
      <c r="F4" s="43"/>
      <c r="G4" s="43"/>
      <c r="H4" s="43"/>
    </row>
    <row r="5" spans="1:8" x14ac:dyDescent="0.3">
      <c r="B5" s="43"/>
      <c r="C5" s="43"/>
      <c r="D5" s="43"/>
      <c r="E5" s="43"/>
      <c r="F5" s="43"/>
      <c r="G5" s="43"/>
      <c r="H5" s="43"/>
    </row>
    <row r="6" spans="1:8" ht="15" thickBot="1" x14ac:dyDescent="0.35"/>
    <row r="7" spans="1:8" ht="15" thickBot="1" x14ac:dyDescent="0.35">
      <c r="F7" s="8" t="s">
        <v>3</v>
      </c>
      <c r="G7" s="10" t="s">
        <v>4</v>
      </c>
      <c r="H7" s="14" t="s">
        <v>5</v>
      </c>
    </row>
    <row r="8" spans="1:8" x14ac:dyDescent="0.3">
      <c r="F8" s="6">
        <v>0</v>
      </c>
      <c r="G8" s="11">
        <v>0</v>
      </c>
      <c r="H8" s="15">
        <v>1</v>
      </c>
    </row>
    <row r="9" spans="1:8" x14ac:dyDescent="0.3">
      <c r="F9" s="3">
        <v>0</v>
      </c>
      <c r="G9" s="12">
        <v>1</v>
      </c>
      <c r="H9" s="16">
        <v>1</v>
      </c>
    </row>
    <row r="10" spans="1:8" x14ac:dyDescent="0.3">
      <c r="F10" s="3">
        <v>1</v>
      </c>
      <c r="G10" s="12">
        <v>0</v>
      </c>
      <c r="H10" s="16">
        <v>1</v>
      </c>
    </row>
    <row r="11" spans="1:8" ht="15" thickBot="1" x14ac:dyDescent="0.35">
      <c r="F11" s="4">
        <v>1</v>
      </c>
      <c r="G11" s="13">
        <v>1</v>
      </c>
      <c r="H11" s="17">
        <v>0</v>
      </c>
    </row>
    <row r="20" spans="6:8" ht="15" thickBot="1" x14ac:dyDescent="0.35"/>
    <row r="21" spans="6:8" ht="15" thickBot="1" x14ac:dyDescent="0.35">
      <c r="F21" s="8" t="s">
        <v>3</v>
      </c>
      <c r="G21" s="10" t="s">
        <v>4</v>
      </c>
      <c r="H21" s="14" t="s">
        <v>5</v>
      </c>
    </row>
    <row r="22" spans="6:8" x14ac:dyDescent="0.3">
      <c r="F22" s="6">
        <v>0</v>
      </c>
      <c r="G22" s="11">
        <v>0</v>
      </c>
      <c r="H22" s="15">
        <v>1</v>
      </c>
    </row>
    <row r="23" spans="6:8" x14ac:dyDescent="0.3">
      <c r="F23" s="3">
        <v>0</v>
      </c>
      <c r="G23" s="12">
        <v>1</v>
      </c>
      <c r="H23" s="16">
        <v>0</v>
      </c>
    </row>
    <row r="24" spans="6:8" x14ac:dyDescent="0.3">
      <c r="F24" s="3">
        <v>1</v>
      </c>
      <c r="G24" s="12">
        <v>0</v>
      </c>
      <c r="H24" s="16">
        <v>0</v>
      </c>
    </row>
    <row r="25" spans="6:8" ht="15" thickBot="1" x14ac:dyDescent="0.35">
      <c r="F25" s="4">
        <v>1</v>
      </c>
      <c r="G25" s="13">
        <v>1</v>
      </c>
      <c r="H25" s="17">
        <v>0</v>
      </c>
    </row>
    <row r="36" spans="6:9" ht="15" thickBot="1" x14ac:dyDescent="0.35"/>
    <row r="37" spans="6:9" ht="15" thickBot="1" x14ac:dyDescent="0.35">
      <c r="F37" s="8" t="s">
        <v>3</v>
      </c>
      <c r="G37" s="9" t="s">
        <v>4</v>
      </c>
      <c r="H37" s="10" t="s">
        <v>6</v>
      </c>
      <c r="I37" s="14" t="s">
        <v>5</v>
      </c>
    </row>
    <row r="38" spans="6:9" x14ac:dyDescent="0.3">
      <c r="F38" s="6">
        <v>0</v>
      </c>
      <c r="G38" s="7">
        <v>0</v>
      </c>
      <c r="H38" s="11">
        <v>0</v>
      </c>
      <c r="I38" s="15">
        <v>1</v>
      </c>
    </row>
    <row r="39" spans="6:9" x14ac:dyDescent="0.3">
      <c r="F39" s="3">
        <v>0</v>
      </c>
      <c r="G39" s="2">
        <v>0</v>
      </c>
      <c r="H39" s="12">
        <v>1</v>
      </c>
      <c r="I39" s="16">
        <v>0</v>
      </c>
    </row>
    <row r="40" spans="6:9" x14ac:dyDescent="0.3">
      <c r="F40" s="3">
        <v>0</v>
      </c>
      <c r="G40" s="2">
        <v>1</v>
      </c>
      <c r="H40" s="12">
        <v>0</v>
      </c>
      <c r="I40" s="16">
        <v>1</v>
      </c>
    </row>
    <row r="41" spans="6:9" x14ac:dyDescent="0.3">
      <c r="F41" s="3">
        <v>0</v>
      </c>
      <c r="G41" s="2">
        <v>1</v>
      </c>
      <c r="H41" s="12">
        <v>1</v>
      </c>
      <c r="I41" s="16">
        <v>0</v>
      </c>
    </row>
    <row r="42" spans="6:9" x14ac:dyDescent="0.3">
      <c r="F42" s="3">
        <v>1</v>
      </c>
      <c r="G42" s="2">
        <v>0</v>
      </c>
      <c r="H42" s="12">
        <v>0</v>
      </c>
      <c r="I42" s="16">
        <v>1</v>
      </c>
    </row>
    <row r="43" spans="6:9" x14ac:dyDescent="0.3">
      <c r="F43" s="3">
        <v>1</v>
      </c>
      <c r="G43" s="2">
        <v>0</v>
      </c>
      <c r="H43" s="12">
        <v>1</v>
      </c>
      <c r="I43" s="16">
        <v>0</v>
      </c>
    </row>
    <row r="44" spans="6:9" x14ac:dyDescent="0.3">
      <c r="F44" s="3">
        <v>1</v>
      </c>
      <c r="G44" s="2">
        <v>1</v>
      </c>
      <c r="H44" s="12">
        <v>0</v>
      </c>
      <c r="I44" s="16">
        <v>0</v>
      </c>
    </row>
    <row r="45" spans="6:9" ht="15" thickBot="1" x14ac:dyDescent="0.35">
      <c r="F45" s="4">
        <v>1</v>
      </c>
      <c r="G45" s="5">
        <v>1</v>
      </c>
      <c r="H45" s="13">
        <v>1</v>
      </c>
      <c r="I45" s="17">
        <v>0</v>
      </c>
    </row>
  </sheetData>
  <mergeCells count="1">
    <mergeCell ref="B4:H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2FDCA-7700-4416-9DB4-0D05DA7D82F9}">
  <dimension ref="B2:K13"/>
  <sheetViews>
    <sheetView workbookViewId="0">
      <selection activeCell="B2" sqref="B2"/>
    </sheetView>
  </sheetViews>
  <sheetFormatPr baseColWidth="10" defaultRowHeight="14.4" x14ac:dyDescent="0.3"/>
  <sheetData>
    <row r="2" spans="2:11" x14ac:dyDescent="0.3">
      <c r="B2" s="1" t="s">
        <v>10</v>
      </c>
    </row>
    <row r="3" spans="2:11" x14ac:dyDescent="0.3">
      <c r="B3" t="s">
        <v>7</v>
      </c>
    </row>
    <row r="5" spans="2:11" x14ac:dyDescent="0.3">
      <c r="G5" s="44" t="s">
        <v>8</v>
      </c>
      <c r="H5" s="44"/>
      <c r="I5" s="44"/>
      <c r="J5" s="44"/>
      <c r="K5" s="44"/>
    </row>
    <row r="6" spans="2:11" x14ac:dyDescent="0.3">
      <c r="G6" s="44"/>
      <c r="H6" s="44"/>
      <c r="I6" s="44"/>
      <c r="J6" s="44"/>
      <c r="K6" s="44"/>
    </row>
    <row r="7" spans="2:11" ht="15" thickBot="1" x14ac:dyDescent="0.35"/>
    <row r="8" spans="2:11" ht="15" thickBot="1" x14ac:dyDescent="0.35">
      <c r="H8" s="18" t="s">
        <v>3</v>
      </c>
      <c r="I8" s="14" t="s">
        <v>5</v>
      </c>
    </row>
    <row r="9" spans="2:11" x14ac:dyDescent="0.3">
      <c r="H9" s="19">
        <v>0</v>
      </c>
      <c r="I9" s="15">
        <v>1</v>
      </c>
    </row>
    <row r="10" spans="2:11" ht="15" thickBot="1" x14ac:dyDescent="0.35">
      <c r="H10" s="20">
        <v>1</v>
      </c>
      <c r="I10" s="17">
        <v>0</v>
      </c>
    </row>
    <row r="12" spans="2:11" x14ac:dyDescent="0.3">
      <c r="G12" s="44" t="s">
        <v>9</v>
      </c>
      <c r="H12" s="44"/>
      <c r="I12" s="44"/>
      <c r="J12" s="44"/>
      <c r="K12" s="44"/>
    </row>
    <row r="13" spans="2:11" x14ac:dyDescent="0.3">
      <c r="G13" s="44"/>
      <c r="H13" s="44"/>
      <c r="I13" s="44"/>
      <c r="J13" s="44"/>
      <c r="K13" s="44"/>
    </row>
  </sheetData>
  <mergeCells count="2">
    <mergeCell ref="G12:K13"/>
    <mergeCell ref="G5:K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84F36-D403-455E-9FA6-FEA522CA8160}">
  <dimension ref="B2:N15"/>
  <sheetViews>
    <sheetView workbookViewId="0">
      <selection activeCell="K22" sqref="K22"/>
    </sheetView>
  </sheetViews>
  <sheetFormatPr baseColWidth="10" defaultRowHeight="14.4" x14ac:dyDescent="0.3"/>
  <sheetData>
    <row r="2" spans="2:14" x14ac:dyDescent="0.3">
      <c r="B2" s="1" t="s">
        <v>11</v>
      </c>
    </row>
    <row r="3" spans="2:14" x14ac:dyDescent="0.3">
      <c r="B3" s="44" t="s">
        <v>12</v>
      </c>
      <c r="C3" s="44"/>
      <c r="D3" s="44"/>
      <c r="E3" s="44"/>
      <c r="F3" s="44"/>
    </row>
    <row r="4" spans="2:14" x14ac:dyDescent="0.3">
      <c r="B4" s="44"/>
      <c r="C4" s="44"/>
      <c r="D4" s="44"/>
      <c r="E4" s="44"/>
      <c r="F4" s="44"/>
    </row>
    <row r="5" spans="2:14" ht="15" thickBot="1" x14ac:dyDescent="0.35"/>
    <row r="6" spans="2:14" ht="15" thickBot="1" x14ac:dyDescent="0.35">
      <c r="D6" s="18" t="s">
        <v>13</v>
      </c>
      <c r="E6" s="14" t="s">
        <v>14</v>
      </c>
      <c r="J6" s="18" t="s">
        <v>13</v>
      </c>
      <c r="K6" s="14" t="s">
        <v>14</v>
      </c>
    </row>
    <row r="7" spans="2:14" x14ac:dyDescent="0.3">
      <c r="D7" s="19">
        <v>0</v>
      </c>
      <c r="E7" s="15">
        <v>1</v>
      </c>
      <c r="J7" s="19">
        <v>0</v>
      </c>
      <c r="K7" s="15">
        <v>1</v>
      </c>
    </row>
    <row r="8" spans="2:14" ht="15" thickBot="1" x14ac:dyDescent="0.35">
      <c r="D8" s="20">
        <v>1</v>
      </c>
      <c r="E8" s="17">
        <v>0</v>
      </c>
      <c r="J8" s="20">
        <v>1</v>
      </c>
      <c r="K8" s="25" t="s">
        <v>15</v>
      </c>
    </row>
    <row r="11" spans="2:14" ht="14.4" customHeight="1" x14ac:dyDescent="0.3">
      <c r="J11" s="44" t="s">
        <v>16</v>
      </c>
      <c r="K11" s="44"/>
      <c r="L11" s="44"/>
      <c r="M11" s="44"/>
      <c r="N11" s="44"/>
    </row>
    <row r="12" spans="2:14" x14ac:dyDescent="0.3">
      <c r="J12" s="44"/>
      <c r="K12" s="44"/>
      <c r="L12" s="44"/>
      <c r="M12" s="44"/>
      <c r="N12" s="44"/>
    </row>
    <row r="13" spans="2:14" x14ac:dyDescent="0.3">
      <c r="J13" s="44"/>
      <c r="K13" s="44"/>
      <c r="L13" s="44"/>
      <c r="M13" s="44"/>
      <c r="N13" s="44"/>
    </row>
    <row r="14" spans="2:14" x14ac:dyDescent="0.3">
      <c r="J14" s="44" t="s">
        <v>17</v>
      </c>
      <c r="K14" s="44"/>
      <c r="L14" s="44"/>
      <c r="M14" s="44"/>
      <c r="N14" s="44"/>
    </row>
    <row r="15" spans="2:14" x14ac:dyDescent="0.3">
      <c r="J15" s="44"/>
      <c r="K15" s="44"/>
      <c r="L15" s="44"/>
      <c r="M15" s="44"/>
      <c r="N15" s="44"/>
    </row>
  </sheetData>
  <mergeCells count="3">
    <mergeCell ref="B3:F4"/>
    <mergeCell ref="J11:N13"/>
    <mergeCell ref="J14:N1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AC5A0-967B-4140-9220-472DBBB08D5A}">
  <dimension ref="B2:I23"/>
  <sheetViews>
    <sheetView workbookViewId="0">
      <selection activeCell="J19" sqref="J19"/>
    </sheetView>
  </sheetViews>
  <sheetFormatPr baseColWidth="10" defaultRowHeight="14.4" x14ac:dyDescent="0.3"/>
  <sheetData>
    <row r="2" spans="2:9" x14ac:dyDescent="0.3">
      <c r="B2" s="1" t="s">
        <v>18</v>
      </c>
    </row>
    <row r="3" spans="2:9" x14ac:dyDescent="0.3">
      <c r="B3" s="44" t="s">
        <v>19</v>
      </c>
      <c r="C3" s="44"/>
      <c r="D3" s="44"/>
      <c r="E3" s="44"/>
      <c r="F3" s="44"/>
      <c r="G3" s="44"/>
    </row>
    <row r="4" spans="2:9" x14ac:dyDescent="0.3">
      <c r="B4" s="44"/>
      <c r="C4" s="44"/>
      <c r="D4" s="44"/>
      <c r="E4" s="44"/>
      <c r="F4" s="44"/>
      <c r="G4" s="44"/>
    </row>
    <row r="5" spans="2:9" x14ac:dyDescent="0.3">
      <c r="B5" s="44"/>
      <c r="C5" s="44"/>
      <c r="D5" s="44"/>
      <c r="E5" s="44"/>
      <c r="F5" s="44"/>
      <c r="G5" s="44"/>
    </row>
    <row r="6" spans="2:9" ht="15" thickBot="1" x14ac:dyDescent="0.35"/>
    <row r="7" spans="2:9" ht="15" thickBot="1" x14ac:dyDescent="0.35">
      <c r="G7" s="8" t="s">
        <v>3</v>
      </c>
      <c r="H7" s="10" t="s">
        <v>4</v>
      </c>
      <c r="I7" s="14" t="s">
        <v>5</v>
      </c>
    </row>
    <row r="8" spans="2:9" x14ac:dyDescent="0.3">
      <c r="G8" s="6">
        <v>0</v>
      </c>
      <c r="H8" s="11">
        <v>0</v>
      </c>
      <c r="I8" s="15">
        <v>0</v>
      </c>
    </row>
    <row r="9" spans="2:9" x14ac:dyDescent="0.3">
      <c r="G9" s="3">
        <v>0</v>
      </c>
      <c r="H9" s="12">
        <v>1</v>
      </c>
      <c r="I9" s="16">
        <v>0</v>
      </c>
    </row>
    <row r="10" spans="2:9" x14ac:dyDescent="0.3">
      <c r="G10" s="3">
        <v>0</v>
      </c>
      <c r="H10" s="12">
        <v>2</v>
      </c>
      <c r="I10" s="16">
        <v>0</v>
      </c>
    </row>
    <row r="11" spans="2:9" x14ac:dyDescent="0.3">
      <c r="G11" s="3">
        <v>0</v>
      </c>
      <c r="H11" s="12">
        <v>3</v>
      </c>
      <c r="I11" s="16">
        <v>0</v>
      </c>
    </row>
    <row r="12" spans="2:9" x14ac:dyDescent="0.3">
      <c r="G12" s="3">
        <v>1</v>
      </c>
      <c r="H12" s="12">
        <v>0</v>
      </c>
      <c r="I12" s="16">
        <v>0</v>
      </c>
    </row>
    <row r="13" spans="2:9" x14ac:dyDescent="0.3">
      <c r="G13" s="3">
        <v>1</v>
      </c>
      <c r="H13" s="12">
        <v>1</v>
      </c>
      <c r="I13" s="16">
        <v>0</v>
      </c>
    </row>
    <row r="14" spans="2:9" x14ac:dyDescent="0.3">
      <c r="G14" s="3">
        <v>1</v>
      </c>
      <c r="H14" s="12">
        <v>2</v>
      </c>
      <c r="I14" s="16">
        <v>0</v>
      </c>
    </row>
    <row r="15" spans="2:9" x14ac:dyDescent="0.3">
      <c r="G15" s="3">
        <v>1</v>
      </c>
      <c r="H15" s="12">
        <v>3</v>
      </c>
      <c r="I15" s="16">
        <v>0</v>
      </c>
    </row>
    <row r="16" spans="2:9" x14ac:dyDescent="0.3">
      <c r="G16" s="3">
        <v>2</v>
      </c>
      <c r="H16" s="12">
        <v>0</v>
      </c>
      <c r="I16" s="16">
        <v>0</v>
      </c>
    </row>
    <row r="17" spans="7:9" x14ac:dyDescent="0.3">
      <c r="G17" s="3">
        <v>2</v>
      </c>
      <c r="H17" s="12">
        <v>1</v>
      </c>
      <c r="I17" s="16">
        <v>0</v>
      </c>
    </row>
    <row r="18" spans="7:9" x14ac:dyDescent="0.3">
      <c r="G18" s="3">
        <v>2</v>
      </c>
      <c r="H18" s="12">
        <v>2</v>
      </c>
      <c r="I18" s="27">
        <v>3</v>
      </c>
    </row>
    <row r="19" spans="7:9" x14ac:dyDescent="0.3">
      <c r="G19" s="3">
        <v>2</v>
      </c>
      <c r="H19" s="12">
        <v>3</v>
      </c>
      <c r="I19" s="27">
        <v>3</v>
      </c>
    </row>
    <row r="20" spans="7:9" x14ac:dyDescent="0.3">
      <c r="G20" s="3">
        <v>3</v>
      </c>
      <c r="H20" s="12">
        <v>0</v>
      </c>
      <c r="I20" s="16">
        <v>0</v>
      </c>
    </row>
    <row r="21" spans="7:9" x14ac:dyDescent="0.3">
      <c r="G21" s="3">
        <v>3</v>
      </c>
      <c r="H21" s="12">
        <v>1</v>
      </c>
      <c r="I21" s="16">
        <v>0</v>
      </c>
    </row>
    <row r="22" spans="7:9" x14ac:dyDescent="0.3">
      <c r="G22" s="3">
        <v>3</v>
      </c>
      <c r="H22" s="12">
        <v>2</v>
      </c>
      <c r="I22" s="27">
        <v>3</v>
      </c>
    </row>
    <row r="23" spans="7:9" ht="15" thickBot="1" x14ac:dyDescent="0.35">
      <c r="G23" s="4">
        <v>3</v>
      </c>
      <c r="H23" s="13">
        <v>3</v>
      </c>
      <c r="I23" s="28">
        <v>3</v>
      </c>
    </row>
  </sheetData>
  <mergeCells count="1">
    <mergeCell ref="B3:G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436E9-62EF-4F25-BBDA-418382B972A9}">
  <dimension ref="B2:Q33"/>
  <sheetViews>
    <sheetView zoomScale="70" zoomScaleNormal="70" workbookViewId="0">
      <selection activeCell="I27" sqref="I27"/>
    </sheetView>
  </sheetViews>
  <sheetFormatPr baseColWidth="10" defaultRowHeight="14.4" x14ac:dyDescent="0.3"/>
  <sheetData>
    <row r="2" spans="2:17" x14ac:dyDescent="0.3">
      <c r="B2" s="1" t="s">
        <v>20</v>
      </c>
    </row>
    <row r="3" spans="2:17" x14ac:dyDescent="0.3">
      <c r="B3" s="44" t="s">
        <v>21</v>
      </c>
      <c r="C3" s="44"/>
      <c r="D3" s="44"/>
      <c r="E3" s="44"/>
      <c r="F3" s="44"/>
      <c r="G3" s="44"/>
      <c r="H3" s="44"/>
    </row>
    <row r="4" spans="2:17" x14ac:dyDescent="0.3">
      <c r="B4" s="44"/>
      <c r="C4" s="44"/>
      <c r="D4" s="44"/>
      <c r="E4" s="44"/>
      <c r="F4" s="44"/>
      <c r="G4" s="44"/>
      <c r="H4" s="44"/>
    </row>
    <row r="5" spans="2:17" x14ac:dyDescent="0.3">
      <c r="B5" s="44"/>
      <c r="C5" s="44"/>
      <c r="D5" s="44"/>
      <c r="E5" s="44"/>
      <c r="F5" s="44"/>
      <c r="G5" s="44"/>
      <c r="H5" s="44"/>
      <c r="Q5" t="s">
        <v>28</v>
      </c>
    </row>
    <row r="6" spans="2:17" x14ac:dyDescent="0.3">
      <c r="B6" s="44"/>
      <c r="C6" s="44"/>
      <c r="D6" s="44"/>
      <c r="E6" s="44"/>
      <c r="F6" s="44"/>
      <c r="G6" s="44"/>
      <c r="H6" s="44"/>
    </row>
    <row r="10" spans="2:17" ht="15" thickBot="1" x14ac:dyDescent="0.35"/>
    <row r="11" spans="2:17" x14ac:dyDescent="0.3">
      <c r="H11" s="29" t="s">
        <v>24</v>
      </c>
      <c r="I11" s="30" t="s">
        <v>22</v>
      </c>
    </row>
    <row r="12" spans="2:17" ht="15" thickBot="1" x14ac:dyDescent="0.35">
      <c r="H12" s="20" t="s">
        <v>25</v>
      </c>
      <c r="I12" s="17" t="s">
        <v>23</v>
      </c>
    </row>
    <row r="14" spans="2:17" ht="15" thickBot="1" x14ac:dyDescent="0.35"/>
    <row r="15" spans="2:17" x14ac:dyDescent="0.3">
      <c r="H15" s="21"/>
      <c r="I15" s="26" t="s">
        <v>26</v>
      </c>
      <c r="J15" s="22" t="s">
        <v>27</v>
      </c>
    </row>
    <row r="16" spans="2:17" x14ac:dyDescent="0.3">
      <c r="H16" s="3" t="s">
        <v>30</v>
      </c>
      <c r="I16" s="2" t="s">
        <v>28</v>
      </c>
      <c r="J16" s="23" t="s">
        <v>29</v>
      </c>
    </row>
    <row r="17" spans="8:10" x14ac:dyDescent="0.3">
      <c r="H17" s="3" t="s">
        <v>31</v>
      </c>
      <c r="I17" s="2" t="s">
        <v>33</v>
      </c>
      <c r="J17" s="23" t="s">
        <v>32</v>
      </c>
    </row>
    <row r="18" spans="8:10" x14ac:dyDescent="0.3">
      <c r="H18" s="3" t="s">
        <v>34</v>
      </c>
      <c r="I18" s="2">
        <v>2.35</v>
      </c>
      <c r="J18" s="23"/>
    </row>
    <row r="19" spans="8:10" x14ac:dyDescent="0.3">
      <c r="H19" s="3" t="s">
        <v>35</v>
      </c>
      <c r="I19" s="2">
        <v>0.48</v>
      </c>
      <c r="J19" s="23"/>
    </row>
    <row r="20" spans="8:10" x14ac:dyDescent="0.3">
      <c r="H20" s="3" t="s">
        <v>36</v>
      </c>
      <c r="I20" s="2"/>
      <c r="J20" s="23">
        <v>1.2</v>
      </c>
    </row>
    <row r="21" spans="8:10" ht="15" thickBot="1" x14ac:dyDescent="0.35">
      <c r="H21" s="4" t="s">
        <v>37</v>
      </c>
      <c r="I21" s="5"/>
      <c r="J21" s="24">
        <v>0.8</v>
      </c>
    </row>
    <row r="23" spans="8:10" ht="15" thickBot="1" x14ac:dyDescent="0.35"/>
    <row r="24" spans="8:10" x14ac:dyDescent="0.3">
      <c r="H24" s="31" t="s">
        <v>38</v>
      </c>
      <c r="I24" s="32">
        <f>I18-J20</f>
        <v>1.1500000000000001</v>
      </c>
    </row>
    <row r="25" spans="8:10" ht="15" thickBot="1" x14ac:dyDescent="0.35">
      <c r="H25" s="28" t="s">
        <v>39</v>
      </c>
      <c r="I25" s="33">
        <f>J21-I19</f>
        <v>0.32000000000000006</v>
      </c>
    </row>
    <row r="33" spans="17:17" x14ac:dyDescent="0.3">
      <c r="Q33" t="s">
        <v>29</v>
      </c>
    </row>
  </sheetData>
  <mergeCells count="1">
    <mergeCell ref="B3:H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37B0D-DA0C-4F43-8FA2-9C8E1EC92B67}">
  <dimension ref="B2:H33"/>
  <sheetViews>
    <sheetView zoomScale="85" zoomScaleNormal="85" workbookViewId="0">
      <selection activeCell="H27" sqref="H27"/>
    </sheetView>
  </sheetViews>
  <sheetFormatPr baseColWidth="10" defaultRowHeight="14.4" x14ac:dyDescent="0.3"/>
  <sheetData>
    <row r="2" spans="2:8" x14ac:dyDescent="0.3">
      <c r="B2" s="1" t="s">
        <v>40</v>
      </c>
    </row>
    <row r="3" spans="2:8" ht="14.4" customHeight="1" x14ac:dyDescent="0.3">
      <c r="B3" s="44" t="s">
        <v>41</v>
      </c>
      <c r="C3" s="44"/>
      <c r="D3" s="44"/>
      <c r="E3" s="44"/>
      <c r="F3" s="44"/>
      <c r="G3" s="44"/>
      <c r="H3" s="44"/>
    </row>
    <row r="4" spans="2:8" x14ac:dyDescent="0.3">
      <c r="B4" s="44"/>
      <c r="C4" s="44"/>
      <c r="D4" s="44"/>
      <c r="E4" s="44"/>
      <c r="F4" s="44"/>
      <c r="G4" s="44"/>
      <c r="H4" s="44"/>
    </row>
    <row r="17" spans="2:6" x14ac:dyDescent="0.3">
      <c r="B17" s="37" t="s">
        <v>56</v>
      </c>
    </row>
    <row r="18" spans="2:6" ht="15" thickBot="1" x14ac:dyDescent="0.35">
      <c r="B18" s="2" t="s">
        <v>57</v>
      </c>
      <c r="C18" s="2" t="s">
        <v>58</v>
      </c>
    </row>
    <row r="19" spans="2:6" x14ac:dyDescent="0.3">
      <c r="B19" s="2">
        <v>0</v>
      </c>
      <c r="C19" s="2">
        <v>5</v>
      </c>
      <c r="E19" s="21" t="s">
        <v>36</v>
      </c>
      <c r="F19" s="22">
        <v>3</v>
      </c>
    </row>
    <row r="20" spans="2:6" x14ac:dyDescent="0.3">
      <c r="B20" s="2">
        <v>1</v>
      </c>
      <c r="C20" s="45">
        <v>4</v>
      </c>
      <c r="E20" s="3" t="s">
        <v>37</v>
      </c>
      <c r="F20" s="23">
        <v>2.4</v>
      </c>
    </row>
    <row r="21" spans="2:6" x14ac:dyDescent="0.3">
      <c r="B21" s="2">
        <v>2</v>
      </c>
      <c r="C21" s="45">
        <v>4</v>
      </c>
      <c r="E21" s="3" t="s">
        <v>34</v>
      </c>
      <c r="F21" s="23">
        <v>4</v>
      </c>
    </row>
    <row r="22" spans="2:6" ht="15" thickBot="1" x14ac:dyDescent="0.35">
      <c r="B22" s="2">
        <v>3</v>
      </c>
      <c r="C22" s="46">
        <v>1.5</v>
      </c>
      <c r="E22" s="4" t="s">
        <v>35</v>
      </c>
      <c r="F22" s="24">
        <v>1.5</v>
      </c>
    </row>
    <row r="23" spans="2:6" x14ac:dyDescent="0.3">
      <c r="B23" s="2">
        <v>4</v>
      </c>
      <c r="C23" s="46">
        <v>1.5</v>
      </c>
    </row>
    <row r="24" spans="2:6" x14ac:dyDescent="0.3">
      <c r="B24" s="2">
        <v>5</v>
      </c>
      <c r="C24" s="2">
        <v>0</v>
      </c>
    </row>
    <row r="26" spans="2:6" x14ac:dyDescent="0.3">
      <c r="B26" s="37" t="s">
        <v>59</v>
      </c>
    </row>
    <row r="27" spans="2:6" ht="15" thickBot="1" x14ac:dyDescent="0.35">
      <c r="B27" s="2" t="s">
        <v>57</v>
      </c>
      <c r="C27" s="2" t="s">
        <v>58</v>
      </c>
    </row>
    <row r="28" spans="2:6" x14ac:dyDescent="0.3">
      <c r="B28" s="2">
        <v>0</v>
      </c>
      <c r="C28" s="2">
        <v>1</v>
      </c>
      <c r="E28" s="21" t="s">
        <v>36</v>
      </c>
      <c r="F28" s="22">
        <v>3</v>
      </c>
    </row>
    <row r="29" spans="2:6" x14ac:dyDescent="0.3">
      <c r="B29" s="2">
        <v>1</v>
      </c>
      <c r="C29" s="2">
        <v>1</v>
      </c>
      <c r="E29" s="3" t="s">
        <v>37</v>
      </c>
      <c r="F29" s="23">
        <v>2</v>
      </c>
    </row>
    <row r="30" spans="2:6" x14ac:dyDescent="0.3">
      <c r="B30" s="2">
        <v>2</v>
      </c>
      <c r="C30" s="2">
        <v>1</v>
      </c>
      <c r="E30" s="3" t="s">
        <v>34</v>
      </c>
      <c r="F30" s="23">
        <v>3</v>
      </c>
    </row>
    <row r="31" spans="2:6" ht="15" thickBot="1" x14ac:dyDescent="0.35">
      <c r="B31" s="2">
        <v>3</v>
      </c>
      <c r="C31" s="2">
        <v>3</v>
      </c>
      <c r="E31" s="4" t="s">
        <v>35</v>
      </c>
      <c r="F31" s="24">
        <v>2</v>
      </c>
    </row>
    <row r="32" spans="2:6" x14ac:dyDescent="0.3">
      <c r="B32" s="2">
        <v>4</v>
      </c>
      <c r="C32" s="2">
        <v>4</v>
      </c>
    </row>
    <row r="33" spans="2:3" x14ac:dyDescent="0.3">
      <c r="B33" s="2">
        <v>5</v>
      </c>
      <c r="C33" s="2">
        <v>5</v>
      </c>
    </row>
  </sheetData>
  <mergeCells count="1">
    <mergeCell ref="B3:H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1BB0E-F9E4-40CA-88FC-C97E27BDF87F}">
  <dimension ref="B2:N46"/>
  <sheetViews>
    <sheetView topLeftCell="A22" workbookViewId="0">
      <selection activeCell="G41" sqref="G41"/>
    </sheetView>
  </sheetViews>
  <sheetFormatPr baseColWidth="10" defaultRowHeight="14.4" x14ac:dyDescent="0.3"/>
  <cols>
    <col min="4" max="4" width="18.6640625" bestFit="1" customWidth="1"/>
  </cols>
  <sheetData>
    <row r="2" spans="2:9" x14ac:dyDescent="0.3">
      <c r="B2" s="1" t="s">
        <v>42</v>
      </c>
    </row>
    <row r="3" spans="2:9" ht="14.4" customHeight="1" x14ac:dyDescent="0.3">
      <c r="B3" s="44" t="s">
        <v>46</v>
      </c>
      <c r="C3" s="44"/>
      <c r="D3" s="44"/>
      <c r="E3" s="44"/>
      <c r="F3" s="44"/>
    </row>
    <row r="4" spans="2:9" x14ac:dyDescent="0.3">
      <c r="B4" s="44"/>
      <c r="C4" s="44"/>
      <c r="D4" s="44"/>
      <c r="E4" s="44"/>
      <c r="F4" s="44"/>
    </row>
    <row r="5" spans="2:9" x14ac:dyDescent="0.3">
      <c r="B5" t="s">
        <v>43</v>
      </c>
    </row>
    <row r="6" spans="2:9" x14ac:dyDescent="0.3">
      <c r="B6" t="s">
        <v>44</v>
      </c>
    </row>
    <row r="7" spans="2:9" ht="14.4" customHeight="1" x14ac:dyDescent="0.3">
      <c r="B7" s="43" t="s">
        <v>45</v>
      </c>
      <c r="C7" s="43"/>
      <c r="D7" s="43"/>
      <c r="E7" s="43"/>
      <c r="F7" s="43"/>
      <c r="G7" s="43"/>
      <c r="H7" s="43"/>
      <c r="I7" s="43"/>
    </row>
    <row r="8" spans="2:9" x14ac:dyDescent="0.3">
      <c r="B8" s="43"/>
      <c r="C8" s="43"/>
      <c r="D8" s="43"/>
      <c r="E8" s="43"/>
      <c r="F8" s="43"/>
      <c r="G8" s="43"/>
      <c r="H8" s="43"/>
      <c r="I8" s="43"/>
    </row>
    <row r="10" spans="2:9" x14ac:dyDescent="0.3">
      <c r="E10" s="35" t="s">
        <v>50</v>
      </c>
    </row>
    <row r="11" spans="2:9" x14ac:dyDescent="0.3">
      <c r="B11" t="s">
        <v>47</v>
      </c>
      <c r="C11" t="s">
        <v>48</v>
      </c>
      <c r="D11">
        <v>13698</v>
      </c>
      <c r="E11">
        <v>0</v>
      </c>
    </row>
    <row r="12" spans="2:9" x14ac:dyDescent="0.3">
      <c r="C12" t="s">
        <v>49</v>
      </c>
      <c r="D12">
        <v>6849</v>
      </c>
      <c r="E12">
        <v>1</v>
      </c>
    </row>
    <row r="13" spans="2:9" x14ac:dyDescent="0.3">
      <c r="D13">
        <v>3424</v>
      </c>
      <c r="E13">
        <v>0</v>
      </c>
    </row>
    <row r="14" spans="2:9" x14ac:dyDescent="0.3">
      <c r="D14">
        <v>1712</v>
      </c>
      <c r="E14">
        <v>0</v>
      </c>
    </row>
    <row r="15" spans="2:9" x14ac:dyDescent="0.3">
      <c r="D15">
        <v>856</v>
      </c>
      <c r="E15">
        <v>0</v>
      </c>
    </row>
    <row r="16" spans="2:9" x14ac:dyDescent="0.3">
      <c r="D16">
        <v>428</v>
      </c>
      <c r="E16">
        <v>0</v>
      </c>
    </row>
    <row r="17" spans="2:13" x14ac:dyDescent="0.3">
      <c r="D17">
        <v>214</v>
      </c>
      <c r="E17">
        <v>0</v>
      </c>
    </row>
    <row r="18" spans="2:13" x14ac:dyDescent="0.3">
      <c r="D18">
        <v>107</v>
      </c>
      <c r="E18">
        <v>1</v>
      </c>
    </row>
    <row r="19" spans="2:13" x14ac:dyDescent="0.3">
      <c r="D19">
        <v>53</v>
      </c>
      <c r="E19">
        <v>1</v>
      </c>
    </row>
    <row r="20" spans="2:13" x14ac:dyDescent="0.3">
      <c r="D20">
        <v>26</v>
      </c>
      <c r="E20">
        <v>0</v>
      </c>
    </row>
    <row r="21" spans="2:13" x14ac:dyDescent="0.3">
      <c r="D21">
        <v>13</v>
      </c>
      <c r="E21">
        <v>1</v>
      </c>
    </row>
    <row r="22" spans="2:13" x14ac:dyDescent="0.3">
      <c r="D22">
        <v>6</v>
      </c>
      <c r="E22">
        <v>0</v>
      </c>
    </row>
    <row r="23" spans="2:13" x14ac:dyDescent="0.3">
      <c r="D23">
        <v>3</v>
      </c>
      <c r="E23">
        <v>1</v>
      </c>
    </row>
    <row r="24" spans="2:13" x14ac:dyDescent="0.3">
      <c r="D24">
        <v>1</v>
      </c>
      <c r="E24">
        <v>1</v>
      </c>
    </row>
    <row r="25" spans="2:13" x14ac:dyDescent="0.3">
      <c r="D25" s="34">
        <v>11010110000010</v>
      </c>
    </row>
    <row r="27" spans="2:13" x14ac:dyDescent="0.3">
      <c r="B27" t="s">
        <v>51</v>
      </c>
      <c r="C27" t="s">
        <v>52</v>
      </c>
      <c r="D27">
        <v>13698</v>
      </c>
      <c r="E27">
        <v>2</v>
      </c>
    </row>
    <row r="28" spans="2:13" x14ac:dyDescent="0.3">
      <c r="D28">
        <v>856</v>
      </c>
      <c r="E28">
        <v>8</v>
      </c>
    </row>
    <row r="29" spans="2:13" x14ac:dyDescent="0.3">
      <c r="D29">
        <v>53</v>
      </c>
      <c r="E29">
        <v>5</v>
      </c>
    </row>
    <row r="30" spans="2:13" x14ac:dyDescent="0.3">
      <c r="D30">
        <v>3</v>
      </c>
      <c r="E30">
        <v>3</v>
      </c>
    </row>
    <row r="31" spans="2:13" x14ac:dyDescent="0.3">
      <c r="D31" s="1">
        <v>3582</v>
      </c>
    </row>
    <row r="32" spans="2:13" x14ac:dyDescent="0.3">
      <c r="G32">
        <v>1</v>
      </c>
      <c r="H32">
        <v>1</v>
      </c>
      <c r="I32">
        <v>0</v>
      </c>
      <c r="J32">
        <v>1</v>
      </c>
      <c r="K32">
        <v>0</v>
      </c>
      <c r="L32">
        <v>1</v>
      </c>
      <c r="M32">
        <v>1</v>
      </c>
    </row>
    <row r="33" spans="2:14" x14ac:dyDescent="0.3">
      <c r="B33" t="s">
        <v>55</v>
      </c>
      <c r="C33" s="37" t="s">
        <v>62</v>
      </c>
      <c r="D33" t="s">
        <v>54</v>
      </c>
      <c r="E33" t="s">
        <v>53</v>
      </c>
      <c r="F33" s="38" t="s">
        <v>63</v>
      </c>
      <c r="G33" s="39">
        <v>0</v>
      </c>
      <c r="H33" s="39">
        <v>0</v>
      </c>
      <c r="I33" s="39">
        <v>0</v>
      </c>
      <c r="J33" s="39">
        <v>0</v>
      </c>
      <c r="K33" s="39">
        <v>0</v>
      </c>
      <c r="L33" s="39">
        <v>1</v>
      </c>
      <c r="M33" s="39">
        <v>0</v>
      </c>
    </row>
    <row r="34" spans="2:14" x14ac:dyDescent="0.3">
      <c r="D34" t="s">
        <v>60</v>
      </c>
      <c r="E34" t="s">
        <v>61</v>
      </c>
      <c r="G34" s="1">
        <v>1</v>
      </c>
      <c r="H34" s="1">
        <v>1</v>
      </c>
      <c r="I34" s="1">
        <v>0</v>
      </c>
      <c r="J34" s="1">
        <v>1</v>
      </c>
      <c r="K34" s="1">
        <v>0</v>
      </c>
      <c r="L34" s="1">
        <v>0</v>
      </c>
      <c r="M34" s="1">
        <v>1</v>
      </c>
    </row>
    <row r="36" spans="2:14" x14ac:dyDescent="0.3">
      <c r="C36" s="37" t="s">
        <v>64</v>
      </c>
      <c r="D36" s="44" t="s">
        <v>65</v>
      </c>
      <c r="E36" s="44"/>
      <c r="F36" s="44"/>
    </row>
    <row r="37" spans="2:14" x14ac:dyDescent="0.3">
      <c r="D37" s="44"/>
      <c r="E37" s="44"/>
      <c r="F37" s="44"/>
    </row>
    <row r="39" spans="2:14" x14ac:dyDescent="0.3">
      <c r="E39" t="s">
        <v>66</v>
      </c>
      <c r="G39">
        <v>1</v>
      </c>
      <c r="H39">
        <v>1</v>
      </c>
      <c r="I39">
        <v>0</v>
      </c>
      <c r="J39">
        <v>1</v>
      </c>
      <c r="K39">
        <v>0</v>
      </c>
      <c r="L39">
        <v>1</v>
      </c>
      <c r="M39">
        <v>1</v>
      </c>
    </row>
    <row r="40" spans="2:14" x14ac:dyDescent="0.3">
      <c r="G40">
        <v>0</v>
      </c>
      <c r="H40">
        <v>0</v>
      </c>
      <c r="I40">
        <v>1</v>
      </c>
      <c r="J40">
        <v>0</v>
      </c>
      <c r="K40">
        <v>1</v>
      </c>
      <c r="L40">
        <v>0</v>
      </c>
      <c r="M40">
        <v>0</v>
      </c>
    </row>
    <row r="41" spans="2:14" x14ac:dyDescent="0.3">
      <c r="E41" t="s">
        <v>67</v>
      </c>
      <c r="G41" s="36">
        <v>0</v>
      </c>
      <c r="H41" s="36">
        <v>0</v>
      </c>
      <c r="I41" s="36">
        <v>1</v>
      </c>
      <c r="J41" s="36">
        <v>0</v>
      </c>
      <c r="K41" s="36">
        <v>1</v>
      </c>
      <c r="L41" s="36">
        <v>0</v>
      </c>
      <c r="M41" s="36">
        <v>1</v>
      </c>
      <c r="N41" t="s">
        <v>68</v>
      </c>
    </row>
    <row r="42" spans="2:14" x14ac:dyDescent="0.3">
      <c r="E42" t="s">
        <v>69</v>
      </c>
      <c r="G42" s="39">
        <v>0</v>
      </c>
      <c r="H42" s="39">
        <v>0</v>
      </c>
      <c r="I42" s="39">
        <v>0</v>
      </c>
      <c r="J42" s="39">
        <v>0</v>
      </c>
      <c r="K42" s="39">
        <v>0</v>
      </c>
      <c r="L42" s="39">
        <v>1</v>
      </c>
      <c r="M42" s="39">
        <v>0</v>
      </c>
      <c r="N42" s="39" t="s">
        <v>71</v>
      </c>
    </row>
    <row r="43" spans="2:14" x14ac:dyDescent="0.3">
      <c r="F43">
        <v>1</v>
      </c>
      <c r="G43" s="1">
        <v>0</v>
      </c>
      <c r="H43" s="1">
        <v>0</v>
      </c>
      <c r="I43" s="1">
        <v>1</v>
      </c>
      <c r="J43" s="1">
        <v>0</v>
      </c>
      <c r="K43" s="1">
        <v>1</v>
      </c>
      <c r="L43" s="1">
        <v>1</v>
      </c>
      <c r="M43" s="1">
        <v>1</v>
      </c>
      <c r="N43" t="s">
        <v>70</v>
      </c>
    </row>
    <row r="44" spans="2:14" x14ac:dyDescent="0.3">
      <c r="F44" s="38" t="s">
        <v>72</v>
      </c>
    </row>
    <row r="45" spans="2:14" ht="15" thickBot="1" x14ac:dyDescent="0.35">
      <c r="C45" s="37" t="s">
        <v>73</v>
      </c>
      <c r="E45" t="s">
        <v>74</v>
      </c>
      <c r="F45">
        <v>0</v>
      </c>
      <c r="G45">
        <v>1</v>
      </c>
      <c r="H45">
        <v>1</v>
      </c>
      <c r="I45">
        <v>0</v>
      </c>
      <c r="J45">
        <v>1</v>
      </c>
      <c r="K45">
        <v>0</v>
      </c>
      <c r="L45">
        <v>0</v>
      </c>
      <c r="M45">
        <v>0</v>
      </c>
    </row>
    <row r="46" spans="2:14" ht="15" thickBot="1" x14ac:dyDescent="0.35">
      <c r="E46" t="s">
        <v>67</v>
      </c>
      <c r="F46" s="40">
        <v>0</v>
      </c>
      <c r="G46" s="41">
        <v>1</v>
      </c>
      <c r="H46" s="41">
        <v>1</v>
      </c>
      <c r="I46" s="41">
        <v>0</v>
      </c>
      <c r="J46" s="41">
        <v>1</v>
      </c>
      <c r="K46" s="41">
        <v>0</v>
      </c>
      <c r="L46" s="41">
        <v>0</v>
      </c>
      <c r="M46" s="42">
        <v>1</v>
      </c>
      <c r="N46" t="s">
        <v>75</v>
      </c>
    </row>
  </sheetData>
  <mergeCells count="3">
    <mergeCell ref="B3:F4"/>
    <mergeCell ref="B7:I8"/>
    <mergeCell ref="D36:F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B7FF9-68C3-42CA-9222-34FBEB04C58D}">
  <dimension ref="A2:G12"/>
  <sheetViews>
    <sheetView workbookViewId="0">
      <selection activeCell="G9" sqref="G9"/>
    </sheetView>
  </sheetViews>
  <sheetFormatPr baseColWidth="10" defaultRowHeight="14.4" x14ac:dyDescent="0.3"/>
  <cols>
    <col min="2" max="2" width="15.6640625" bestFit="1" customWidth="1"/>
  </cols>
  <sheetData>
    <row r="2" spans="1:7" x14ac:dyDescent="0.3">
      <c r="B2" s="1" t="s">
        <v>76</v>
      </c>
    </row>
    <row r="3" spans="1:7" x14ac:dyDescent="0.3">
      <c r="B3" s="44" t="s">
        <v>77</v>
      </c>
      <c r="C3" s="44"/>
      <c r="D3" s="44"/>
      <c r="E3" s="44"/>
      <c r="F3" s="44"/>
      <c r="G3" s="44"/>
    </row>
    <row r="4" spans="1:7" x14ac:dyDescent="0.3">
      <c r="B4" s="44"/>
      <c r="C4" s="44"/>
      <c r="D4" s="44"/>
      <c r="E4" s="44"/>
      <c r="F4" s="44"/>
      <c r="G4" s="44"/>
    </row>
    <row r="7" spans="1:7" x14ac:dyDescent="0.3">
      <c r="B7" t="s">
        <v>78</v>
      </c>
      <c r="C7">
        <v>20</v>
      </c>
      <c r="D7" t="s">
        <v>81</v>
      </c>
    </row>
    <row r="8" spans="1:7" x14ac:dyDescent="0.3">
      <c r="A8" s="38" t="s">
        <v>84</v>
      </c>
      <c r="B8" s="39" t="s">
        <v>79</v>
      </c>
      <c r="C8" s="39">
        <v>60</v>
      </c>
      <c r="D8" s="39" t="s">
        <v>80</v>
      </c>
    </row>
    <row r="9" spans="1:7" x14ac:dyDescent="0.3">
      <c r="B9" t="s">
        <v>82</v>
      </c>
      <c r="C9">
        <f>C7*C8</f>
        <v>1200</v>
      </c>
      <c r="D9" t="s">
        <v>83</v>
      </c>
    </row>
    <row r="11" spans="1:7" x14ac:dyDescent="0.3">
      <c r="B11" t="s">
        <v>86</v>
      </c>
      <c r="C11">
        <v>8</v>
      </c>
      <c r="D11" t="s">
        <v>85</v>
      </c>
    </row>
    <row r="12" spans="1:7" x14ac:dyDescent="0.3">
      <c r="B12" t="s">
        <v>87</v>
      </c>
      <c r="C12" s="1">
        <f>C9/C11</f>
        <v>150</v>
      </c>
      <c r="D12" s="1" t="s">
        <v>88</v>
      </c>
    </row>
  </sheetData>
  <mergeCells count="1">
    <mergeCell ref="B3: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94670-FCF3-454E-9927-C21475B875A0}">
  <dimension ref="B2:D7"/>
  <sheetViews>
    <sheetView tabSelected="1" workbookViewId="0">
      <selection activeCell="E9" sqref="E9"/>
    </sheetView>
  </sheetViews>
  <sheetFormatPr baseColWidth="10" defaultRowHeight="14.4" x14ac:dyDescent="0.3"/>
  <sheetData>
    <row r="2" spans="2:4" x14ac:dyDescent="0.3">
      <c r="B2" s="1" t="s">
        <v>89</v>
      </c>
    </row>
    <row r="3" spans="2:4" x14ac:dyDescent="0.3">
      <c r="B3" s="44" t="s">
        <v>90</v>
      </c>
      <c r="C3" s="44"/>
      <c r="D3" s="44"/>
    </row>
    <row r="4" spans="2:4" x14ac:dyDescent="0.3">
      <c r="B4" s="44"/>
      <c r="C4" s="44"/>
      <c r="D4" s="44"/>
    </row>
    <row r="6" spans="2:4" x14ac:dyDescent="0.3">
      <c r="B6" t="s">
        <v>86</v>
      </c>
      <c r="C6">
        <v>8</v>
      </c>
      <c r="D6" t="s">
        <v>85</v>
      </c>
    </row>
    <row r="7" spans="2:4" x14ac:dyDescent="0.3">
      <c r="B7" t="s">
        <v>91</v>
      </c>
      <c r="C7" s="1">
        <f>64/C6</f>
        <v>8</v>
      </c>
      <c r="D7" s="1" t="s">
        <v>92</v>
      </c>
    </row>
  </sheetData>
  <mergeCells count="1">
    <mergeCell ref="B3: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S1</vt:lpstr>
      <vt:lpstr>S2</vt:lpstr>
      <vt:lpstr>S3</vt:lpstr>
      <vt:lpstr>S4</vt:lpstr>
      <vt:lpstr>S5</vt:lpstr>
      <vt:lpstr>S6</vt:lpstr>
      <vt:lpstr>S7</vt:lpstr>
      <vt:lpstr>S8</vt:lpstr>
      <vt:lpstr>S9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Zebadúa Engel</dc:creator>
  <cp:lastModifiedBy>Juan Pablo Zebadúa Engel</cp:lastModifiedBy>
  <dcterms:created xsi:type="dcterms:W3CDTF">2025-01-29T07:08:33Z</dcterms:created>
  <dcterms:modified xsi:type="dcterms:W3CDTF">2025-01-30T18:38:42Z</dcterms:modified>
</cp:coreProperties>
</file>