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Cruz\Documents\EXCEL\PROYECTO_FINAL\"/>
    </mc:Choice>
  </mc:AlternateContent>
  <xr:revisionPtr revIDLastSave="0" documentId="13_ncr:1_{D37CD952-6D8F-4C96-A441-B3DD48203DE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os" sheetId="1" r:id="rId1"/>
    <sheet name="Analisis" sheetId="2" r:id="rId2"/>
    <sheet name="Daashboard" sheetId="3" r:id="rId3"/>
    <sheet name=" Buscador Emp." sheetId="4" r:id="rId4"/>
  </sheets>
  <definedNames>
    <definedName name="SegmentaciónDeDatos_Área">#N/A</definedName>
    <definedName name="SegmentaciónDeDatos_Departamento">#N/A</definedName>
    <definedName name="SegmentaciónDeDatos_Icono">#N/A</definedName>
  </definedNames>
  <calcPr calcId="191029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2" l="1"/>
  <c r="S12" i="2"/>
  <c r="T12" i="2" s="1"/>
  <c r="S13" i="2"/>
  <c r="T13" i="2" s="1"/>
  <c r="S11" i="2"/>
  <c r="T11" i="2" s="1"/>
  <c r="R12" i="2"/>
  <c r="R13" i="2"/>
  <c r="R11" i="2"/>
  <c r="H29" i="2"/>
  <c r="H28" i="2"/>
  <c r="H27" i="2"/>
  <c r="H26" i="2"/>
  <c r="H24" i="2"/>
  <c r="H25" i="2"/>
  <c r="H23" i="2"/>
  <c r="H22" i="2"/>
  <c r="H14" i="2" l="1"/>
  <c r="H15" i="2" s="1"/>
  <c r="G14" i="2"/>
  <c r="G15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D9" i="2"/>
  <c r="C9" i="2"/>
  <c r="C10" i="2" l="1"/>
  <c r="D10" i="2"/>
</calcChain>
</file>

<file path=xl/sharedStrings.xml><?xml version="1.0" encoding="utf-8"?>
<sst xmlns="http://schemas.openxmlformats.org/spreadsheetml/2006/main" count="23063" uniqueCount="3914">
  <si>
    <t>Nombre</t>
  </si>
  <si>
    <t>Género</t>
  </si>
  <si>
    <t>Cargo</t>
  </si>
  <si>
    <t>Estudios</t>
  </si>
  <si>
    <t>Fecha de Nacimiento</t>
  </si>
  <si>
    <t>Estado</t>
  </si>
  <si>
    <t>Capacitado</t>
  </si>
  <si>
    <t>Distancia del Trabajo</t>
  </si>
  <si>
    <t>Área</t>
  </si>
  <si>
    <t>Departamento</t>
  </si>
  <si>
    <t>Motivo de Retiro</t>
  </si>
  <si>
    <t>Kelly Barker</t>
  </si>
  <si>
    <t>Tammy Young</t>
  </si>
  <si>
    <t>Hayley Murphy</t>
  </si>
  <si>
    <t>Angela Russell</t>
  </si>
  <si>
    <t>Patrick Stewart</t>
  </si>
  <si>
    <t>Gina Nguyen</t>
  </si>
  <si>
    <t>Megan Rich</t>
  </si>
  <si>
    <t>Dawn Sandoval</t>
  </si>
  <si>
    <t>Patricia Hernandez</t>
  </si>
  <si>
    <t>Tina Johnson</t>
  </si>
  <si>
    <t>Brad Jacobs</t>
  </si>
  <si>
    <t>Christopher Mercer</t>
  </si>
  <si>
    <t>Shawn Salinas</t>
  </si>
  <si>
    <t>Courtney Hartman</t>
  </si>
  <si>
    <t>Beverly Barker</t>
  </si>
  <si>
    <t>Wayne Bass</t>
  </si>
  <si>
    <t>Emma Johnson</t>
  </si>
  <si>
    <t>Teresa Miller</t>
  </si>
  <si>
    <t>Christian Conner</t>
  </si>
  <si>
    <t>Anthony Blair</t>
  </si>
  <si>
    <t>Beverly Hunter</t>
  </si>
  <si>
    <t>Thomas Garcia</t>
  </si>
  <si>
    <t>Troy Cooper</t>
  </si>
  <si>
    <t>Catherine Jordan</t>
  </si>
  <si>
    <t>Jeffrey Ritter</t>
  </si>
  <si>
    <t>Holly Howell</t>
  </si>
  <si>
    <t>John Rodriguez</t>
  </si>
  <si>
    <t>Emily Richmond</t>
  </si>
  <si>
    <t>Terry Casey</t>
  </si>
  <si>
    <t>Kyle Clark</t>
  </si>
  <si>
    <t>Kevin Jones</t>
  </si>
  <si>
    <t>Paul Brown</t>
  </si>
  <si>
    <t>Kenneth Warner</t>
  </si>
  <si>
    <t>David King</t>
  </si>
  <si>
    <t>Caleb Snyder</t>
  </si>
  <si>
    <t>Robert Morgan</t>
  </si>
  <si>
    <t>Lauren Sanchez</t>
  </si>
  <si>
    <t>Amanda Sanders</t>
  </si>
  <si>
    <t>Renee Houston</t>
  </si>
  <si>
    <t>Ricardo Carey</t>
  </si>
  <si>
    <t>David Reyes</t>
  </si>
  <si>
    <t>Michele Norris</t>
  </si>
  <si>
    <t>Jessica Thomas</t>
  </si>
  <si>
    <t>David Warner</t>
  </si>
  <si>
    <t>Marcus Anthony</t>
  </si>
  <si>
    <t>Jackie Martinez</t>
  </si>
  <si>
    <t>Vincent Armstrong</t>
  </si>
  <si>
    <t>Andrew Conner</t>
  </si>
  <si>
    <t>Jason Steele</t>
  </si>
  <si>
    <t>Matthew Pope</t>
  </si>
  <si>
    <t>Kyle White</t>
  </si>
  <si>
    <t>Christopher Cantu</t>
  </si>
  <si>
    <t>Chelsea Jordan</t>
  </si>
  <si>
    <t>Cody Zimmerman</t>
  </si>
  <si>
    <t>Roy Jones</t>
  </si>
  <si>
    <t>William Phillips</t>
  </si>
  <si>
    <t>Mario Green</t>
  </si>
  <si>
    <t>Jared West</t>
  </si>
  <si>
    <t>Jennifer Jenkins</t>
  </si>
  <si>
    <t>Jeremy Hampton</t>
  </si>
  <si>
    <t>Elizabeth Bryant</t>
  </si>
  <si>
    <t>Courtney Lynch</t>
  </si>
  <si>
    <t>Heather Fowler</t>
  </si>
  <si>
    <t>Colleen Delacruz</t>
  </si>
  <si>
    <t>Joe Fleming</t>
  </si>
  <si>
    <t>Teresa Gutierrez</t>
  </si>
  <si>
    <t>Roberta Schmidt</t>
  </si>
  <si>
    <t>Kim Hayes</t>
  </si>
  <si>
    <t>Roberta Brown</t>
  </si>
  <si>
    <t>Keith Williams</t>
  </si>
  <si>
    <t>Alison Gardner</t>
  </si>
  <si>
    <t>Matthew Oliver</t>
  </si>
  <si>
    <t>Denise Brown</t>
  </si>
  <si>
    <t>Katie Howard</t>
  </si>
  <si>
    <t>Lisa Abbott</t>
  </si>
  <si>
    <t>David Thornton</t>
  </si>
  <si>
    <t>Angela Miller</t>
  </si>
  <si>
    <t>Michael Clements</t>
  </si>
  <si>
    <t>Wanda Hartman</t>
  </si>
  <si>
    <t>Anthony Lee</t>
  </si>
  <si>
    <t>Tracey Torres</t>
  </si>
  <si>
    <t>Michelle Montgomery</t>
  </si>
  <si>
    <t>Cristina Whitney</t>
  </si>
  <si>
    <t>Charles Simpson</t>
  </si>
  <si>
    <t>Jessica Huff</t>
  </si>
  <si>
    <t>Calvin Dixon</t>
  </si>
  <si>
    <t>Jacqueline Sullivan</t>
  </si>
  <si>
    <t>Ryan Garcia</t>
  </si>
  <si>
    <t>Joseph Kaiser</t>
  </si>
  <si>
    <t>Amanda Wright</t>
  </si>
  <si>
    <t>Ms. Victoria Lawson MD</t>
  </si>
  <si>
    <t>Laura Walker</t>
  </si>
  <si>
    <t>Andre Johnson</t>
  </si>
  <si>
    <t>Marco Morales</t>
  </si>
  <si>
    <t>Erin Chandler</t>
  </si>
  <si>
    <t>Jeff Greene</t>
  </si>
  <si>
    <t>Joseph Lewis</t>
  </si>
  <si>
    <t>Brett Steele</t>
  </si>
  <si>
    <t>Eileen Small</t>
  </si>
  <si>
    <t>Mr. Michael Williams DDS</t>
  </si>
  <si>
    <t>Louis Cooper</t>
  </si>
  <si>
    <t>Krystal Martin</t>
  </si>
  <si>
    <t>Peter Simmons</t>
  </si>
  <si>
    <t>Rachel Johnston</t>
  </si>
  <si>
    <t>Amber Lawson</t>
  </si>
  <si>
    <t>Wayne Blevins</t>
  </si>
  <si>
    <t>Zachary Bryant</t>
  </si>
  <si>
    <t>Elizabeth Scott</t>
  </si>
  <si>
    <t>Amanda Campos</t>
  </si>
  <si>
    <t>Robyn Armstrong</t>
  </si>
  <si>
    <t>Scott Hancock DDS</t>
  </si>
  <si>
    <t>Zachary Lane</t>
  </si>
  <si>
    <t>Allison Carroll</t>
  </si>
  <si>
    <t>Kevin Kirk</t>
  </si>
  <si>
    <t>Amanda Collins</t>
  </si>
  <si>
    <t>James Bates</t>
  </si>
  <si>
    <t>Megan Friedman</t>
  </si>
  <si>
    <t>Margaret Marquez</t>
  </si>
  <si>
    <t>Nicole Rogers DDS</t>
  </si>
  <si>
    <t>Rachael Hawkins</t>
  </si>
  <si>
    <t>Sandra Barrett</t>
  </si>
  <si>
    <t>Patricia Pierce</t>
  </si>
  <si>
    <t>Mary Baker</t>
  </si>
  <si>
    <t>Justin Thompson</t>
  </si>
  <si>
    <t>Patrick Riley</t>
  </si>
  <si>
    <t>Christopher Miller</t>
  </si>
  <si>
    <t>Kimberly Johnson</t>
  </si>
  <si>
    <t>Samantha Thomas</t>
  </si>
  <si>
    <t>Melissa Hernandez</t>
  </si>
  <si>
    <t>Jared Anthony</t>
  </si>
  <si>
    <t>Edward Dyer</t>
  </si>
  <si>
    <t>John May</t>
  </si>
  <si>
    <t>Felicia Lopez</t>
  </si>
  <si>
    <t>Jordan Miller</t>
  </si>
  <si>
    <t>Lee Moore</t>
  </si>
  <si>
    <t>Ronald Chen</t>
  </si>
  <si>
    <t>Stephen Moreno</t>
  </si>
  <si>
    <t>Kaitlin Zimmerman</t>
  </si>
  <si>
    <t>Brandon Estrada</t>
  </si>
  <si>
    <t>Russell Hernandez</t>
  </si>
  <si>
    <t>Crystal Moore</t>
  </si>
  <si>
    <t>Terry Nichols</t>
  </si>
  <si>
    <t>Tracy Rodriguez</t>
  </si>
  <si>
    <t>Courtney Santiago</t>
  </si>
  <si>
    <t>Jamie Roberson</t>
  </si>
  <si>
    <t>Alexander Andrade</t>
  </si>
  <si>
    <t>Thomas Cortez</t>
  </si>
  <si>
    <t>Alicia Mccann</t>
  </si>
  <si>
    <t>Sarah Gray</t>
  </si>
  <si>
    <t>William Rich</t>
  </si>
  <si>
    <t>Cody Landry</t>
  </si>
  <si>
    <t>Amy Jarvis</t>
  </si>
  <si>
    <t>Marcus Wise</t>
  </si>
  <si>
    <t>Katelyn Thompson</t>
  </si>
  <si>
    <t>Emily Higgins</t>
  </si>
  <si>
    <t>Sonya Wilson</t>
  </si>
  <si>
    <t>Lawrence Davis</t>
  </si>
  <si>
    <t>William Myers</t>
  </si>
  <si>
    <t>Travis Lopez</t>
  </si>
  <si>
    <t>Randall Soto</t>
  </si>
  <si>
    <t>Melinda Jones</t>
  </si>
  <si>
    <t>Helen Hoover</t>
  </si>
  <si>
    <t>Darlene Kim</t>
  </si>
  <si>
    <t>Cody Roberts</t>
  </si>
  <si>
    <t>Pedro Jackson</t>
  </si>
  <si>
    <t>Tony Perry</t>
  </si>
  <si>
    <t>James Lopez</t>
  </si>
  <si>
    <t>David Campbell</t>
  </si>
  <si>
    <t>Kenneth York</t>
  </si>
  <si>
    <t>Christina Robinson</t>
  </si>
  <si>
    <t>Dana Cline</t>
  </si>
  <si>
    <t>Anna Carey</t>
  </si>
  <si>
    <t>Jonathan Luna</t>
  </si>
  <si>
    <t>Bruce Hill</t>
  </si>
  <si>
    <t>Bradley Jackson</t>
  </si>
  <si>
    <t>Jeremy Allen</t>
  </si>
  <si>
    <t>Matthew Durham</t>
  </si>
  <si>
    <t>Tyler Salinas</t>
  </si>
  <si>
    <t>Erin Chaney</t>
  </si>
  <si>
    <t>Barbara Simmons</t>
  </si>
  <si>
    <t>Sally Rogers</t>
  </si>
  <si>
    <t>Luis Campbell</t>
  </si>
  <si>
    <t>Henry Gonzalez</t>
  </si>
  <si>
    <t>Nicole Hess</t>
  </si>
  <si>
    <t>Christopher Velasquez</t>
  </si>
  <si>
    <t>Alyssa Garcia</t>
  </si>
  <si>
    <t>Clayton Flores</t>
  </si>
  <si>
    <t>Amy Ball</t>
  </si>
  <si>
    <t>Thomas Middleton</t>
  </si>
  <si>
    <t>Eduardo Houston</t>
  </si>
  <si>
    <t>Deborah Baldwin</t>
  </si>
  <si>
    <t>Shawn Gill</t>
  </si>
  <si>
    <t>Emily Williams</t>
  </si>
  <si>
    <t>Michael Pena</t>
  </si>
  <si>
    <t>Chelsey Thompson</t>
  </si>
  <si>
    <t>Gary Levine</t>
  </si>
  <si>
    <t>Ashley Jones</t>
  </si>
  <si>
    <t>Sandra Gomez</t>
  </si>
  <si>
    <t>Stephanie Cisneros</t>
  </si>
  <si>
    <t>Larry Moss MD</t>
  </si>
  <si>
    <t>Dillon Webb</t>
  </si>
  <si>
    <t>Angela Moore</t>
  </si>
  <si>
    <t>Dr. Wendy Simmons</t>
  </si>
  <si>
    <t>Brian Foster</t>
  </si>
  <si>
    <t>David Lewis</t>
  </si>
  <si>
    <t>Alexa Harris</t>
  </si>
  <si>
    <t>Alexandria Jordan</t>
  </si>
  <si>
    <t>Stephen Ellis</t>
  </si>
  <si>
    <t>Joy Garrison</t>
  </si>
  <si>
    <t>Jessica Gibson</t>
  </si>
  <si>
    <t>Samantha Garcia</t>
  </si>
  <si>
    <t>Jacob Ramirez</t>
  </si>
  <si>
    <t>Maria Baxter</t>
  </si>
  <si>
    <t>Erin Valentine</t>
  </si>
  <si>
    <t>Rebecca Jacobson</t>
  </si>
  <si>
    <t>Deborah Rosales</t>
  </si>
  <si>
    <t>Anthony Andrews</t>
  </si>
  <si>
    <t>Robert Thomas</t>
  </si>
  <si>
    <t>Charles Anderson</t>
  </si>
  <si>
    <t>John Watts</t>
  </si>
  <si>
    <t>Kimberly Mendoza</t>
  </si>
  <si>
    <t>Sara Freeman</t>
  </si>
  <si>
    <t>Vicki Morgan</t>
  </si>
  <si>
    <t>Shannon Ingram</t>
  </si>
  <si>
    <t>Bruce Stokes</t>
  </si>
  <si>
    <t>Mary Lopez</t>
  </si>
  <si>
    <t>Jeffrey Quinn</t>
  </si>
  <si>
    <t>Dwayne Romero</t>
  </si>
  <si>
    <t>Brandon Reilly</t>
  </si>
  <si>
    <t>Denise Stanton</t>
  </si>
  <si>
    <t>Brian Ball</t>
  </si>
  <si>
    <t>Timothy Lee</t>
  </si>
  <si>
    <t>Chelsea Wolf</t>
  </si>
  <si>
    <t>John Pham</t>
  </si>
  <si>
    <t>Dorothy Daniels</t>
  </si>
  <si>
    <t>John Thomas</t>
  </si>
  <si>
    <t>Sarah Keith</t>
  </si>
  <si>
    <t>George Duffy PhD</t>
  </si>
  <si>
    <t>Luis Carter</t>
  </si>
  <si>
    <t>Jason Burke</t>
  </si>
  <si>
    <t>Katie Hart</t>
  </si>
  <si>
    <t>Kevin Cobb</t>
  </si>
  <si>
    <t>Oscar Lynch</t>
  </si>
  <si>
    <t>Emily Rice</t>
  </si>
  <si>
    <t>Edward Roberts</t>
  </si>
  <si>
    <t>Heather Wallace</t>
  </si>
  <si>
    <t>Matthew Martinez</t>
  </si>
  <si>
    <t>Adam Burnett</t>
  </si>
  <si>
    <t>Michael Sharp</t>
  </si>
  <si>
    <t>Stephen Davis</t>
  </si>
  <si>
    <t>Kimberly Velez</t>
  </si>
  <si>
    <t>Logan Duncan</t>
  </si>
  <si>
    <t>Amy Johnson</t>
  </si>
  <si>
    <t>Alyssa Carter</t>
  </si>
  <si>
    <t>Rachel Castro</t>
  </si>
  <si>
    <t>Jerry Medina</t>
  </si>
  <si>
    <t>Rebecca Martin</t>
  </si>
  <si>
    <t>James Fisher</t>
  </si>
  <si>
    <t>Daniel Salazar</t>
  </si>
  <si>
    <t>Paul Sullivan</t>
  </si>
  <si>
    <t>Jill Black</t>
  </si>
  <si>
    <t>Kelly Strong</t>
  </si>
  <si>
    <t>Jason Taylor</t>
  </si>
  <si>
    <t>Thomas Benton</t>
  </si>
  <si>
    <t>Stephanie Baker</t>
  </si>
  <si>
    <t>Jennifer Pineda</t>
  </si>
  <si>
    <t>Rhonda Gray</t>
  </si>
  <si>
    <t>Mr. Aaron Powell DDS</t>
  </si>
  <si>
    <t>William Flores</t>
  </si>
  <si>
    <t>Mckenzie Bentley</t>
  </si>
  <si>
    <t>Edwin Garza</t>
  </si>
  <si>
    <t>Andrea Mcfarland</t>
  </si>
  <si>
    <t>Natasha Mclaughlin</t>
  </si>
  <si>
    <t>Hannah Smith</t>
  </si>
  <si>
    <t>Allison Obrien</t>
  </si>
  <si>
    <t>Anita Acevedo</t>
  </si>
  <si>
    <t>Linda Watson</t>
  </si>
  <si>
    <t>Tiffany Massey</t>
  </si>
  <si>
    <t>Vicki Rodriguez</t>
  </si>
  <si>
    <t>Heather Nelson</t>
  </si>
  <si>
    <t>Sherry Logan</t>
  </si>
  <si>
    <t>Nathan Carney</t>
  </si>
  <si>
    <t>Ryan Salazar</t>
  </si>
  <si>
    <t>Logan Palmer</t>
  </si>
  <si>
    <t>Austin Roberson</t>
  </si>
  <si>
    <t>Adrian Vazquez</t>
  </si>
  <si>
    <t>Thomas Cox PhD</t>
  </si>
  <si>
    <t>Tina Brown</t>
  </si>
  <si>
    <t>Brandon Richard</t>
  </si>
  <si>
    <t>Amy Hopkins</t>
  </si>
  <si>
    <t>Michael Miranda</t>
  </si>
  <si>
    <t>Kelly Strickland</t>
  </si>
  <si>
    <t>Darlene Gonzalez</t>
  </si>
  <si>
    <t>Dana Lucero</t>
  </si>
  <si>
    <t>Robert Rodriguez</t>
  </si>
  <si>
    <t>Megan Hernandez</t>
  </si>
  <si>
    <t>Jennifer Rodgers</t>
  </si>
  <si>
    <t>Christopher Fuller</t>
  </si>
  <si>
    <t>Melvin Barrett</t>
  </si>
  <si>
    <t>Christopher Jacobs</t>
  </si>
  <si>
    <t>Robert Chang</t>
  </si>
  <si>
    <t>Tammy Brock</t>
  </si>
  <si>
    <t>Julie Vazquez</t>
  </si>
  <si>
    <t>Deborah Serrano</t>
  </si>
  <si>
    <t>Priscilla Sanchez</t>
  </si>
  <si>
    <t>Traci Payne</t>
  </si>
  <si>
    <t>Francisco Marshall</t>
  </si>
  <si>
    <t>April Stephens</t>
  </si>
  <si>
    <t>Daniel Walker</t>
  </si>
  <si>
    <t>Kent Cox</t>
  </si>
  <si>
    <t>Eric Brown</t>
  </si>
  <si>
    <t>Timothy Atkinson</t>
  </si>
  <si>
    <t>Patrick Wright</t>
  </si>
  <si>
    <t>Jeremy Cunningham</t>
  </si>
  <si>
    <t>Michael Baker</t>
  </si>
  <si>
    <t>John Santos</t>
  </si>
  <si>
    <t>Courtney Johnson</t>
  </si>
  <si>
    <t>Michael Marquez</t>
  </si>
  <si>
    <t>Michael Dean</t>
  </si>
  <si>
    <t>Hannah Strong</t>
  </si>
  <si>
    <t>Kristen Juarez</t>
  </si>
  <si>
    <t>Jessica Harding</t>
  </si>
  <si>
    <t>Karen Collins</t>
  </si>
  <si>
    <t>Lucas Ramos</t>
  </si>
  <si>
    <t>Natalie Castillo</t>
  </si>
  <si>
    <t>Timothy Gibson</t>
  </si>
  <si>
    <t>Andrew Smith</t>
  </si>
  <si>
    <t>Dominic Nunez</t>
  </si>
  <si>
    <t>Kathy Mcclain</t>
  </si>
  <si>
    <t>Victoria Gallagher</t>
  </si>
  <si>
    <t>Ian Ramsey</t>
  </si>
  <si>
    <t>Joseph Richardson</t>
  </si>
  <si>
    <t>Philip Parrish</t>
  </si>
  <si>
    <t>Susan Moore</t>
  </si>
  <si>
    <t>Tina Brewer</t>
  </si>
  <si>
    <t>Crystal Lee</t>
  </si>
  <si>
    <t>Jennifer Bates</t>
  </si>
  <si>
    <t>Michael Thomas</t>
  </si>
  <si>
    <t>Donald Reilly</t>
  </si>
  <si>
    <t>Christine Lopez</t>
  </si>
  <si>
    <t>Jennifer Orr</t>
  </si>
  <si>
    <t>Michael Wilson</t>
  </si>
  <si>
    <t>Danielle Collins</t>
  </si>
  <si>
    <t>Deanna Jones</t>
  </si>
  <si>
    <t>Karen Robbins</t>
  </si>
  <si>
    <t>Roy Henry</t>
  </si>
  <si>
    <t>Alexander Young</t>
  </si>
  <si>
    <t>Andrea Daniel</t>
  </si>
  <si>
    <t>Margaret Powers</t>
  </si>
  <si>
    <t>Paula Blake</t>
  </si>
  <si>
    <t>Amy Erickson</t>
  </si>
  <si>
    <t>Megan Taylor</t>
  </si>
  <si>
    <t>Rhonda Jones</t>
  </si>
  <si>
    <t>Daniel Morris</t>
  </si>
  <si>
    <t>Alicia Graham</t>
  </si>
  <si>
    <t>Christian Proctor</t>
  </si>
  <si>
    <t>George Edwards MD</t>
  </si>
  <si>
    <t>Leslie Hernandez</t>
  </si>
  <si>
    <t>Christine Barnett</t>
  </si>
  <si>
    <t>Shawn Nelson</t>
  </si>
  <si>
    <t>Christine Wallace</t>
  </si>
  <si>
    <t>Thomas Turner</t>
  </si>
  <si>
    <t>Kevin Franklin</t>
  </si>
  <si>
    <t>Danny Lopez</t>
  </si>
  <si>
    <t>Robert Marquez</t>
  </si>
  <si>
    <t>Deborah Watson</t>
  </si>
  <si>
    <t>Breanna Russo</t>
  </si>
  <si>
    <t>Christopher Reese</t>
  </si>
  <si>
    <t>Brenda Velez</t>
  </si>
  <si>
    <t>Miss Brenda Pope</t>
  </si>
  <si>
    <t>Caleb Simmons</t>
  </si>
  <si>
    <t>Randall Mccarthy</t>
  </si>
  <si>
    <t>Mariah Mann</t>
  </si>
  <si>
    <t>Dale Green</t>
  </si>
  <si>
    <t>Whitney Williams</t>
  </si>
  <si>
    <t>Cheyenne Ellis</t>
  </si>
  <si>
    <t>Fernando Johnson</t>
  </si>
  <si>
    <t>Todd Lopez</t>
  </si>
  <si>
    <t>Jamie Schmidt</t>
  </si>
  <si>
    <t>Jennifer Watson</t>
  </si>
  <si>
    <t>Jacob Richardson</t>
  </si>
  <si>
    <t>Debra Brooks</t>
  </si>
  <si>
    <t>Christopher Holmes</t>
  </si>
  <si>
    <t>Danielle Hernandez</t>
  </si>
  <si>
    <t>James Diaz</t>
  </si>
  <si>
    <t>Tracy Reed</t>
  </si>
  <si>
    <t>Darrell Gallagher</t>
  </si>
  <si>
    <t>William Ramsey</t>
  </si>
  <si>
    <t>Miss Mary Lee</t>
  </si>
  <si>
    <t>Theresa Sexton</t>
  </si>
  <si>
    <t>Jessica Rodriguez</t>
  </si>
  <si>
    <t>Thomas Cole</t>
  </si>
  <si>
    <t>Courtney Smith</t>
  </si>
  <si>
    <t>Ashley Miller</t>
  </si>
  <si>
    <t>Micheal Berry</t>
  </si>
  <si>
    <t>Travis Gibson</t>
  </si>
  <si>
    <t>Lauren Orozco</t>
  </si>
  <si>
    <t>Joshua Neal</t>
  </si>
  <si>
    <t>Deanna Morgan</t>
  </si>
  <si>
    <t>Hannah Lopez</t>
  </si>
  <si>
    <t>Katherine Coleman</t>
  </si>
  <si>
    <t>Christopher Gonzalez</t>
  </si>
  <si>
    <t>Dale Dean</t>
  </si>
  <si>
    <t>James Cooke</t>
  </si>
  <si>
    <t>Mallory Hines</t>
  </si>
  <si>
    <t>Gail Wood</t>
  </si>
  <si>
    <t>Sharon Fields</t>
  </si>
  <si>
    <t>Benjamin Parks</t>
  </si>
  <si>
    <t>Nathan Mitchell</t>
  </si>
  <si>
    <t>Michelle Ross</t>
  </si>
  <si>
    <t>Jeffrey Joyce</t>
  </si>
  <si>
    <t>Lauren Carter</t>
  </si>
  <si>
    <t>Kristin Taylor</t>
  </si>
  <si>
    <t>Robert Bell</t>
  </si>
  <si>
    <t>John Gardner</t>
  </si>
  <si>
    <t>Cindy Chapman</t>
  </si>
  <si>
    <t>Jason Lynn</t>
  </si>
  <si>
    <t>Sierra Olson</t>
  </si>
  <si>
    <t>Marvin Adams</t>
  </si>
  <si>
    <t>Paul Gomez</t>
  </si>
  <si>
    <t>Kendra Richards</t>
  </si>
  <si>
    <t>Julie Griffith</t>
  </si>
  <si>
    <t>Melissa Patrick</t>
  </si>
  <si>
    <t>Cody Foley</t>
  </si>
  <si>
    <t>Robert Holder</t>
  </si>
  <si>
    <t>Jennifer Williams</t>
  </si>
  <si>
    <t>John Mcdonald</t>
  </si>
  <si>
    <t>Ricardo Spencer</t>
  </si>
  <si>
    <t>Tammy Mcdonald</t>
  </si>
  <si>
    <t>James Carter</t>
  </si>
  <si>
    <t>Anna Miller</t>
  </si>
  <si>
    <t>Andrew Holland</t>
  </si>
  <si>
    <t>Wendy Burke</t>
  </si>
  <si>
    <t>Susan Krause</t>
  </si>
  <si>
    <t>Christopher Smith</t>
  </si>
  <si>
    <t>Kelly Roberts</t>
  </si>
  <si>
    <t>Matthew Ramos</t>
  </si>
  <si>
    <t>Pamela Hudson</t>
  </si>
  <si>
    <t>John Little</t>
  </si>
  <si>
    <t>Troy Carter</t>
  </si>
  <si>
    <t>Johnathan Hill</t>
  </si>
  <si>
    <t>Robert Ramirez</t>
  </si>
  <si>
    <t>Howard Hart</t>
  </si>
  <si>
    <t>Jason Griffin</t>
  </si>
  <si>
    <t>Samuel Gomez</t>
  </si>
  <si>
    <t>Amy Hernandez</t>
  </si>
  <si>
    <t>Michelle Carson</t>
  </si>
  <si>
    <t>Larry Greer</t>
  </si>
  <si>
    <t>Jessica Campbell</t>
  </si>
  <si>
    <t>Patricia Ramirez</t>
  </si>
  <si>
    <t>Jennifer Lynch</t>
  </si>
  <si>
    <t>Steven Donaldson</t>
  </si>
  <si>
    <t>Jackson Brown</t>
  </si>
  <si>
    <t>Cindy Barber</t>
  </si>
  <si>
    <t>Kathryn Lewis</t>
  </si>
  <si>
    <t>Billy Nelson</t>
  </si>
  <si>
    <t>Paula Sanchez</t>
  </si>
  <si>
    <t>Hunter Anderson</t>
  </si>
  <si>
    <t>Kevin Ball</t>
  </si>
  <si>
    <t>Grant Garcia</t>
  </si>
  <si>
    <t>Caleb Skinner</t>
  </si>
  <si>
    <t>Mary Morales</t>
  </si>
  <si>
    <t>Peter Cervantes</t>
  </si>
  <si>
    <t>Jeffery Gomez</t>
  </si>
  <si>
    <t>Susan Burns</t>
  </si>
  <si>
    <t>Jason Robinson</t>
  </si>
  <si>
    <t>Faith Espinoza</t>
  </si>
  <si>
    <t>Derrick Ponce</t>
  </si>
  <si>
    <t>Andrea Kelly</t>
  </si>
  <si>
    <t>Victoria Jenkins</t>
  </si>
  <si>
    <t>Lori Brown DVM</t>
  </si>
  <si>
    <t>Steven Lopez</t>
  </si>
  <si>
    <t>Ralph Brown</t>
  </si>
  <si>
    <t>Erica Barnett</t>
  </si>
  <si>
    <t>Justin Williams</t>
  </si>
  <si>
    <t>Thomas Hopkins</t>
  </si>
  <si>
    <t>Brandon Castillo</t>
  </si>
  <si>
    <t>Katelyn Flores</t>
  </si>
  <si>
    <t>Pamela Franklin</t>
  </si>
  <si>
    <t>Travis Butler</t>
  </si>
  <si>
    <t>Karla Smith</t>
  </si>
  <si>
    <t>Dennis Thompson</t>
  </si>
  <si>
    <t>Joseph Zimmerman</t>
  </si>
  <si>
    <t>Cesar Hines</t>
  </si>
  <si>
    <t>Sandra Johnson</t>
  </si>
  <si>
    <t>Eric Craig</t>
  </si>
  <si>
    <t>Andrew Hayden</t>
  </si>
  <si>
    <t>Renee Parker</t>
  </si>
  <si>
    <t>Sierra Greene</t>
  </si>
  <si>
    <t>Stephanie Hicks</t>
  </si>
  <si>
    <t>Douglas Carlson</t>
  </si>
  <si>
    <t>Rhonda Smith</t>
  </si>
  <si>
    <t>Andrew Parker</t>
  </si>
  <si>
    <t>Melissa Salazar</t>
  </si>
  <si>
    <t>Luis Young</t>
  </si>
  <si>
    <t>Laura Haney</t>
  </si>
  <si>
    <t>Scott Williams DVM</t>
  </si>
  <si>
    <t>Ruth Williams</t>
  </si>
  <si>
    <t>Amanda Merritt</t>
  </si>
  <si>
    <t>Charlene Jackson</t>
  </si>
  <si>
    <t>Wendy Williams</t>
  </si>
  <si>
    <t>Michael Dixon</t>
  </si>
  <si>
    <t>Gary Turner</t>
  </si>
  <si>
    <t>Christine Jordan</t>
  </si>
  <si>
    <t>Lisa Kennedy</t>
  </si>
  <si>
    <t>Lisa Peters</t>
  </si>
  <si>
    <t>Megan Long</t>
  </si>
  <si>
    <t>Marvin Weeks</t>
  </si>
  <si>
    <t>Troy Lee</t>
  </si>
  <si>
    <t>Kimberly Jackson</t>
  </si>
  <si>
    <t>Brian Lowe</t>
  </si>
  <si>
    <t>Matthew Wallace</t>
  </si>
  <si>
    <t>Amy Nelson</t>
  </si>
  <si>
    <t>Jeremy Rush</t>
  </si>
  <si>
    <t>Ana Barrera</t>
  </si>
  <si>
    <t>Katherine Cameron</t>
  </si>
  <si>
    <t>Sarah Thompson</t>
  </si>
  <si>
    <t>Billy Johnson</t>
  </si>
  <si>
    <t>William Chan</t>
  </si>
  <si>
    <t>Angel Parker</t>
  </si>
  <si>
    <t>Ryan Cannon</t>
  </si>
  <si>
    <t>Mike Anderson</t>
  </si>
  <si>
    <t>Maria White</t>
  </si>
  <si>
    <t>Donald Holt</t>
  </si>
  <si>
    <t>Jonathon Valenzuela</t>
  </si>
  <si>
    <t>Marie White</t>
  </si>
  <si>
    <t>Mary Hamilton</t>
  </si>
  <si>
    <t>David Landry</t>
  </si>
  <si>
    <t>Jillian Vega</t>
  </si>
  <si>
    <t>Pam Barnes</t>
  </si>
  <si>
    <t>Amber Nguyen</t>
  </si>
  <si>
    <t>Allison Anderson</t>
  </si>
  <si>
    <t>Jared Benjamin Jr.</t>
  </si>
  <si>
    <t>Melinda Woodard</t>
  </si>
  <si>
    <t>Diane Ryan</t>
  </si>
  <si>
    <t>Erica Christian</t>
  </si>
  <si>
    <t>Ethan Mejia</t>
  </si>
  <si>
    <t>Cassie Ayala</t>
  </si>
  <si>
    <t>Michael Campbell</t>
  </si>
  <si>
    <t>Charles Oconnell</t>
  </si>
  <si>
    <t>Jessica Scott</t>
  </si>
  <si>
    <t>Sheila Baker</t>
  </si>
  <si>
    <t>Sarah Reed</t>
  </si>
  <si>
    <t>Ryan Blanchard</t>
  </si>
  <si>
    <t>Jimmy Sosa</t>
  </si>
  <si>
    <t>Danielle Terry</t>
  </si>
  <si>
    <t>Albert Mason</t>
  </si>
  <si>
    <t>Stephanie Grimes</t>
  </si>
  <si>
    <t>Susan Barton</t>
  </si>
  <si>
    <t>Judy Young</t>
  </si>
  <si>
    <t>Laura Morrow</t>
  </si>
  <si>
    <t>Aaron Rivera</t>
  </si>
  <si>
    <t>Howard Nguyen</t>
  </si>
  <si>
    <t>Holly Murphy</t>
  </si>
  <si>
    <t>Michele Hughes</t>
  </si>
  <si>
    <t>Mary Rogers</t>
  </si>
  <si>
    <t>Joshua Vega</t>
  </si>
  <si>
    <t>Rebecca Galvan</t>
  </si>
  <si>
    <t>Bobby Cochran</t>
  </si>
  <si>
    <t>Scott Smith DDS</t>
  </si>
  <si>
    <t>Linda Leonard</t>
  </si>
  <si>
    <t>John Mason</t>
  </si>
  <si>
    <t>Veronica Miller</t>
  </si>
  <si>
    <t>Gregory Clark</t>
  </si>
  <si>
    <t>Ricardo Miller</t>
  </si>
  <si>
    <t>Travis Swanson</t>
  </si>
  <si>
    <t>Timothy Gonzalez</t>
  </si>
  <si>
    <t>Debra Flores</t>
  </si>
  <si>
    <t>Taylor Shepard</t>
  </si>
  <si>
    <t>Garrett Phillips</t>
  </si>
  <si>
    <t>Faith Sanford</t>
  </si>
  <si>
    <t>Ashley Wheeler</t>
  </si>
  <si>
    <t>Victoria Butler</t>
  </si>
  <si>
    <t>Martha Cortez</t>
  </si>
  <si>
    <t>Kristie Chase</t>
  </si>
  <si>
    <t>Robert Gomez</t>
  </si>
  <si>
    <t>Glenn Flores</t>
  </si>
  <si>
    <t>Lauren Arnold</t>
  </si>
  <si>
    <t>Krista Hernandez</t>
  </si>
  <si>
    <t>Elizabeth Davis</t>
  </si>
  <si>
    <t>Crystal Best</t>
  </si>
  <si>
    <t>Valerie Wallace</t>
  </si>
  <si>
    <t>Rachel George</t>
  </si>
  <si>
    <t>Janet Nunez</t>
  </si>
  <si>
    <t>Dylan Reeves</t>
  </si>
  <si>
    <t>Rebecca Brady</t>
  </si>
  <si>
    <t>Tammy Cruz</t>
  </si>
  <si>
    <t>Karen Fernandez</t>
  </si>
  <si>
    <t>Derrick Campbell</t>
  </si>
  <si>
    <t>Stephanie Rangel</t>
  </si>
  <si>
    <t>Tara Carlson MD</t>
  </si>
  <si>
    <t>William Mathews</t>
  </si>
  <si>
    <t>Alexandra Knight</t>
  </si>
  <si>
    <t>Michael Howell</t>
  </si>
  <si>
    <t>Erica Le</t>
  </si>
  <si>
    <t>Amanda Morris</t>
  </si>
  <si>
    <t>Carlos Cook</t>
  </si>
  <si>
    <t>Gerald Campos</t>
  </si>
  <si>
    <t>Claire Rodriguez</t>
  </si>
  <si>
    <t>Tyrone Walter</t>
  </si>
  <si>
    <t>Barry Mcclure</t>
  </si>
  <si>
    <t>Douglas Petty</t>
  </si>
  <si>
    <t>Joyce Jordan</t>
  </si>
  <si>
    <t>Angela Beck</t>
  </si>
  <si>
    <t>Kimberly Rodriguez</t>
  </si>
  <si>
    <t>Christina Potter</t>
  </si>
  <si>
    <t>Roger Anthony</t>
  </si>
  <si>
    <t>Victor Morrison</t>
  </si>
  <si>
    <t>Robin Sullivan</t>
  </si>
  <si>
    <t>Gene Sanders</t>
  </si>
  <si>
    <t>George Brewer</t>
  </si>
  <si>
    <t>Shannon Allen</t>
  </si>
  <si>
    <t>Kenneth Daniels</t>
  </si>
  <si>
    <t>Eric Johnston</t>
  </si>
  <si>
    <t>Anna Stevens</t>
  </si>
  <si>
    <t>Linda Petty</t>
  </si>
  <si>
    <t>Joseph Williams</t>
  </si>
  <si>
    <t>Anthony Jones</t>
  </si>
  <si>
    <t>William Foster</t>
  </si>
  <si>
    <t>Julie Nelson</t>
  </si>
  <si>
    <t>Lauren Carlson</t>
  </si>
  <si>
    <t>Sean Fernandez</t>
  </si>
  <si>
    <t>Courtney Estes</t>
  </si>
  <si>
    <t>Kelly Mendoza</t>
  </si>
  <si>
    <t>Nancy Vaughn</t>
  </si>
  <si>
    <t>Erica Fleming</t>
  </si>
  <si>
    <t>Janice Williams</t>
  </si>
  <si>
    <t>Donna Bush</t>
  </si>
  <si>
    <t>Megan Stephens</t>
  </si>
  <si>
    <t>Michelle Berry DDS</t>
  </si>
  <si>
    <t>Thomas Arnold</t>
  </si>
  <si>
    <t>Jacob Marsh</t>
  </si>
  <si>
    <t>Omar Thomas</t>
  </si>
  <si>
    <t>Shannon Fox</t>
  </si>
  <si>
    <t>Ashley Miller MD</t>
  </si>
  <si>
    <t>Allison Patterson</t>
  </si>
  <si>
    <t>Christy Hernandez</t>
  </si>
  <si>
    <t>Patrick Frank</t>
  </si>
  <si>
    <t>Wanda Espinoza</t>
  </si>
  <si>
    <t>Michele Fleming</t>
  </si>
  <si>
    <t>Tina Bauer</t>
  </si>
  <si>
    <t>Amber Torres</t>
  </si>
  <si>
    <t>Whitney Browning</t>
  </si>
  <si>
    <t>Thomas Strong</t>
  </si>
  <si>
    <t>Paul Powell</t>
  </si>
  <si>
    <t>Justin Owens</t>
  </si>
  <si>
    <t>Sarah Turner</t>
  </si>
  <si>
    <t>Luke Morris</t>
  </si>
  <si>
    <t>Matthew Perkins</t>
  </si>
  <si>
    <t>Nancy Wilson</t>
  </si>
  <si>
    <t>Chelsea Wood</t>
  </si>
  <si>
    <t>Lori Baird</t>
  </si>
  <si>
    <t>Shelia Dixon</t>
  </si>
  <si>
    <t>Amber Brown</t>
  </si>
  <si>
    <t>Kevin Black</t>
  </si>
  <si>
    <t>Michelle Henderson</t>
  </si>
  <si>
    <t>Kelly Page</t>
  </si>
  <si>
    <t>Brian Parker</t>
  </si>
  <si>
    <t>Deanna Hurst</t>
  </si>
  <si>
    <t>William Moran</t>
  </si>
  <si>
    <t>Robin Moody</t>
  </si>
  <si>
    <t>Tracy Shelton</t>
  </si>
  <si>
    <t>Walter Price</t>
  </si>
  <si>
    <t>Kathleen Wright</t>
  </si>
  <si>
    <t>Samuel Gonzalez</t>
  </si>
  <si>
    <t>Eric Barnes</t>
  </si>
  <si>
    <t>Derrick Bishop</t>
  </si>
  <si>
    <t>Tiffany Johnson</t>
  </si>
  <si>
    <t>John Martin</t>
  </si>
  <si>
    <t>Laura Moore</t>
  </si>
  <si>
    <t>Micheal Peterson</t>
  </si>
  <si>
    <t>Eric Savage</t>
  </si>
  <si>
    <t>John Maxwell</t>
  </si>
  <si>
    <t>Angela Stanley</t>
  </si>
  <si>
    <t>Ariel Wright</t>
  </si>
  <si>
    <t>Randy Moran</t>
  </si>
  <si>
    <t>Michael Gonzalez</t>
  </si>
  <si>
    <t>Elizabeth West</t>
  </si>
  <si>
    <t>Christopher Contreras</t>
  </si>
  <si>
    <t>Patty Price</t>
  </si>
  <si>
    <t>Jesse Graham</t>
  </si>
  <si>
    <t>Brittany Miller</t>
  </si>
  <si>
    <t>Sarah Cohen</t>
  </si>
  <si>
    <t>Michael Stevens</t>
  </si>
  <si>
    <t>Derrick Rasmussen</t>
  </si>
  <si>
    <t>James Johnston</t>
  </si>
  <si>
    <t>Adam Young</t>
  </si>
  <si>
    <t>Vanessa Jackson</t>
  </si>
  <si>
    <t>Craig Bell</t>
  </si>
  <si>
    <t>Michael Bennett</t>
  </si>
  <si>
    <t>Eric Ramos</t>
  </si>
  <si>
    <t>Jacob Flores</t>
  </si>
  <si>
    <t>Linda Cox</t>
  </si>
  <si>
    <t>Briana Jordan</t>
  </si>
  <si>
    <t>Kimberly Benitez</t>
  </si>
  <si>
    <t>Sheila Banks</t>
  </si>
  <si>
    <t>Sierra Lopez</t>
  </si>
  <si>
    <t>Joseph Montoya</t>
  </si>
  <si>
    <t>Jennifer Spencer</t>
  </si>
  <si>
    <t>Joseph Downs</t>
  </si>
  <si>
    <t>Autumn Lawrence</t>
  </si>
  <si>
    <t>Carla Martin</t>
  </si>
  <si>
    <t>Amber Bird</t>
  </si>
  <si>
    <t>Brendan Galvan</t>
  </si>
  <si>
    <t>Betty Wilson</t>
  </si>
  <si>
    <t>Angela Garrison</t>
  </si>
  <si>
    <t>Tony Scott</t>
  </si>
  <si>
    <t>Lori Case</t>
  </si>
  <si>
    <t>Anthony Miller</t>
  </si>
  <si>
    <t>Kenneth Jones</t>
  </si>
  <si>
    <t>Michael Vargas</t>
  </si>
  <si>
    <t>Chad Perkins</t>
  </si>
  <si>
    <t>Ashley Harris</t>
  </si>
  <si>
    <t>Mary Brock MD</t>
  </si>
  <si>
    <t>Robert Green</t>
  </si>
  <si>
    <t>Kristen Mendoza</t>
  </si>
  <si>
    <t>Jamie Baker</t>
  </si>
  <si>
    <t>Cody Church</t>
  </si>
  <si>
    <t>Janice Green</t>
  </si>
  <si>
    <t>Joseph Johnson</t>
  </si>
  <si>
    <t>Raymond Nelson</t>
  </si>
  <si>
    <t>Jessica Frank</t>
  </si>
  <si>
    <t>Tara Lee</t>
  </si>
  <si>
    <t>Jody Gray</t>
  </si>
  <si>
    <t>Mr. Brandon Lee</t>
  </si>
  <si>
    <t>Lauren Martinez</t>
  </si>
  <si>
    <t>Marisa Gray</t>
  </si>
  <si>
    <t>Brian Zimmerman</t>
  </si>
  <si>
    <t>Michael Graham</t>
  </si>
  <si>
    <t>Deborah Rose</t>
  </si>
  <si>
    <t>Jasmine Thomas</t>
  </si>
  <si>
    <t>Dr. Mary Bentley DDS</t>
  </si>
  <si>
    <t>Robert Edwards</t>
  </si>
  <si>
    <t>Ann Smith</t>
  </si>
  <si>
    <t>Jennifer Richardson</t>
  </si>
  <si>
    <t>Raymond Campbell</t>
  </si>
  <si>
    <t>Austin Marshall</t>
  </si>
  <si>
    <t>Courtney Yang</t>
  </si>
  <si>
    <t>Virginia Horton</t>
  </si>
  <si>
    <t>Emily Daniels</t>
  </si>
  <si>
    <t>James Horton</t>
  </si>
  <si>
    <t>Kayla Gonzalez</t>
  </si>
  <si>
    <t>Ryan Johnson</t>
  </si>
  <si>
    <t>Kelly Kim</t>
  </si>
  <si>
    <t>Glenda Underwood</t>
  </si>
  <si>
    <t>Matthew Glass</t>
  </si>
  <si>
    <t>Richard Wilson</t>
  </si>
  <si>
    <t>Lindsay Ford</t>
  </si>
  <si>
    <t>Cristian Salazar</t>
  </si>
  <si>
    <t>Christian Martinez</t>
  </si>
  <si>
    <t>Christina Pacheco</t>
  </si>
  <si>
    <t>Larry Jenkins</t>
  </si>
  <si>
    <t>Cesar Carr</t>
  </si>
  <si>
    <t>Corey Long</t>
  </si>
  <si>
    <t>Linda Robinson</t>
  </si>
  <si>
    <t>Lori Cruz</t>
  </si>
  <si>
    <t>Luke Harris</t>
  </si>
  <si>
    <t>Emily Clark</t>
  </si>
  <si>
    <t>Brian Allen</t>
  </si>
  <si>
    <t>Catherine Wagner</t>
  </si>
  <si>
    <t>Julia Hughes</t>
  </si>
  <si>
    <t>Michael Vincent</t>
  </si>
  <si>
    <t>Megan Tate</t>
  </si>
  <si>
    <t>Martin Sutton</t>
  </si>
  <si>
    <t>Leah Clark</t>
  </si>
  <si>
    <t>Nicholas Ray</t>
  </si>
  <si>
    <t>Crystal White</t>
  </si>
  <si>
    <t>Mary Carr</t>
  </si>
  <si>
    <t>Cynthia Holland</t>
  </si>
  <si>
    <t>Eileen Barrera</t>
  </si>
  <si>
    <t>Daniel Barnes</t>
  </si>
  <si>
    <t>Olivia Potter</t>
  </si>
  <si>
    <t>David Santiago</t>
  </si>
  <si>
    <t>Christopher Sanders</t>
  </si>
  <si>
    <t>Kimberly Davenport</t>
  </si>
  <si>
    <t>Randy Hobbs</t>
  </si>
  <si>
    <t>Haley Smith</t>
  </si>
  <si>
    <t>Rick Austin</t>
  </si>
  <si>
    <t>Russell Miller</t>
  </si>
  <si>
    <t>Amy Cannon</t>
  </si>
  <si>
    <t>James Glover</t>
  </si>
  <si>
    <t>George Riggs</t>
  </si>
  <si>
    <t>Benjamin Ross</t>
  </si>
  <si>
    <t>Kevin Turner</t>
  </si>
  <si>
    <t>David Burnett</t>
  </si>
  <si>
    <t>Marie Jackson</t>
  </si>
  <si>
    <t>Kelli Graves</t>
  </si>
  <si>
    <t>Brenda Huffman</t>
  </si>
  <si>
    <t>Natasha Russell</t>
  </si>
  <si>
    <t>Anthony Martin</t>
  </si>
  <si>
    <t>Lauren King</t>
  </si>
  <si>
    <t>Kevin Moreno</t>
  </si>
  <si>
    <t>Susan Obrien</t>
  </si>
  <si>
    <t>Jennifer Shaw</t>
  </si>
  <si>
    <t>Ryan Diaz</t>
  </si>
  <si>
    <t>Richard Tucker</t>
  </si>
  <si>
    <t>Stacey Woods</t>
  </si>
  <si>
    <t>Stephanie Rivera</t>
  </si>
  <si>
    <t>Jenna Bates DDS</t>
  </si>
  <si>
    <t>Patrick Harris</t>
  </si>
  <si>
    <t>Kristy Fleming</t>
  </si>
  <si>
    <t>Alexis Kline</t>
  </si>
  <si>
    <t>Zoe Reed PhD</t>
  </si>
  <si>
    <t>Christine Thompson</t>
  </si>
  <si>
    <t>Tyler Goodwin</t>
  </si>
  <si>
    <t>Mario Jackson</t>
  </si>
  <si>
    <t>Stacey Hobbs</t>
  </si>
  <si>
    <t>Terry Young</t>
  </si>
  <si>
    <t>Alan Forbes</t>
  </si>
  <si>
    <t>Amber Washington</t>
  </si>
  <si>
    <t>Cody Mcintyre</t>
  </si>
  <si>
    <t>Brittany Castillo</t>
  </si>
  <si>
    <t>Susan Edwards</t>
  </si>
  <si>
    <t>Stephanie Young</t>
  </si>
  <si>
    <t>James Casey</t>
  </si>
  <si>
    <t>Raymond May</t>
  </si>
  <si>
    <t>Frederick Baldwin</t>
  </si>
  <si>
    <t>Jessica Santana</t>
  </si>
  <si>
    <t>Melissa Maddox</t>
  </si>
  <si>
    <t>Garrett Barrett</t>
  </si>
  <si>
    <t>Mary Walls</t>
  </si>
  <si>
    <t>Brianna Obrien</t>
  </si>
  <si>
    <t>Linda Schwartz</t>
  </si>
  <si>
    <t>Richard Carr</t>
  </si>
  <si>
    <t>Jill Munoz</t>
  </si>
  <si>
    <t>Julie Watts DDS</t>
  </si>
  <si>
    <t>Melissa Christensen</t>
  </si>
  <si>
    <t>Christy Bender</t>
  </si>
  <si>
    <t>Leah Stevens</t>
  </si>
  <si>
    <t>Alyssa Boyer</t>
  </si>
  <si>
    <t>Daniel Cruz</t>
  </si>
  <si>
    <t>Timothy Castillo</t>
  </si>
  <si>
    <t>Heather Miles</t>
  </si>
  <si>
    <t>Dennis Grant</t>
  </si>
  <si>
    <t>Brian Finley</t>
  </si>
  <si>
    <t>Elizabeth Miller</t>
  </si>
  <si>
    <t>Brianna Nichols</t>
  </si>
  <si>
    <t>Emily Anderson</t>
  </si>
  <si>
    <t>Mark Cervantes</t>
  </si>
  <si>
    <t>Alison Ramos</t>
  </si>
  <si>
    <t>Daniel Barker</t>
  </si>
  <si>
    <t>Rodney Mendoza</t>
  </si>
  <si>
    <t>Marc Carrillo</t>
  </si>
  <si>
    <t>Paula Michael</t>
  </si>
  <si>
    <t>Sara Murphy</t>
  </si>
  <si>
    <t>Allen Robinson</t>
  </si>
  <si>
    <t>Frank Middleton</t>
  </si>
  <si>
    <t>Elizabeth Pacheco</t>
  </si>
  <si>
    <t>Kelsey Orozco</t>
  </si>
  <si>
    <t>Molly Simmons</t>
  </si>
  <si>
    <t>Crystal Dixon</t>
  </si>
  <si>
    <t>James White</t>
  </si>
  <si>
    <t>Calvin Montgomery</t>
  </si>
  <si>
    <t>Timothy Sanders</t>
  </si>
  <si>
    <t>Sydney Eaton</t>
  </si>
  <si>
    <t>Julia Pratt</t>
  </si>
  <si>
    <t>Crystal Sims</t>
  </si>
  <si>
    <t>Pamela Holden</t>
  </si>
  <si>
    <t>Debra Pace</t>
  </si>
  <si>
    <t>Dr. Kristie Mosley</t>
  </si>
  <si>
    <t>Kimberly Luna</t>
  </si>
  <si>
    <t>John Smith</t>
  </si>
  <si>
    <t>Carrie Williams</t>
  </si>
  <si>
    <t>Angela Hanson</t>
  </si>
  <si>
    <t>Mrs. Regina Brown</t>
  </si>
  <si>
    <t>Shawn Stone</t>
  </si>
  <si>
    <t>Teresa Pierce</t>
  </si>
  <si>
    <t>Denise Hanson</t>
  </si>
  <si>
    <t>Michael Reynolds</t>
  </si>
  <si>
    <t>Joshua Knight</t>
  </si>
  <si>
    <t>Connor Drake</t>
  </si>
  <si>
    <t>Nicole Sutton</t>
  </si>
  <si>
    <t>Omar Leon</t>
  </si>
  <si>
    <t>Adam Horton</t>
  </si>
  <si>
    <t>Erica Nelson</t>
  </si>
  <si>
    <t>Alison Woodard</t>
  </si>
  <si>
    <t>Cassandra Delgado</t>
  </si>
  <si>
    <t>Lydia Bowman</t>
  </si>
  <si>
    <t>Regina Townsend</t>
  </si>
  <si>
    <t>Jonathan Villarreal</t>
  </si>
  <si>
    <t>Tammy Griffin</t>
  </si>
  <si>
    <t>Michelle Hartman</t>
  </si>
  <si>
    <t>Lauren Blake</t>
  </si>
  <si>
    <t>Taylor Thornton</t>
  </si>
  <si>
    <t>Paul Contreras</t>
  </si>
  <si>
    <t>Tammy Simon</t>
  </si>
  <si>
    <t>Charles Perez</t>
  </si>
  <si>
    <t>Sydney Brown</t>
  </si>
  <si>
    <t>Craig Nelson</t>
  </si>
  <si>
    <t>Sara Brown</t>
  </si>
  <si>
    <t>Mark Crawford</t>
  </si>
  <si>
    <t>Samantha Smith</t>
  </si>
  <si>
    <t>Bonnie Smith</t>
  </si>
  <si>
    <t>Lisa Esparza</t>
  </si>
  <si>
    <t>Teresa Zimmerman</t>
  </si>
  <si>
    <t>Craig Hughes</t>
  </si>
  <si>
    <t>Matthew Aguilar</t>
  </si>
  <si>
    <t>Walter Hess</t>
  </si>
  <si>
    <t>Tyler Allen</t>
  </si>
  <si>
    <t>Joshua Simpson</t>
  </si>
  <si>
    <t>Thomas Morton</t>
  </si>
  <si>
    <t>Joseph Estes</t>
  </si>
  <si>
    <t>Jacob Rodriguez</t>
  </si>
  <si>
    <t>Dr. Jacob Sanchez</t>
  </si>
  <si>
    <t>Kristen Wilkinson</t>
  </si>
  <si>
    <t>John Daniel</t>
  </si>
  <si>
    <t>Amanda Rivera</t>
  </si>
  <si>
    <t>Isaiah Brooks</t>
  </si>
  <si>
    <t>Sarah Johnson</t>
  </si>
  <si>
    <t>Joshua Mcneil</t>
  </si>
  <si>
    <t>Amanda Martin</t>
  </si>
  <si>
    <t>Catherine Ruiz</t>
  </si>
  <si>
    <t>Charlene Smith</t>
  </si>
  <si>
    <t>Darrell Morrow</t>
  </si>
  <si>
    <t>Patricia Robinson</t>
  </si>
  <si>
    <t>Carrie Burton</t>
  </si>
  <si>
    <t>Jason West</t>
  </si>
  <si>
    <t>Rebecca Gordon</t>
  </si>
  <si>
    <t>Jeffrey Nguyen</t>
  </si>
  <si>
    <t>Janet Moore</t>
  </si>
  <si>
    <t>Lynn Moss</t>
  </si>
  <si>
    <t>Carla Perez</t>
  </si>
  <si>
    <t>Anthony Murphy</t>
  </si>
  <si>
    <t>Michelle Odom</t>
  </si>
  <si>
    <t>Anna Garcia</t>
  </si>
  <si>
    <t>Travis Randolph</t>
  </si>
  <si>
    <t>John Adkins</t>
  </si>
  <si>
    <t>Stephen Gonzalez</t>
  </si>
  <si>
    <t>Michelle Nguyen</t>
  </si>
  <si>
    <t>Ashley Kim</t>
  </si>
  <si>
    <t>Desiree Davis</t>
  </si>
  <si>
    <t>Mary Woods</t>
  </si>
  <si>
    <t>Michelle Willis DDS</t>
  </si>
  <si>
    <t>Cassandra Vang</t>
  </si>
  <si>
    <t>Amanda King</t>
  </si>
  <si>
    <t>Daniel Williams</t>
  </si>
  <si>
    <t>Pamela Johnson</t>
  </si>
  <si>
    <t>Matthew Fox</t>
  </si>
  <si>
    <t>John Shaffer</t>
  </si>
  <si>
    <t>Michelle Wright</t>
  </si>
  <si>
    <t>Jenny Woodard</t>
  </si>
  <si>
    <t>Seth Shaffer</t>
  </si>
  <si>
    <t>Tanya Frederick</t>
  </si>
  <si>
    <t>Jacob Kim</t>
  </si>
  <si>
    <t>Denise Johnson</t>
  </si>
  <si>
    <t>Jessica Stein</t>
  </si>
  <si>
    <t>Michele Galloway</t>
  </si>
  <si>
    <t>Mary Garcia</t>
  </si>
  <si>
    <t>Daniel Ferguson</t>
  </si>
  <si>
    <t>Robert Buck DDS</t>
  </si>
  <si>
    <t>Samuel Wilkinson</t>
  </si>
  <si>
    <t>Paul Davis</t>
  </si>
  <si>
    <t>Kathryn Walsh</t>
  </si>
  <si>
    <t>Christina Brooks</t>
  </si>
  <si>
    <t>Tami Griffin</t>
  </si>
  <si>
    <t>Nicole King</t>
  </si>
  <si>
    <t>Blake Anderson</t>
  </si>
  <si>
    <t>Anthony Gardner</t>
  </si>
  <si>
    <t>James Simon</t>
  </si>
  <si>
    <t>James Nichols</t>
  </si>
  <si>
    <t>Deborah Chambers</t>
  </si>
  <si>
    <t>Jake Walker</t>
  </si>
  <si>
    <t>Audrey Smith</t>
  </si>
  <si>
    <t>Jessica Fowler</t>
  </si>
  <si>
    <t>Brandon Clark</t>
  </si>
  <si>
    <t>Jeremiah Little</t>
  </si>
  <si>
    <t>John Davis</t>
  </si>
  <si>
    <t>Helen Clay</t>
  </si>
  <si>
    <t>Lisa Cox</t>
  </si>
  <si>
    <t>William Webb</t>
  </si>
  <si>
    <t>Martha Evans</t>
  </si>
  <si>
    <t>Stephanie Moreno</t>
  </si>
  <si>
    <t>Joseph Rojas MD</t>
  </si>
  <si>
    <t>Nicholas Rodriguez</t>
  </si>
  <si>
    <t>Audrey Moses</t>
  </si>
  <si>
    <t>Brendan Hudson</t>
  </si>
  <si>
    <t>Dennis Perez</t>
  </si>
  <si>
    <t>Walter Davis</t>
  </si>
  <si>
    <t>Leah Myers</t>
  </si>
  <si>
    <t>Sarah Harris</t>
  </si>
  <si>
    <t>Calvin Alexander</t>
  </si>
  <si>
    <t>Shelby Clark</t>
  </si>
  <si>
    <t>Bryan Gutierrez</t>
  </si>
  <si>
    <t>Nicholas Kline</t>
  </si>
  <si>
    <t>Bianca Wood</t>
  </si>
  <si>
    <t>Stacy Forbes</t>
  </si>
  <si>
    <t>Olivia Martin</t>
  </si>
  <si>
    <t>Amber Perez</t>
  </si>
  <si>
    <t>Jesse Ortiz</t>
  </si>
  <si>
    <t>Jamie Franco</t>
  </si>
  <si>
    <t>Shawn Booker</t>
  </si>
  <si>
    <t>Jeremy Christensen</t>
  </si>
  <si>
    <t>Megan Carlson</t>
  </si>
  <si>
    <t>Lindsay Williams DVM</t>
  </si>
  <si>
    <t>Christopher Nguyen</t>
  </si>
  <si>
    <t>Stephanie Wilson</t>
  </si>
  <si>
    <t>Jennifer Harding</t>
  </si>
  <si>
    <t>Daniel Riley</t>
  </si>
  <si>
    <t>Ryan Stephens</t>
  </si>
  <si>
    <t>Jamie Goodman</t>
  </si>
  <si>
    <t>Kathleen Chung</t>
  </si>
  <si>
    <t>Jessica Shelton</t>
  </si>
  <si>
    <t>Christian Waters</t>
  </si>
  <si>
    <t>Nancy Davis</t>
  </si>
  <si>
    <t>Cassandra Fields</t>
  </si>
  <si>
    <t>Jessica Lopez</t>
  </si>
  <si>
    <t>Ryan Sanchez</t>
  </si>
  <si>
    <t>Adam Erickson</t>
  </si>
  <si>
    <t>George Sandoval</t>
  </si>
  <si>
    <t>Erika Noble</t>
  </si>
  <si>
    <t>Thomas Robbins</t>
  </si>
  <si>
    <t>Anne Ray</t>
  </si>
  <si>
    <t>Patrick Hines</t>
  </si>
  <si>
    <t>Christine May</t>
  </si>
  <si>
    <t>Jill Goodwin</t>
  </si>
  <si>
    <t>Robert Miller</t>
  </si>
  <si>
    <t>Cameron Wilson</t>
  </si>
  <si>
    <t>Mark Hutchinson</t>
  </si>
  <si>
    <t>Jeremy Oneill</t>
  </si>
  <si>
    <t>Ryan Wilson</t>
  </si>
  <si>
    <t>Michele Mckay</t>
  </si>
  <si>
    <t>Erin Mclaughlin</t>
  </si>
  <si>
    <t>Dawn Dorsey</t>
  </si>
  <si>
    <t>Catherine Li</t>
  </si>
  <si>
    <t>Gary Mann</t>
  </si>
  <si>
    <t>Helen Lee</t>
  </si>
  <si>
    <t>Jennifer Patrick</t>
  </si>
  <si>
    <t>Michael Anderson</t>
  </si>
  <si>
    <t>William Mcintosh</t>
  </si>
  <si>
    <t>James Harvey</t>
  </si>
  <si>
    <t>Charles Goodman</t>
  </si>
  <si>
    <t>Kyle Robbins</t>
  </si>
  <si>
    <t>Hannah Luna</t>
  </si>
  <si>
    <t>Bradley Anderson</t>
  </si>
  <si>
    <t>Omar Madden</t>
  </si>
  <si>
    <t>Jack Lewis</t>
  </si>
  <si>
    <t>Mark Stevens</t>
  </si>
  <si>
    <t>Anthony Lopez</t>
  </si>
  <si>
    <t>Morgan Taylor</t>
  </si>
  <si>
    <t>Brian Rangel</t>
  </si>
  <si>
    <t>Omar Allen PhD</t>
  </si>
  <si>
    <t>Shannon Williams</t>
  </si>
  <si>
    <t>Kelly Nielsen</t>
  </si>
  <si>
    <t>David Luna</t>
  </si>
  <si>
    <t>Ryan Castillo</t>
  </si>
  <si>
    <t>Morgan Smith</t>
  </si>
  <si>
    <t>Alexandria Brown</t>
  </si>
  <si>
    <t>Debbie Anderson</t>
  </si>
  <si>
    <t>Yvonne Rivera</t>
  </si>
  <si>
    <t>Joseph Frye</t>
  </si>
  <si>
    <t>Robert Walker</t>
  </si>
  <si>
    <t>Dr. James Cantu</t>
  </si>
  <si>
    <t>Ryan Deleon</t>
  </si>
  <si>
    <t>Alexandra Ruiz</t>
  </si>
  <si>
    <t>Amy Combs</t>
  </si>
  <si>
    <t>Mike Fischer</t>
  </si>
  <si>
    <t>Mary Clark</t>
  </si>
  <si>
    <t>Brittany Valdez</t>
  </si>
  <si>
    <t>Roberto Huff</t>
  </si>
  <si>
    <t>Jennifer Webster</t>
  </si>
  <si>
    <t>Michael Gray</t>
  </si>
  <si>
    <t>Walter Anderson</t>
  </si>
  <si>
    <t>Angel Sampson</t>
  </si>
  <si>
    <t>Robert Williams</t>
  </si>
  <si>
    <t>Jonathan Payne</t>
  </si>
  <si>
    <t>Anna Edwards</t>
  </si>
  <si>
    <t>Ashley Levy</t>
  </si>
  <si>
    <t>Carl Baird</t>
  </si>
  <si>
    <t>Shelby Kim</t>
  </si>
  <si>
    <t>Stacy Romero</t>
  </si>
  <si>
    <t>Brittany Mann</t>
  </si>
  <si>
    <t>Courtney Matthews</t>
  </si>
  <si>
    <t>Lynn Martinez</t>
  </si>
  <si>
    <t>Madeline Davis</t>
  </si>
  <si>
    <t>Destiny Long</t>
  </si>
  <si>
    <t>Maria French</t>
  </si>
  <si>
    <t>Melissa Graham</t>
  </si>
  <si>
    <t>Melissa Morgan</t>
  </si>
  <si>
    <t>Eric Lopez</t>
  </si>
  <si>
    <t>Wesley Simmons</t>
  </si>
  <si>
    <t>Tammy Crawford</t>
  </si>
  <si>
    <t>Sarah Smith</t>
  </si>
  <si>
    <t>Katherine Hoffman</t>
  </si>
  <si>
    <t>Patrick Morales</t>
  </si>
  <si>
    <t>Susan Rodriguez</t>
  </si>
  <si>
    <t>James Flores</t>
  </si>
  <si>
    <t>Amanda Santiago</t>
  </si>
  <si>
    <t>Joel Adams</t>
  </si>
  <si>
    <t>Greg Young</t>
  </si>
  <si>
    <t>Susan Thomas</t>
  </si>
  <si>
    <t>Timothy Bell</t>
  </si>
  <si>
    <t>Amy Gomez</t>
  </si>
  <si>
    <t>Cheyenne Gibson</t>
  </si>
  <si>
    <t>James Dunlap Jr.</t>
  </si>
  <si>
    <t>Jason Butler PhD</t>
  </si>
  <si>
    <t>Matthew Hines</t>
  </si>
  <si>
    <t>Nicholas Watson</t>
  </si>
  <si>
    <t>Sarah Velazquez</t>
  </si>
  <si>
    <t>Jeffrey Medina</t>
  </si>
  <si>
    <t>Brent Watson</t>
  </si>
  <si>
    <t>Shelia Maldonado</t>
  </si>
  <si>
    <t>Nicole Hill</t>
  </si>
  <si>
    <t>Christine Cowan</t>
  </si>
  <si>
    <t>Jon Lawson</t>
  </si>
  <si>
    <t>Holly Rollins</t>
  </si>
  <si>
    <t>Katherine Wheeler</t>
  </si>
  <si>
    <t>Shelley Martin</t>
  </si>
  <si>
    <t>James Ward</t>
  </si>
  <si>
    <t>Lauren Oneill</t>
  </si>
  <si>
    <t>Michael Nunez</t>
  </si>
  <si>
    <t>Anthony Sanchez</t>
  </si>
  <si>
    <t>Whitney Wallace</t>
  </si>
  <si>
    <t>Tara Weeks</t>
  </si>
  <si>
    <t>Holly Brewer</t>
  </si>
  <si>
    <t>Gabriela Pope</t>
  </si>
  <si>
    <t>Mr. James Clayton</t>
  </si>
  <si>
    <t>Tyler Moody Jr.</t>
  </si>
  <si>
    <t>Patricia Elliott</t>
  </si>
  <si>
    <t>Tammy Yang</t>
  </si>
  <si>
    <t>Steven Summers</t>
  </si>
  <si>
    <t>Derek Rosario</t>
  </si>
  <si>
    <t>Erika Gilmore</t>
  </si>
  <si>
    <t>Martin Carter</t>
  </si>
  <si>
    <t>Andrea Mcdowell</t>
  </si>
  <si>
    <t>Justin Robinson</t>
  </si>
  <si>
    <t>Paige Sanchez</t>
  </si>
  <si>
    <t>Barry Turner</t>
  </si>
  <si>
    <t>Anthony Hoover</t>
  </si>
  <si>
    <t>Christine Anderson</t>
  </si>
  <si>
    <t>Carmen Spencer</t>
  </si>
  <si>
    <t>Robert Cantrell</t>
  </si>
  <si>
    <t>Eric Acevedo</t>
  </si>
  <si>
    <t>Ryan Lewis</t>
  </si>
  <si>
    <t>Timothy Thomas</t>
  </si>
  <si>
    <t>Jordan Hanna</t>
  </si>
  <si>
    <t>Sheila Aguilar</t>
  </si>
  <si>
    <t>Joel Whitehead</t>
  </si>
  <si>
    <t>Erin Espinoza</t>
  </si>
  <si>
    <t>Derrick Ingram</t>
  </si>
  <si>
    <t>Katie Jensen</t>
  </si>
  <si>
    <t>Lisa Gilbert</t>
  </si>
  <si>
    <t>Jessica Conley</t>
  </si>
  <si>
    <t>Zachary Harrison</t>
  </si>
  <si>
    <t>Joanne Carlson</t>
  </si>
  <si>
    <t>Devin Baker</t>
  </si>
  <si>
    <t>Ruth Ochoa</t>
  </si>
  <si>
    <t>Monique Todd</t>
  </si>
  <si>
    <t>James Barnes</t>
  </si>
  <si>
    <t>Monica Kelly</t>
  </si>
  <si>
    <t>Mark Baker</t>
  </si>
  <si>
    <t>Ryan Smith</t>
  </si>
  <si>
    <t>Jill Olson</t>
  </si>
  <si>
    <t>Mark Hancock</t>
  </si>
  <si>
    <t>Samantha Edwards</t>
  </si>
  <si>
    <t>Tyler Strickland</t>
  </si>
  <si>
    <t>Lauren Brown</t>
  </si>
  <si>
    <t>Justin Gill</t>
  </si>
  <si>
    <t>David Rowe</t>
  </si>
  <si>
    <t>Alan Hamilton</t>
  </si>
  <si>
    <t>Michelle Bryant</t>
  </si>
  <si>
    <t>Ronald Wong</t>
  </si>
  <si>
    <t>Nicholas Kim</t>
  </si>
  <si>
    <t>Brian Page</t>
  </si>
  <si>
    <t>Tammy Adams</t>
  </si>
  <si>
    <t>Thomas Smith</t>
  </si>
  <si>
    <t>Michael Hernandez</t>
  </si>
  <si>
    <t>Jennifer Flores</t>
  </si>
  <si>
    <t>Jason Serrano</t>
  </si>
  <si>
    <t>Mr. Jerry Ray</t>
  </si>
  <si>
    <t>Brenda Francis</t>
  </si>
  <si>
    <t>Alyssa Hansen</t>
  </si>
  <si>
    <t>Sarah Burgess</t>
  </si>
  <si>
    <t>Noah Frank</t>
  </si>
  <si>
    <t>Jordan Rivera</t>
  </si>
  <si>
    <t>Rhonda Vasquez</t>
  </si>
  <si>
    <t>Matthew Hudson</t>
  </si>
  <si>
    <t>Michael Sanchez</t>
  </si>
  <si>
    <t>Aaron Golden</t>
  </si>
  <si>
    <t>Thomas Schwartz</t>
  </si>
  <si>
    <t>Erin Johnson</t>
  </si>
  <si>
    <t>Maria Norris</t>
  </si>
  <si>
    <t>Ashley Paul</t>
  </si>
  <si>
    <t>Peggy Williams</t>
  </si>
  <si>
    <t>Oscar Walters</t>
  </si>
  <si>
    <t>Susan Weaver</t>
  </si>
  <si>
    <t>Martin Barry</t>
  </si>
  <si>
    <t>Walter Smith</t>
  </si>
  <si>
    <t>Gina Johnson</t>
  </si>
  <si>
    <t>Steven Johnson</t>
  </si>
  <si>
    <t>Robin Robinson</t>
  </si>
  <si>
    <t>Pamela Robertson</t>
  </si>
  <si>
    <t>John Boone</t>
  </si>
  <si>
    <t>Emily Hernandez</t>
  </si>
  <si>
    <t>Chelsea Knight</t>
  </si>
  <si>
    <t>Mr. Ronald Santana</t>
  </si>
  <si>
    <t>Debra Perkins</t>
  </si>
  <si>
    <t>Christopher Pollard</t>
  </si>
  <si>
    <t>Scott Smith</t>
  </si>
  <si>
    <t>Timothy Valdez</t>
  </si>
  <si>
    <t>Teresa Carpenter</t>
  </si>
  <si>
    <t>Jennifer Wilson</t>
  </si>
  <si>
    <t>Marco Ortega</t>
  </si>
  <si>
    <t>Jessica Carter</t>
  </si>
  <si>
    <t>Jeffrey Green</t>
  </si>
  <si>
    <t>Ashley Warren</t>
  </si>
  <si>
    <t>Kelly Lee</t>
  </si>
  <si>
    <t>Melvin Cunningham</t>
  </si>
  <si>
    <t>Brian King</t>
  </si>
  <si>
    <t>Chad Cannon</t>
  </si>
  <si>
    <t>Charles Ramos</t>
  </si>
  <si>
    <t>Tammy Johnson</t>
  </si>
  <si>
    <t>Kari Robinson</t>
  </si>
  <si>
    <t>Alexandra Miranda</t>
  </si>
  <si>
    <t>Emma Young</t>
  </si>
  <si>
    <t>Mrs. Teresa Sloan</t>
  </si>
  <si>
    <t>Robert Ruiz</t>
  </si>
  <si>
    <t>Kelsey Hobbs</t>
  </si>
  <si>
    <t>John Reyes</t>
  </si>
  <si>
    <t>Michael Charles</t>
  </si>
  <si>
    <t>Garrett West</t>
  </si>
  <si>
    <t>Sandra Austin</t>
  </si>
  <si>
    <t>Jonathan Fowler</t>
  </si>
  <si>
    <t>James Martinez</t>
  </si>
  <si>
    <t>Robert Schmidt</t>
  </si>
  <si>
    <t>Ariel Johnson</t>
  </si>
  <si>
    <t>John Cooper</t>
  </si>
  <si>
    <t>Belinda Bennett</t>
  </si>
  <si>
    <t>Alexander Baldwin</t>
  </si>
  <si>
    <t>Ms. Jasmine Nelson</t>
  </si>
  <si>
    <t>Paula Stokes</t>
  </si>
  <si>
    <t>Heather Frazier</t>
  </si>
  <si>
    <t>Laura Barnes</t>
  </si>
  <si>
    <t>Suzanne Zuniga</t>
  </si>
  <si>
    <t>Jennifer Wilcox</t>
  </si>
  <si>
    <t>Gordon Sanders</t>
  </si>
  <si>
    <t>Marisa Maddox</t>
  </si>
  <si>
    <t>Nathan Gomez</t>
  </si>
  <si>
    <t>Brooke Soto</t>
  </si>
  <si>
    <t>Vanessa Ramsey</t>
  </si>
  <si>
    <t>Billy Hunt</t>
  </si>
  <si>
    <t>Michael Morgan</t>
  </si>
  <si>
    <t>Lisa Adams</t>
  </si>
  <si>
    <t>Mary Juarez</t>
  </si>
  <si>
    <t>Holly Allen</t>
  </si>
  <si>
    <t>Samantha Miller</t>
  </si>
  <si>
    <t>Larry Moore</t>
  </si>
  <si>
    <t>Kyle Hamilton</t>
  </si>
  <si>
    <t>Kathryn Valdez</t>
  </si>
  <si>
    <t>Valerie King</t>
  </si>
  <si>
    <t>John Sullivan</t>
  </si>
  <si>
    <t>Autumn Jones</t>
  </si>
  <si>
    <t>Elizabeth Butler</t>
  </si>
  <si>
    <t>Mary Bailey</t>
  </si>
  <si>
    <t>Brandon Aguilar</t>
  </si>
  <si>
    <t>Christy Martin</t>
  </si>
  <si>
    <t>Brett Patel</t>
  </si>
  <si>
    <t>Deborah Lin</t>
  </si>
  <si>
    <t>Keith Gomez</t>
  </si>
  <si>
    <t>April Montgomery</t>
  </si>
  <si>
    <t>Leslie Cox</t>
  </si>
  <si>
    <t>Elizabeth Combs</t>
  </si>
  <si>
    <t>Peter Hamilton</t>
  </si>
  <si>
    <t>Joshua Cook</t>
  </si>
  <si>
    <t>Paul Washington</t>
  </si>
  <si>
    <t>Connie Brown</t>
  </si>
  <si>
    <t>Jill Jones</t>
  </si>
  <si>
    <t>Elizabeth Villegas</t>
  </si>
  <si>
    <t>Laura Ross</t>
  </si>
  <si>
    <t>Seth Myers</t>
  </si>
  <si>
    <t>Brendan Brown</t>
  </si>
  <si>
    <t>William Blake</t>
  </si>
  <si>
    <t>Joseph Simpson</t>
  </si>
  <si>
    <t>Heather Allen MD</t>
  </si>
  <si>
    <t>Jonathan Johnson</t>
  </si>
  <si>
    <t>Dwayne Compton</t>
  </si>
  <si>
    <t>Jeremy Wilson</t>
  </si>
  <si>
    <t>Jeanne Cherry</t>
  </si>
  <si>
    <t>Beth Miller</t>
  </si>
  <si>
    <t>Sandra Hunt</t>
  </si>
  <si>
    <t>Amy Carlson</t>
  </si>
  <si>
    <t>Brian Summers</t>
  </si>
  <si>
    <t>Paul King</t>
  </si>
  <si>
    <t>Melissa Martinez</t>
  </si>
  <si>
    <t>David Myers</t>
  </si>
  <si>
    <t>Michael Beck</t>
  </si>
  <si>
    <t>Crystal Diaz</t>
  </si>
  <si>
    <t>Erin Strong</t>
  </si>
  <si>
    <t>Michael Davis</t>
  </si>
  <si>
    <t>Rebecca Bray</t>
  </si>
  <si>
    <t>Monique Crosby</t>
  </si>
  <si>
    <t>Jonathan Miller</t>
  </si>
  <si>
    <t>Mary Stone</t>
  </si>
  <si>
    <t>Dawn Becker</t>
  </si>
  <si>
    <t>Laura Dean</t>
  </si>
  <si>
    <t>Dr. Cheryl Gardner</t>
  </si>
  <si>
    <t>Monica Romero</t>
  </si>
  <si>
    <t>Michael Johnson</t>
  </si>
  <si>
    <t>Roger Gonzales</t>
  </si>
  <si>
    <t>Joseph Grant</t>
  </si>
  <si>
    <t>Gregory Phillips</t>
  </si>
  <si>
    <t>Larry Kline</t>
  </si>
  <si>
    <t>Chelsea Vazquez</t>
  </si>
  <si>
    <t>Devon Myers</t>
  </si>
  <si>
    <t>Phillip Suarez</t>
  </si>
  <si>
    <t>Kevin Mcbride</t>
  </si>
  <si>
    <t>Vincent Lopez</t>
  </si>
  <si>
    <t>David Hernandez</t>
  </si>
  <si>
    <t>Taylor Alexander</t>
  </si>
  <si>
    <t>Sara Bradshaw MD</t>
  </si>
  <si>
    <t>Lee Parker</t>
  </si>
  <si>
    <t>Jill Davis</t>
  </si>
  <si>
    <t>Stephen Wright</t>
  </si>
  <si>
    <t>Ricky Krause</t>
  </si>
  <si>
    <t>Richard Taylor</t>
  </si>
  <si>
    <t>Deborah Walker</t>
  </si>
  <si>
    <t>Joseph Brown</t>
  </si>
  <si>
    <t>Sara Norris</t>
  </si>
  <si>
    <t>James Phillips</t>
  </si>
  <si>
    <t>Kathryn Phillips</t>
  </si>
  <si>
    <t>Allison Murray</t>
  </si>
  <si>
    <t>Jason Spencer MD</t>
  </si>
  <si>
    <t>Andrew Boyd</t>
  </si>
  <si>
    <t>Juan Kane</t>
  </si>
  <si>
    <t>Christopher Shaw</t>
  </si>
  <si>
    <t>James Hawkins</t>
  </si>
  <si>
    <t>Rita Martinez</t>
  </si>
  <si>
    <t>Aaron Lindsey</t>
  </si>
  <si>
    <t>Jermaine Jackson</t>
  </si>
  <si>
    <t>Jill Thompson</t>
  </si>
  <si>
    <t>Steven Smith</t>
  </si>
  <si>
    <t>Sarah Lewis</t>
  </si>
  <si>
    <t>Gloria Barnett</t>
  </si>
  <si>
    <t>Angela Trevino</t>
  </si>
  <si>
    <t>Beth Burton</t>
  </si>
  <si>
    <t>Eric Reese</t>
  </si>
  <si>
    <t>Kelly Caldwell</t>
  </si>
  <si>
    <t>Caitlin Beard</t>
  </si>
  <si>
    <t>Ian Myers</t>
  </si>
  <si>
    <t>Laura Reynolds</t>
  </si>
  <si>
    <t>Brittany Vargas</t>
  </si>
  <si>
    <t>Jason Beard</t>
  </si>
  <si>
    <t>Alicia Avery</t>
  </si>
  <si>
    <t>Mr. Scott Williams</t>
  </si>
  <si>
    <t>Joanne West</t>
  </si>
  <si>
    <t>Matthew Tanner</t>
  </si>
  <si>
    <t>Laurie Padilla</t>
  </si>
  <si>
    <t>Russell Adams</t>
  </si>
  <si>
    <t>Brandi Howard</t>
  </si>
  <si>
    <t>Thomas Williamson</t>
  </si>
  <si>
    <t>Tony Warren</t>
  </si>
  <si>
    <t>David Foster</t>
  </si>
  <si>
    <t>Holly Walls</t>
  </si>
  <si>
    <t>William Roberts</t>
  </si>
  <si>
    <t>Richard Arnold</t>
  </si>
  <si>
    <t>Gabrielle Johnson</t>
  </si>
  <si>
    <t>Dana Padilla</t>
  </si>
  <si>
    <t>Kelly Richardson</t>
  </si>
  <si>
    <t>Jerome Guerra</t>
  </si>
  <si>
    <t>Evelyn Browning</t>
  </si>
  <si>
    <t>Michaela Richards</t>
  </si>
  <si>
    <t>Tammy Gibbs</t>
  </si>
  <si>
    <t>Amanda Simmons</t>
  </si>
  <si>
    <t>Michael Mccarthy</t>
  </si>
  <si>
    <t>Mr. Joseph Harris Jr.</t>
  </si>
  <si>
    <t>Ashley Clayton</t>
  </si>
  <si>
    <t>Zachary Rogers</t>
  </si>
  <si>
    <t>Cheryl Hall</t>
  </si>
  <si>
    <t>Cynthia Bell</t>
  </si>
  <si>
    <t>David Lopez</t>
  </si>
  <si>
    <t>Jessica Foster</t>
  </si>
  <si>
    <t>John Wells</t>
  </si>
  <si>
    <t>David Reilly</t>
  </si>
  <si>
    <t>Richard Harris</t>
  </si>
  <si>
    <t>Jill Anderson</t>
  </si>
  <si>
    <t>John Lara</t>
  </si>
  <si>
    <t>Tom Rose</t>
  </si>
  <si>
    <t>Nicole Mercado</t>
  </si>
  <si>
    <t>James Lucas</t>
  </si>
  <si>
    <t>Erin Hughes</t>
  </si>
  <si>
    <t>Jennifer Reilly</t>
  </si>
  <si>
    <t>Mr. Garrett Villa</t>
  </si>
  <si>
    <t>Melissa Chavez</t>
  </si>
  <si>
    <t>Sara Lee</t>
  </si>
  <si>
    <t>Jackie Rodriguez</t>
  </si>
  <si>
    <t>Katherine Robertson</t>
  </si>
  <si>
    <t>Robert Bauer</t>
  </si>
  <si>
    <t>Carol Garcia</t>
  </si>
  <si>
    <t>Nicholas Hernandez</t>
  </si>
  <si>
    <t>Gary Perry</t>
  </si>
  <si>
    <t>Allen King</t>
  </si>
  <si>
    <t>Angela Kennedy</t>
  </si>
  <si>
    <t>Mary Booth</t>
  </si>
  <si>
    <t>Molly Parker</t>
  </si>
  <si>
    <t>Eric Washington</t>
  </si>
  <si>
    <t>Alan Huynh</t>
  </si>
  <si>
    <t>Donna Jimenez</t>
  </si>
  <si>
    <t>Douglas Davis</t>
  </si>
  <si>
    <t>Gail Parrish</t>
  </si>
  <si>
    <t>Anna Bailey</t>
  </si>
  <si>
    <t>Karina Austin</t>
  </si>
  <si>
    <t>Monica Clark</t>
  </si>
  <si>
    <t>Kathryn Roberts</t>
  </si>
  <si>
    <t>Mrs. Tiffany Ruiz</t>
  </si>
  <si>
    <t>Jill Hill</t>
  </si>
  <si>
    <t>Jason Ramirez</t>
  </si>
  <si>
    <t>Tonya Griffin</t>
  </si>
  <si>
    <t>Stephen Bell</t>
  </si>
  <si>
    <t>Patricia Graham</t>
  </si>
  <si>
    <t>Jared Norman</t>
  </si>
  <si>
    <t>Tyrone Burke</t>
  </si>
  <si>
    <t>Melissa Henderson</t>
  </si>
  <si>
    <t>Christopher Ortiz</t>
  </si>
  <si>
    <t>Jennifer Miller</t>
  </si>
  <si>
    <t>Brenda Bush</t>
  </si>
  <si>
    <t>Jordan Clark</t>
  </si>
  <si>
    <t>Alan Yang</t>
  </si>
  <si>
    <t>Melissa Grant</t>
  </si>
  <si>
    <t>Bradley Fuller</t>
  </si>
  <si>
    <t>Edward Griffin</t>
  </si>
  <si>
    <t>Kathleen Lee</t>
  </si>
  <si>
    <t>Laurie Petty</t>
  </si>
  <si>
    <t>Michael Young</t>
  </si>
  <si>
    <t>Amber Thomas</t>
  </si>
  <si>
    <t>Mark Aguilar</t>
  </si>
  <si>
    <t>Nichole Harmon</t>
  </si>
  <si>
    <t>Todd Trujillo</t>
  </si>
  <si>
    <t>Lisa Taylor</t>
  </si>
  <si>
    <t>Andrew Snow</t>
  </si>
  <si>
    <t>Kim Flores</t>
  </si>
  <si>
    <t>Alicia Fields</t>
  </si>
  <si>
    <t>Jeremy Willis</t>
  </si>
  <si>
    <t>William Miller</t>
  </si>
  <si>
    <t>Joann Reyes</t>
  </si>
  <si>
    <t>Kevin Gardner</t>
  </si>
  <si>
    <t>Ronald Hall</t>
  </si>
  <si>
    <t>David Cole</t>
  </si>
  <si>
    <t>Adam Martin</t>
  </si>
  <si>
    <t>Whitney Jones</t>
  </si>
  <si>
    <t>Maria Johnson</t>
  </si>
  <si>
    <t>Bradley Gonzalez</t>
  </si>
  <si>
    <t>David Tucker</t>
  </si>
  <si>
    <t>Karla Cook</t>
  </si>
  <si>
    <t>James Medina</t>
  </si>
  <si>
    <t>Zachary Moon</t>
  </si>
  <si>
    <t>Lauren Carpenter</t>
  </si>
  <si>
    <t>Lisa Blanchard</t>
  </si>
  <si>
    <t>Melissa Palmer</t>
  </si>
  <si>
    <t>Renee Anderson</t>
  </si>
  <si>
    <t>Robert Jimenez</t>
  </si>
  <si>
    <t>Ian Owens</t>
  </si>
  <si>
    <t>Gregory Wallace</t>
  </si>
  <si>
    <t>Andrew Jacobs</t>
  </si>
  <si>
    <t>Michael Stafford</t>
  </si>
  <si>
    <t>Devin Hernandez</t>
  </si>
  <si>
    <t>Angela Smith</t>
  </si>
  <si>
    <t>David Jackson</t>
  </si>
  <si>
    <t>John Knox</t>
  </si>
  <si>
    <t>Beth Smith</t>
  </si>
  <si>
    <t>Gary Cole</t>
  </si>
  <si>
    <t>Marcus Guerrero</t>
  </si>
  <si>
    <t>Katelyn Williamson</t>
  </si>
  <si>
    <t>Michaela Lara</t>
  </si>
  <si>
    <t>Anne Lopez DVM</t>
  </si>
  <si>
    <t>Nathan Pierce</t>
  </si>
  <si>
    <t>Alison Rogers</t>
  </si>
  <si>
    <t>Kimberly Benson</t>
  </si>
  <si>
    <t>Mary Benson</t>
  </si>
  <si>
    <t>Debra Bond</t>
  </si>
  <si>
    <t>Joseph Camacho</t>
  </si>
  <si>
    <t>Jackson Smith</t>
  </si>
  <si>
    <t>Bethany Sullivan</t>
  </si>
  <si>
    <t>Julie Adkins</t>
  </si>
  <si>
    <t>Linda Williams</t>
  </si>
  <si>
    <t>Jennifer Brown</t>
  </si>
  <si>
    <t>William Barton</t>
  </si>
  <si>
    <t>Rachel Bean</t>
  </si>
  <si>
    <t>Tristan Johnson</t>
  </si>
  <si>
    <t>Donald Cordova</t>
  </si>
  <si>
    <t>Margaret Reid</t>
  </si>
  <si>
    <t>Bruce Parker</t>
  </si>
  <si>
    <t>Jason Brown</t>
  </si>
  <si>
    <t>Nancy Carey</t>
  </si>
  <si>
    <t>Mrs. Lauren Jackson</t>
  </si>
  <si>
    <t>Shelley Day</t>
  </si>
  <si>
    <t>Teresa Walker</t>
  </si>
  <si>
    <t>Alexandra Bray</t>
  </si>
  <si>
    <t>Nancy Castro</t>
  </si>
  <si>
    <t>Kyle Scott</t>
  </si>
  <si>
    <t>Julia Kelly</t>
  </si>
  <si>
    <t>Todd Sims</t>
  </si>
  <si>
    <t>Christopher Dawson</t>
  </si>
  <si>
    <t>Amber Johnson</t>
  </si>
  <si>
    <t>Alyssa Hernandez</t>
  </si>
  <si>
    <t>Tyrone Le</t>
  </si>
  <si>
    <t>Aaron Kelley</t>
  </si>
  <si>
    <t>Robert Martin</t>
  </si>
  <si>
    <t>Dan Ford</t>
  </si>
  <si>
    <t>Alexis Johnson</t>
  </si>
  <si>
    <t>Colleen Cole</t>
  </si>
  <si>
    <t>Karen Stevens</t>
  </si>
  <si>
    <t>Amanda Mercado</t>
  </si>
  <si>
    <t>Charles Berry</t>
  </si>
  <si>
    <t>Stephanie Gray</t>
  </si>
  <si>
    <t>John Weaver</t>
  </si>
  <si>
    <t>Lorraine Graham</t>
  </si>
  <si>
    <t>Melanie Romero</t>
  </si>
  <si>
    <t>Mr. Michael Morris</t>
  </si>
  <si>
    <t>Karen Gould</t>
  </si>
  <si>
    <t>Jessica Mcknight</t>
  </si>
  <si>
    <t>Sandra Smith</t>
  </si>
  <si>
    <t>Danielle Maxwell</t>
  </si>
  <si>
    <t>Preston Adams MD</t>
  </si>
  <si>
    <t>Sarah Estrada</t>
  </si>
  <si>
    <t>John Cunningham</t>
  </si>
  <si>
    <t>Jennifer Allen</t>
  </si>
  <si>
    <t>Richard Nash</t>
  </si>
  <si>
    <t>Lawrence Newman</t>
  </si>
  <si>
    <t>Christopher Cameron</t>
  </si>
  <si>
    <t>Nicole Clarke</t>
  </si>
  <si>
    <t>Jill Holland</t>
  </si>
  <si>
    <t>Michael Smith</t>
  </si>
  <si>
    <t>Debra Vasquez</t>
  </si>
  <si>
    <t>Anne Jacobs</t>
  </si>
  <si>
    <t>Daniel Morgan</t>
  </si>
  <si>
    <t>Anne Moore</t>
  </si>
  <si>
    <t>Robert Patel</t>
  </si>
  <si>
    <t>Kenneth Jordan</t>
  </si>
  <si>
    <t>Nicholas Bates</t>
  </si>
  <si>
    <t>Brittany Erickson</t>
  </si>
  <si>
    <t>Jennifer Hernandez</t>
  </si>
  <si>
    <t>Jared Ramirez</t>
  </si>
  <si>
    <t>Mark Wright</t>
  </si>
  <si>
    <t>Jasmine Evans</t>
  </si>
  <si>
    <t>Ashley Perez</t>
  </si>
  <si>
    <t>Richard Ferguson</t>
  </si>
  <si>
    <t>Anne Bryant</t>
  </si>
  <si>
    <t>Jeffery Marquez MD</t>
  </si>
  <si>
    <t>Elizabeth Briggs</t>
  </si>
  <si>
    <t>Katie Graham</t>
  </si>
  <si>
    <t>Barry Hahn</t>
  </si>
  <si>
    <t>Adrian Campbell</t>
  </si>
  <si>
    <t>Leslie Anderson</t>
  </si>
  <si>
    <t>Erin Lowe</t>
  </si>
  <si>
    <t>Ronald Smith</t>
  </si>
  <si>
    <t>Maurice Wallace</t>
  </si>
  <si>
    <t>Dr. William Hardin</t>
  </si>
  <si>
    <t>Alexandria Harris</t>
  </si>
  <si>
    <t>Dennis Kerr</t>
  </si>
  <si>
    <t>Melinda Wise</t>
  </si>
  <si>
    <t>Jennifer Mccullough</t>
  </si>
  <si>
    <t>Justin Roach</t>
  </si>
  <si>
    <t>Michael Crosby</t>
  </si>
  <si>
    <t>Luke Tanner</t>
  </si>
  <si>
    <t>Michael Williams</t>
  </si>
  <si>
    <t>Sean Brooks</t>
  </si>
  <si>
    <t>Larry Jimenez</t>
  </si>
  <si>
    <t>Monica Kirk</t>
  </si>
  <si>
    <t>Lydia Chapman</t>
  </si>
  <si>
    <t>Alex Jenkins</t>
  </si>
  <si>
    <t>Ariana Jenkins</t>
  </si>
  <si>
    <t>Carrie Swanson</t>
  </si>
  <si>
    <t>Julie Baxter</t>
  </si>
  <si>
    <t>Kiara Johnson</t>
  </si>
  <si>
    <t>Alex Wright</t>
  </si>
  <si>
    <t>Alicia Jones</t>
  </si>
  <si>
    <t>Kelly French</t>
  </si>
  <si>
    <t>Natalie Torres</t>
  </si>
  <si>
    <t>Danielle Russell</t>
  </si>
  <si>
    <t>Charles Green</t>
  </si>
  <si>
    <t>Lauren Jackson</t>
  </si>
  <si>
    <t>Dr. Edwin Elliott</t>
  </si>
  <si>
    <t>Gina Shea</t>
  </si>
  <si>
    <t>Benjamin Huber</t>
  </si>
  <si>
    <t>Christine Dorsey</t>
  </si>
  <si>
    <t>Paul Bowen</t>
  </si>
  <si>
    <t>Kelsey Smith</t>
  </si>
  <si>
    <t>David Moss</t>
  </si>
  <si>
    <t>Jeffery Nguyen</t>
  </si>
  <si>
    <t>Brittany Jackson MD</t>
  </si>
  <si>
    <t>Sean Abbott</t>
  </si>
  <si>
    <t>Patrick Walker</t>
  </si>
  <si>
    <t>David Lawrence</t>
  </si>
  <si>
    <t>Laura Berry</t>
  </si>
  <si>
    <t>Bryan Green</t>
  </si>
  <si>
    <t>Julie Hernandez</t>
  </si>
  <si>
    <t>Megan Barton</t>
  </si>
  <si>
    <t>Morgan Williams</t>
  </si>
  <si>
    <t>Darren Robbins</t>
  </si>
  <si>
    <t>Paul Griffin</t>
  </si>
  <si>
    <t>Annette Davis</t>
  </si>
  <si>
    <t>Pamela Fowler</t>
  </si>
  <si>
    <t>John Porter</t>
  </si>
  <si>
    <t>Kathleen Sanchez</t>
  </si>
  <si>
    <t>Jonathan Dixon</t>
  </si>
  <si>
    <t>Jill Bernard</t>
  </si>
  <si>
    <t>Rebekah Ramos</t>
  </si>
  <si>
    <t>Isaiah Davis</t>
  </si>
  <si>
    <t>Jennifer Fuentes</t>
  </si>
  <si>
    <t>Renee Kemp</t>
  </si>
  <si>
    <t>Adam Lloyd</t>
  </si>
  <si>
    <t>Christopher Perez</t>
  </si>
  <si>
    <t>Sarah Park</t>
  </si>
  <si>
    <t>Caitlin Wolfe</t>
  </si>
  <si>
    <t>Victor Diaz</t>
  </si>
  <si>
    <t>Amber Warner</t>
  </si>
  <si>
    <t>Mr. James Black</t>
  </si>
  <si>
    <t>Destiny Carpenter</t>
  </si>
  <si>
    <t>Walter Aguilar</t>
  </si>
  <si>
    <t>Beth Oliver</t>
  </si>
  <si>
    <t>Brenda Gardner</t>
  </si>
  <si>
    <t>Keith Woods</t>
  </si>
  <si>
    <t>Jordan Flores</t>
  </si>
  <si>
    <t>Joseph Christensen</t>
  </si>
  <si>
    <t>Ashley Thomas</t>
  </si>
  <si>
    <t>Christopher Kent</t>
  </si>
  <si>
    <t>Derek Rodriguez</t>
  </si>
  <si>
    <t>Thomas Mcfarland</t>
  </si>
  <si>
    <t>Cynthia Carter</t>
  </si>
  <si>
    <t>Patrick Williams MD</t>
  </si>
  <si>
    <t>Stephanie Leonard</t>
  </si>
  <si>
    <t>Ann Cook</t>
  </si>
  <si>
    <t>Katie Hull</t>
  </si>
  <si>
    <t>Michelle Miller</t>
  </si>
  <si>
    <t>James Griffin</t>
  </si>
  <si>
    <t>Scott Maynard</t>
  </si>
  <si>
    <t>Jeffrey Elliott</t>
  </si>
  <si>
    <t>Jake Gardner</t>
  </si>
  <si>
    <t>Harry Kennedy</t>
  </si>
  <si>
    <t>Shawn Contreras</t>
  </si>
  <si>
    <t>Danielle Reed</t>
  </si>
  <si>
    <t>Michael Martinez</t>
  </si>
  <si>
    <t>Michael Carey</t>
  </si>
  <si>
    <t>Laura Soto</t>
  </si>
  <si>
    <t>Timothy Allen</t>
  </si>
  <si>
    <t>Justin Thomas</t>
  </si>
  <si>
    <t>Thomas Knight</t>
  </si>
  <si>
    <t>Marie Pruitt</t>
  </si>
  <si>
    <t>Richard Williams</t>
  </si>
  <si>
    <t>Tammy Williams</t>
  </si>
  <si>
    <t>Savannah Lowe</t>
  </si>
  <si>
    <t>Sonia Morris</t>
  </si>
  <si>
    <t>Kevin Smith</t>
  </si>
  <si>
    <t>Stephen Shelton</t>
  </si>
  <si>
    <t>Karina Anderson</t>
  </si>
  <si>
    <t>Carrie Cain</t>
  </si>
  <si>
    <t>Troy Smith</t>
  </si>
  <si>
    <t>Ashley Sanford</t>
  </si>
  <si>
    <t>Amber White</t>
  </si>
  <si>
    <t>Barbara Romero</t>
  </si>
  <si>
    <t>Anthony Chen</t>
  </si>
  <si>
    <t>Molly Kelly</t>
  </si>
  <si>
    <t>Patrick Taylor</t>
  </si>
  <si>
    <t>Joseph White MD</t>
  </si>
  <si>
    <t>Grace Dodson</t>
  </si>
  <si>
    <t>Austin Rogers</t>
  </si>
  <si>
    <t>Krista Thomas</t>
  </si>
  <si>
    <t>Amy Wolfe</t>
  </si>
  <si>
    <t>Sandy Frazier</t>
  </si>
  <si>
    <t>Michele Martinez</t>
  </si>
  <si>
    <t>Michael Turner</t>
  </si>
  <si>
    <t>Sylvia Mitchell</t>
  </si>
  <si>
    <t>Tiffany Martin</t>
  </si>
  <si>
    <t>Adam Gilbert</t>
  </si>
  <si>
    <t>Mark Harris</t>
  </si>
  <si>
    <t>Daniel Branch</t>
  </si>
  <si>
    <t>Sarah Davis</t>
  </si>
  <si>
    <t>Jennifer Andrews</t>
  </si>
  <si>
    <t>Patricia Fowler</t>
  </si>
  <si>
    <t>Lisa Hill</t>
  </si>
  <si>
    <t>Angela Garcia</t>
  </si>
  <si>
    <t>Katherine Davis</t>
  </si>
  <si>
    <t>Troy Marshall</t>
  </si>
  <si>
    <t>Justin Pollard</t>
  </si>
  <si>
    <t>Karen Smith</t>
  </si>
  <si>
    <t>Dawn Hill</t>
  </si>
  <si>
    <t>Connor Fernandez</t>
  </si>
  <si>
    <t>Bradley Park</t>
  </si>
  <si>
    <t>Benjamin Thompson</t>
  </si>
  <si>
    <t>Valerie Brooks</t>
  </si>
  <si>
    <t>Victoria Peterson</t>
  </si>
  <si>
    <t>Mary Williams</t>
  </si>
  <si>
    <t>Bryan Gonzalez</t>
  </si>
  <si>
    <t>Nicole Hood</t>
  </si>
  <si>
    <t>Jamie Nguyen</t>
  </si>
  <si>
    <t>Kayla Burton</t>
  </si>
  <si>
    <t>Molly Ruiz</t>
  </si>
  <si>
    <t>Justin Jimenez</t>
  </si>
  <si>
    <t>Francisco Moore</t>
  </si>
  <si>
    <t>Alexis Moore</t>
  </si>
  <si>
    <t>Sarah Sandoval</t>
  </si>
  <si>
    <t>Sarah Davidson</t>
  </si>
  <si>
    <t>Susan Smith</t>
  </si>
  <si>
    <t>Elizabeth Williams</t>
  </si>
  <si>
    <t>Timothy Bennett</t>
  </si>
  <si>
    <t>Tara Andersen</t>
  </si>
  <si>
    <t>Robert Allison</t>
  </si>
  <si>
    <t>Hannah Chapman</t>
  </si>
  <si>
    <t>Mrs. Ashley Harris</t>
  </si>
  <si>
    <t>Suzanne Boyer</t>
  </si>
  <si>
    <t>Julie Shelton</t>
  </si>
  <si>
    <t>Heather Porter</t>
  </si>
  <si>
    <t>Francisco Santos</t>
  </si>
  <si>
    <t>Dustin Hill</t>
  </si>
  <si>
    <t>Jason Nelson</t>
  </si>
  <si>
    <t>Ashley Edwards</t>
  </si>
  <si>
    <t>Melissa Perkins</t>
  </si>
  <si>
    <t>Alexander Robertson</t>
  </si>
  <si>
    <t>Michael Trevino</t>
  </si>
  <si>
    <t>Chloe Nash</t>
  </si>
  <si>
    <t>Amanda Malone</t>
  </si>
  <si>
    <t>Alexandra Lewis</t>
  </si>
  <si>
    <t>Amber Hall</t>
  </si>
  <si>
    <t>Amy Sandoval</t>
  </si>
  <si>
    <t>Miss Ashlee Henry</t>
  </si>
  <si>
    <t>Peter Francis</t>
  </si>
  <si>
    <t>Jared Turner</t>
  </si>
  <si>
    <t>April Hall</t>
  </si>
  <si>
    <t>Mrs. Ruth Allen</t>
  </si>
  <si>
    <t>Zachary Brown</t>
  </si>
  <si>
    <t>Kevin Oneill</t>
  </si>
  <si>
    <t>Brandon Murphy</t>
  </si>
  <si>
    <t>Marisa Parker</t>
  </si>
  <si>
    <t>Robert Bailey</t>
  </si>
  <si>
    <t>Jeffrey Ellis</t>
  </si>
  <si>
    <t>Dean Holland</t>
  </si>
  <si>
    <t>Alexa Ramos</t>
  </si>
  <si>
    <t>Dr. William Watson</t>
  </si>
  <si>
    <t>Jason Mckee</t>
  </si>
  <si>
    <t>Kevin Sampson</t>
  </si>
  <si>
    <t>Matthew Bryan DDS</t>
  </si>
  <si>
    <t>Allison Fernandez</t>
  </si>
  <si>
    <t>Mr. John Woods</t>
  </si>
  <si>
    <t>Mark Hughes</t>
  </si>
  <si>
    <t>Susan Stephens</t>
  </si>
  <si>
    <t>Tracey Bowman</t>
  </si>
  <si>
    <t>Nicole Davidson</t>
  </si>
  <si>
    <t>Kevin Thompson</t>
  </si>
  <si>
    <t>Grant Black</t>
  </si>
  <si>
    <t>Carrie Cross</t>
  </si>
  <si>
    <t>Melissa Cross</t>
  </si>
  <si>
    <t>Nathan Valdez</t>
  </si>
  <si>
    <t>Monica Brown</t>
  </si>
  <si>
    <t>Terry Bond</t>
  </si>
  <si>
    <t>Alexis Contreras</t>
  </si>
  <si>
    <t>Leah Dawson</t>
  </si>
  <si>
    <t>Carolyn Joseph</t>
  </si>
  <si>
    <t>Brian Farrell</t>
  </si>
  <si>
    <t>Amy Dominguez DDS</t>
  </si>
  <si>
    <t>Christopher Lloyd</t>
  </si>
  <si>
    <t>Lori Jenkins</t>
  </si>
  <si>
    <t>Joseph Hart</t>
  </si>
  <si>
    <t>Cheryl Harvey</t>
  </si>
  <si>
    <t>Joe Edwards</t>
  </si>
  <si>
    <t>Charles Osborne</t>
  </si>
  <si>
    <t>Bobby Carlson</t>
  </si>
  <si>
    <t>Nancy Church</t>
  </si>
  <si>
    <t>Brian Dickerson</t>
  </si>
  <si>
    <t>Maria Carrillo</t>
  </si>
  <si>
    <t>Joshua Yang</t>
  </si>
  <si>
    <t>Jeanne Cummings</t>
  </si>
  <si>
    <t>Joshua Campbell</t>
  </si>
  <si>
    <t>Laura Carr</t>
  </si>
  <si>
    <t>Jessica Lee</t>
  </si>
  <si>
    <t>Joseph Leonard</t>
  </si>
  <si>
    <t>Dawn Franco</t>
  </si>
  <si>
    <t>Randy Rice</t>
  </si>
  <si>
    <t>Mitchell Wood</t>
  </si>
  <si>
    <t>Angela Collins</t>
  </si>
  <si>
    <t>Krista Forbes</t>
  </si>
  <si>
    <t>Megan Gallegos</t>
  </si>
  <si>
    <t>Mrs. Kendra Glover</t>
  </si>
  <si>
    <t>Jamie Gallegos</t>
  </si>
  <si>
    <t>Elijah Nunez</t>
  </si>
  <si>
    <t>Brenda Russell</t>
  </si>
  <si>
    <t>James Frank Jr.</t>
  </si>
  <si>
    <t>Brandon Christian</t>
  </si>
  <si>
    <t>Brandon Holt</t>
  </si>
  <si>
    <t>Manuel Fitzgerald</t>
  </si>
  <si>
    <t>Jeffrey Juarez</t>
  </si>
  <si>
    <t>Jennifer King</t>
  </si>
  <si>
    <t>Amy Silva</t>
  </si>
  <si>
    <t>April James</t>
  </si>
  <si>
    <t>Cindy Edwards</t>
  </si>
  <si>
    <t>Julia Harrison</t>
  </si>
  <si>
    <t>Kelsey Cortez</t>
  </si>
  <si>
    <t>Martin Green</t>
  </si>
  <si>
    <t>David Mccullough</t>
  </si>
  <si>
    <t>James Jimenez</t>
  </si>
  <si>
    <t>Sonya Galloway</t>
  </si>
  <si>
    <t>Wendy Martin</t>
  </si>
  <si>
    <t>Stephen Reyes</t>
  </si>
  <si>
    <t>Charles Johnson</t>
  </si>
  <si>
    <t>Lindsey Mcgee</t>
  </si>
  <si>
    <t>Richard Medina</t>
  </si>
  <si>
    <t>Melinda Thomas</t>
  </si>
  <si>
    <t>James Hughes</t>
  </si>
  <si>
    <t>Anthony Nunez</t>
  </si>
  <si>
    <t>John Bennett</t>
  </si>
  <si>
    <t>Julian Mendoza</t>
  </si>
  <si>
    <t>Joshua Collins</t>
  </si>
  <si>
    <t>Anna Roberts</t>
  </si>
  <si>
    <t>Noah West</t>
  </si>
  <si>
    <t>Carolyn Velasquez</t>
  </si>
  <si>
    <t>Kimberly Freeman</t>
  </si>
  <si>
    <t>Nancy Johnson</t>
  </si>
  <si>
    <t>Taylor Thompson</t>
  </si>
  <si>
    <t>Natasha Knapp</t>
  </si>
  <si>
    <t>Kyle Tran</t>
  </si>
  <si>
    <t>Karen Hall</t>
  </si>
  <si>
    <t>Amanda Good</t>
  </si>
  <si>
    <t>Kathryn Weber</t>
  </si>
  <si>
    <t>Jeremy Williams</t>
  </si>
  <si>
    <t>Nicholas Stevenson</t>
  </si>
  <si>
    <t>Kyle Salas</t>
  </si>
  <si>
    <t>Andrew Watson</t>
  </si>
  <si>
    <t>Tommy Gonzalez</t>
  </si>
  <si>
    <t>Cindy Hendrix</t>
  </si>
  <si>
    <t>Crystal Delacruz</t>
  </si>
  <si>
    <t>Yvonne Townsend</t>
  </si>
  <si>
    <t>Shane Thomas</t>
  </si>
  <si>
    <t>Rebecca Phillips</t>
  </si>
  <si>
    <t>Kimberly Myers</t>
  </si>
  <si>
    <t>Bridget Barron</t>
  </si>
  <si>
    <t>Rebecca Martinez</t>
  </si>
  <si>
    <t>John Andrade</t>
  </si>
  <si>
    <t>Heather Davis</t>
  </si>
  <si>
    <t>Shelly Norton</t>
  </si>
  <si>
    <t>Jim Williams</t>
  </si>
  <si>
    <t>Sharon Green</t>
  </si>
  <si>
    <t>Jessica Donaldson</t>
  </si>
  <si>
    <t>David Hughes</t>
  </si>
  <si>
    <t>Bruce Gordon</t>
  </si>
  <si>
    <t>Mrs. Paige Greene</t>
  </si>
  <si>
    <t>John Ortiz</t>
  </si>
  <si>
    <t>Lawrence Jones</t>
  </si>
  <si>
    <t>Terry Chapman</t>
  </si>
  <si>
    <t>Lori Humphrey</t>
  </si>
  <si>
    <t>Tyler Price</t>
  </si>
  <si>
    <t>Angel Torres</t>
  </si>
  <si>
    <t>Robert Shelton</t>
  </si>
  <si>
    <t>Richard Hernandez</t>
  </si>
  <si>
    <t>Rachel Morris</t>
  </si>
  <si>
    <t>Robert Padilla</t>
  </si>
  <si>
    <t>Thomas Peck</t>
  </si>
  <si>
    <t>Miss Sierra Roberts</t>
  </si>
  <si>
    <t>Victor Rodriguez</t>
  </si>
  <si>
    <t>Thomas Velez</t>
  </si>
  <si>
    <t>Leslie Rogers</t>
  </si>
  <si>
    <t>Brian Pruitt DDS</t>
  </si>
  <si>
    <t>Anna Fleming</t>
  </si>
  <si>
    <t>Carlos Cherry</t>
  </si>
  <si>
    <t>Erin Scott</t>
  </si>
  <si>
    <t>Benjamin Avery</t>
  </si>
  <si>
    <t>Kaitlyn Campos</t>
  </si>
  <si>
    <t>Jared Paul</t>
  </si>
  <si>
    <t>Jonathan Case</t>
  </si>
  <si>
    <t>Gregory Collier</t>
  </si>
  <si>
    <t>Ashley Farley</t>
  </si>
  <si>
    <t>Lisa Morales</t>
  </si>
  <si>
    <t>Joseph Romero</t>
  </si>
  <si>
    <t>Elizabeth Washington</t>
  </si>
  <si>
    <t>Scott Hayes</t>
  </si>
  <si>
    <t>Anita Garcia</t>
  </si>
  <si>
    <t>William Steele</t>
  </si>
  <si>
    <t>Teresa Barnett</t>
  </si>
  <si>
    <t>Anna Collins</t>
  </si>
  <si>
    <t>Steven Mcintosh</t>
  </si>
  <si>
    <t>Matthew Velez</t>
  </si>
  <si>
    <t>Kelly Mills</t>
  </si>
  <si>
    <t>Willie Smith</t>
  </si>
  <si>
    <t>Chris Davis</t>
  </si>
  <si>
    <t>Haley Davis PhD</t>
  </si>
  <si>
    <t>Kelsey Sullivan</t>
  </si>
  <si>
    <t>Cynthia Chang</t>
  </si>
  <si>
    <t>Gregory Walsh</t>
  </si>
  <si>
    <t>Robin Griffin</t>
  </si>
  <si>
    <t>Chad Wright</t>
  </si>
  <si>
    <t>Mitchell Richardson</t>
  </si>
  <si>
    <t>Timothy Greer</t>
  </si>
  <si>
    <t>Alicia Foster</t>
  </si>
  <si>
    <t>Ronald Gallagher</t>
  </si>
  <si>
    <t>Jessica Cooke</t>
  </si>
  <si>
    <t>Alan Weber</t>
  </si>
  <si>
    <t>Luis Johnson</t>
  </si>
  <si>
    <t>Jim Johnson</t>
  </si>
  <si>
    <t>Mr. Robert Manning</t>
  </si>
  <si>
    <t>Debbie Williams</t>
  </si>
  <si>
    <t>Jonathan Simpson</t>
  </si>
  <si>
    <t>Thomas Jones</t>
  </si>
  <si>
    <t>Amy Cardenas</t>
  </si>
  <si>
    <t>Luis Hunt</t>
  </si>
  <si>
    <t>Kevin Hurley</t>
  </si>
  <si>
    <t>Cameron Shaw</t>
  </si>
  <si>
    <t>Steven Frazier</t>
  </si>
  <si>
    <t>Stephen Cannon</t>
  </si>
  <si>
    <t>Richard Peterson</t>
  </si>
  <si>
    <t>Christine Griffin</t>
  </si>
  <si>
    <t>Ricardo Foster</t>
  </si>
  <si>
    <t>Cameron Fowler</t>
  </si>
  <si>
    <t>Christopher Turner</t>
  </si>
  <si>
    <t>Lawrence Hill</t>
  </si>
  <si>
    <t>Catherine Harper</t>
  </si>
  <si>
    <t>Julie Gilmore</t>
  </si>
  <si>
    <t>Victoria Mccarty</t>
  </si>
  <si>
    <t>Sara Middleton</t>
  </si>
  <si>
    <t>Brenda Warner</t>
  </si>
  <si>
    <t>Wayne Garcia</t>
  </si>
  <si>
    <t>Daniel Boyd</t>
  </si>
  <si>
    <t>Dawn Lewis</t>
  </si>
  <si>
    <t>David Frost</t>
  </si>
  <si>
    <t>Angela Flores</t>
  </si>
  <si>
    <t>Mr. Todd Walker</t>
  </si>
  <si>
    <t>Carol Peterson</t>
  </si>
  <si>
    <t>Robert Francis</t>
  </si>
  <si>
    <t>Jody Carr</t>
  </si>
  <si>
    <t>Samantha Moreno</t>
  </si>
  <si>
    <t>John Bailey</t>
  </si>
  <si>
    <t>Cody Adams</t>
  </si>
  <si>
    <t>Brian Cook</t>
  </si>
  <si>
    <t>Anthony Parsons</t>
  </si>
  <si>
    <t>Linda Moore</t>
  </si>
  <si>
    <t>Alejandro Bentley</t>
  </si>
  <si>
    <t>Meredith Melton</t>
  </si>
  <si>
    <t>Julie Chen</t>
  </si>
  <si>
    <t>Tammy Mendoza</t>
  </si>
  <si>
    <t>Sandra Rodriguez</t>
  </si>
  <si>
    <t>Christopher Burton</t>
  </si>
  <si>
    <t>Michael Ochoa</t>
  </si>
  <si>
    <t>Steven Holt</t>
  </si>
  <si>
    <t>Joseph Butler</t>
  </si>
  <si>
    <t>Alexandria Garrett</t>
  </si>
  <si>
    <t>Kyle Brown</t>
  </si>
  <si>
    <t>Jeffrey Brown</t>
  </si>
  <si>
    <t>Jacob Wood</t>
  </si>
  <si>
    <t>Cassandra Williams</t>
  </si>
  <si>
    <t>Parker Hernandez</t>
  </si>
  <si>
    <t>Vickie Payne</t>
  </si>
  <si>
    <t>Michael Bryant</t>
  </si>
  <si>
    <t>Bryan Carter</t>
  </si>
  <si>
    <t>Joshua Lee</t>
  </si>
  <si>
    <t>Nathan Martinez</t>
  </si>
  <si>
    <t>Laura Marquez</t>
  </si>
  <si>
    <t>Melody Finley</t>
  </si>
  <si>
    <t>Daniel Tucker</t>
  </si>
  <si>
    <t>Joseph Phillips</t>
  </si>
  <si>
    <t>Crystal Mcdonald</t>
  </si>
  <si>
    <t>Matthew Wade</t>
  </si>
  <si>
    <t>William Terrell</t>
  </si>
  <si>
    <t>Daniel Martin</t>
  </si>
  <si>
    <t>Edwin Ruiz</t>
  </si>
  <si>
    <t>Aaron Campbell</t>
  </si>
  <si>
    <t>John Robinson</t>
  </si>
  <si>
    <t>William Flowers</t>
  </si>
  <si>
    <t>Ashlee Gordon</t>
  </si>
  <si>
    <t>Amy Garcia</t>
  </si>
  <si>
    <t>Aaron Edwards MD</t>
  </si>
  <si>
    <t>Shannon Luna</t>
  </si>
  <si>
    <t>Carolyn Hendricks</t>
  </si>
  <si>
    <t>Brittany Carpenter</t>
  </si>
  <si>
    <t>Jacqueline Patel</t>
  </si>
  <si>
    <t>Christina Gilmore</t>
  </si>
  <si>
    <t>Mitchell Smith</t>
  </si>
  <si>
    <t>Alice Peters</t>
  </si>
  <si>
    <t>Kelly Carter</t>
  </si>
  <si>
    <t>Rachel Foster</t>
  </si>
  <si>
    <t>Scott Strong</t>
  </si>
  <si>
    <t>Ashley Williams</t>
  </si>
  <si>
    <t>Jason Cohen</t>
  </si>
  <si>
    <t>Michelle Myers</t>
  </si>
  <si>
    <t>Jessica Barnett</t>
  </si>
  <si>
    <t>Kimberly Henson</t>
  </si>
  <si>
    <t>Jeffery Mccoy</t>
  </si>
  <si>
    <t>Paul Reynolds</t>
  </si>
  <si>
    <t>Kristina Bonilla</t>
  </si>
  <si>
    <t>Maria Russell</t>
  </si>
  <si>
    <t>Mariah Chapman</t>
  </si>
  <si>
    <t>Elizabeth Henry</t>
  </si>
  <si>
    <t>Masculino</t>
  </si>
  <si>
    <t>Femenino</t>
  </si>
  <si>
    <t>Gerente</t>
  </si>
  <si>
    <t>Asistente</t>
  </si>
  <si>
    <t>Supervisor</t>
  </si>
  <si>
    <t>Analista</t>
  </si>
  <si>
    <t>Coordinador</t>
  </si>
  <si>
    <t>Universitario</t>
  </si>
  <si>
    <t>Secundaria</t>
  </si>
  <si>
    <t>Postgrado</t>
  </si>
  <si>
    <t>Técnico</t>
  </si>
  <si>
    <t>Retirado</t>
  </si>
  <si>
    <t>Activo</t>
  </si>
  <si>
    <t>No</t>
  </si>
  <si>
    <t>Sí</t>
  </si>
  <si>
    <t>Lejos</t>
  </si>
  <si>
    <t>Muy Lejos</t>
  </si>
  <si>
    <t>Cerca</t>
  </si>
  <si>
    <t>Servicios</t>
  </si>
  <si>
    <t>Financiero</t>
  </si>
  <si>
    <t>Admin</t>
  </si>
  <si>
    <t>Atención al Cliente</t>
  </si>
  <si>
    <t>TI</t>
  </si>
  <si>
    <t>Administrativo</t>
  </si>
  <si>
    <t>Finanzas</t>
  </si>
  <si>
    <t>Recursos Humanos</t>
  </si>
  <si>
    <t>Ventas</t>
  </si>
  <si>
    <t>Operaciones</t>
  </si>
  <si>
    <t>Motivos Personales</t>
  </si>
  <si>
    <t>Despido</t>
  </si>
  <si>
    <t>Cambio de Residencia</t>
  </si>
  <si>
    <t>Terminación de Contrato</t>
  </si>
  <si>
    <t>Jubilación</t>
  </si>
  <si>
    <t>Renuncia Voluntaria</t>
  </si>
  <si>
    <t>Otra Razón</t>
  </si>
  <si>
    <t>2005/09/03</t>
  </si>
  <si>
    <t>1972/02/16</t>
  </si>
  <si>
    <t>1999/05/31</t>
  </si>
  <si>
    <t>1975/03/23</t>
  </si>
  <si>
    <t>1960/11/28</t>
  </si>
  <si>
    <t>1969/05/06</t>
  </si>
  <si>
    <t>1959/08/23</t>
  </si>
  <si>
    <t>1993/09/30</t>
  </si>
  <si>
    <t>2002/03/20</t>
  </si>
  <si>
    <t>2004/07/21</t>
  </si>
  <si>
    <t>1992/06/23</t>
  </si>
  <si>
    <t>2000/12/19</t>
  </si>
  <si>
    <t>1960/06/27</t>
  </si>
  <si>
    <t>1970/12/21</t>
  </si>
  <si>
    <t>1982/04/26</t>
  </si>
  <si>
    <t>1975/03/15</t>
  </si>
  <si>
    <t>1980/07/20</t>
  </si>
  <si>
    <t>1973/05/27</t>
  </si>
  <si>
    <t>1966/01/06</t>
  </si>
  <si>
    <t>1959/09/07</t>
  </si>
  <si>
    <t>1975/10/12</t>
  </si>
  <si>
    <t>1986/03/16</t>
  </si>
  <si>
    <t>1988/05/12</t>
  </si>
  <si>
    <t>1974/10/15</t>
  </si>
  <si>
    <t>1999/02/19</t>
  </si>
  <si>
    <t>2005/12/21</t>
  </si>
  <si>
    <t>1964/10/18</t>
  </si>
  <si>
    <t>1963/04/23</t>
  </si>
  <si>
    <t>1967/03/23</t>
  </si>
  <si>
    <t>1988/06/24</t>
  </si>
  <si>
    <t>1967/05/27</t>
  </si>
  <si>
    <t>1968/02/05</t>
  </si>
  <si>
    <t>1986/09/14</t>
  </si>
  <si>
    <t>1987/06/03</t>
  </si>
  <si>
    <t>2002/09/22</t>
  </si>
  <si>
    <t>2006/01/09</t>
  </si>
  <si>
    <t>1986/10/22</t>
  </si>
  <si>
    <t>1989/04/07</t>
  </si>
  <si>
    <t>1997/08/29</t>
  </si>
  <si>
    <t>1998/09/16</t>
  </si>
  <si>
    <t>1986/11/12</t>
  </si>
  <si>
    <t>1997/12/12</t>
  </si>
  <si>
    <t>1967/01/12</t>
  </si>
  <si>
    <t>1983/08/07</t>
  </si>
  <si>
    <t>2002/07/04</t>
  </si>
  <si>
    <t>1999/05/26</t>
  </si>
  <si>
    <t>1996/01/07</t>
  </si>
  <si>
    <t>1976/04/18</t>
  </si>
  <si>
    <t>1963/09/04</t>
  </si>
  <si>
    <t>2000/08/03</t>
  </si>
  <si>
    <t>1972/11/18</t>
  </si>
  <si>
    <t>1976/06/18</t>
  </si>
  <si>
    <t>1976/01/27</t>
  </si>
  <si>
    <t>1990/04/24</t>
  </si>
  <si>
    <t>1964/06/21</t>
  </si>
  <si>
    <t>1977/07/09</t>
  </si>
  <si>
    <t>1970/08/12</t>
  </si>
  <si>
    <t>1963/05/14</t>
  </si>
  <si>
    <t>1996/08/24</t>
  </si>
  <si>
    <t>1973/06/16</t>
  </si>
  <si>
    <t>1993/10/29</t>
  </si>
  <si>
    <t>1998/08/05</t>
  </si>
  <si>
    <t>1967/01/17</t>
  </si>
  <si>
    <t>1987/10/09</t>
  </si>
  <si>
    <t>1968/10/06</t>
  </si>
  <si>
    <t>1984/01/05</t>
  </si>
  <si>
    <t>1983/09/11</t>
  </si>
  <si>
    <t>2002/04/16</t>
  </si>
  <si>
    <t>1979/01/04</t>
  </si>
  <si>
    <t>1980/03/15</t>
  </si>
  <si>
    <t>2003/08/11</t>
  </si>
  <si>
    <t>1959/09/23</t>
  </si>
  <si>
    <t>1985/08/17</t>
  </si>
  <si>
    <t>1967/10/03</t>
  </si>
  <si>
    <t>1994/01/26</t>
  </si>
  <si>
    <t>1973/05/31</t>
  </si>
  <si>
    <t>1992/05/29</t>
  </si>
  <si>
    <t>1978/06/19</t>
  </si>
  <si>
    <t>1961/03/16</t>
  </si>
  <si>
    <t>1964/10/15</t>
  </si>
  <si>
    <t>1976/05/12</t>
  </si>
  <si>
    <t>2006/11/17</t>
  </si>
  <si>
    <t>1991/10/04</t>
  </si>
  <si>
    <t>1995/06/05</t>
  </si>
  <si>
    <t>1983/01/10</t>
  </si>
  <si>
    <t>1979/10/27</t>
  </si>
  <si>
    <t>1989/09/01</t>
  </si>
  <si>
    <t>1963/02/27</t>
  </si>
  <si>
    <t>2004/09/15</t>
  </si>
  <si>
    <t>1991/11/01</t>
  </si>
  <si>
    <t>1964/12/13</t>
  </si>
  <si>
    <t>1996/11/16</t>
  </si>
  <si>
    <t>2001/12/02</t>
  </si>
  <si>
    <t>1998/03/07</t>
  </si>
  <si>
    <t>1992/04/30</t>
  </si>
  <si>
    <t>1991/08/25</t>
  </si>
  <si>
    <t>1960/04/15</t>
  </si>
  <si>
    <t>1981/08/13</t>
  </si>
  <si>
    <t>1994/12/01</t>
  </si>
  <si>
    <t>1961/09/18</t>
  </si>
  <si>
    <t>1981/04/01</t>
  </si>
  <si>
    <t>1982/09/05</t>
  </si>
  <si>
    <t>2001/08/17</t>
  </si>
  <si>
    <t>1976/10/22</t>
  </si>
  <si>
    <t>1985/05/10</t>
  </si>
  <si>
    <t>1999/10/01</t>
  </si>
  <si>
    <t>2003/10/21</t>
  </si>
  <si>
    <t>1980/01/03</t>
  </si>
  <si>
    <t>2003/04/26</t>
  </si>
  <si>
    <t>1964/01/29</t>
  </si>
  <si>
    <t>1978/02/01</t>
  </si>
  <si>
    <t>1986/11/10</t>
  </si>
  <si>
    <t>1992/04/07</t>
  </si>
  <si>
    <t>1995/06/06</t>
  </si>
  <si>
    <t>1988/06/20</t>
  </si>
  <si>
    <t>1960/09/07</t>
  </si>
  <si>
    <t>1979/10/03</t>
  </si>
  <si>
    <t>2000/08/15</t>
  </si>
  <si>
    <t>1977/11/28</t>
  </si>
  <si>
    <t>2000/08/14</t>
  </si>
  <si>
    <t>1986/12/19</t>
  </si>
  <si>
    <t>1991/04/09</t>
  </si>
  <si>
    <t>1980/09/13</t>
  </si>
  <si>
    <t>1964/03/06</t>
  </si>
  <si>
    <t>1965/10/12</t>
  </si>
  <si>
    <t>1992/10/09</t>
  </si>
  <si>
    <t>2003/02/07</t>
  </si>
  <si>
    <t>2000/12/14</t>
  </si>
  <si>
    <t>1992/04/11</t>
  </si>
  <si>
    <t>2006/07/06</t>
  </si>
  <si>
    <t>2003/10/09</t>
  </si>
  <si>
    <t>1984/11/21</t>
  </si>
  <si>
    <t>2001/09/01</t>
  </si>
  <si>
    <t>1977/09/01</t>
  </si>
  <si>
    <t>1979/04/30</t>
  </si>
  <si>
    <t>1989/03/28</t>
  </si>
  <si>
    <t>1978/01/25</t>
  </si>
  <si>
    <t>1994/03/13</t>
  </si>
  <si>
    <t>2005/10/08</t>
  </si>
  <si>
    <t>1993/08/05</t>
  </si>
  <si>
    <t>1984/09/28</t>
  </si>
  <si>
    <t>1976/09/09</t>
  </si>
  <si>
    <t>1967/05/05</t>
  </si>
  <si>
    <t>1987/04/20</t>
  </si>
  <si>
    <t>1961/10/15</t>
  </si>
  <si>
    <t>1990/09/21</t>
  </si>
  <si>
    <t>1987/04/03</t>
  </si>
  <si>
    <t>1999/02/10</t>
  </si>
  <si>
    <t>1973/05/12</t>
  </si>
  <si>
    <t>1977/02/08</t>
  </si>
  <si>
    <t>1993/04/08</t>
  </si>
  <si>
    <t>2002/09/03</t>
  </si>
  <si>
    <t>1997/12/04</t>
  </si>
  <si>
    <t>1961/07/03</t>
  </si>
  <si>
    <t>1989/06/24</t>
  </si>
  <si>
    <t>1963/07/22</t>
  </si>
  <si>
    <t>2001/11/11</t>
  </si>
  <si>
    <t>1977/02/15</t>
  </si>
  <si>
    <t>1981/04/02</t>
  </si>
  <si>
    <t>1981/02/07</t>
  </si>
  <si>
    <t>1994/02/11</t>
  </si>
  <si>
    <t>1969/03/28</t>
  </si>
  <si>
    <t>1981/07/06</t>
  </si>
  <si>
    <t>2001/04/12</t>
  </si>
  <si>
    <t>1980/07/12</t>
  </si>
  <si>
    <t>1973/11/20</t>
  </si>
  <si>
    <t>1993/12/30</t>
  </si>
  <si>
    <t>1972/05/15</t>
  </si>
  <si>
    <t>1963/01/07</t>
  </si>
  <si>
    <t>1991/06/30</t>
  </si>
  <si>
    <t>1994/07/20</t>
  </si>
  <si>
    <t>1979/06/05</t>
  </si>
  <si>
    <t>1959/05/04</t>
  </si>
  <si>
    <t>1978/09/19</t>
  </si>
  <si>
    <t>1966/03/30</t>
  </si>
  <si>
    <t>1997/01/09</t>
  </si>
  <si>
    <t>1978/06/28</t>
  </si>
  <si>
    <t>1992/08/23</t>
  </si>
  <si>
    <t>1999/02/06</t>
  </si>
  <si>
    <t>2001/03/30</t>
  </si>
  <si>
    <t>1990/03/31</t>
  </si>
  <si>
    <t>1987/03/02</t>
  </si>
  <si>
    <t>1991/01/30</t>
  </si>
  <si>
    <t>1991/03/20</t>
  </si>
  <si>
    <t>2001/03/08</t>
  </si>
  <si>
    <t>1989/05/09</t>
  </si>
  <si>
    <t>1989/02/01</t>
  </si>
  <si>
    <t>1982/12/22</t>
  </si>
  <si>
    <t>1976/12/09</t>
  </si>
  <si>
    <t>1990/04/16</t>
  </si>
  <si>
    <t>1981/04/03</t>
  </si>
  <si>
    <t>1984/06/23</t>
  </si>
  <si>
    <t>1970/11/20</t>
  </si>
  <si>
    <t>1966/06/23</t>
  </si>
  <si>
    <t>1972/04/10</t>
  </si>
  <si>
    <t>1998/11/19</t>
  </si>
  <si>
    <t>1967/12/12</t>
  </si>
  <si>
    <t>1989/03/18</t>
  </si>
  <si>
    <t>1981/10/08</t>
  </si>
  <si>
    <t>1975/02/15</t>
  </si>
  <si>
    <t>1984/09/24</t>
  </si>
  <si>
    <t>1991/05/22</t>
  </si>
  <si>
    <t>1970/04/04</t>
  </si>
  <si>
    <t>1964/09/22</t>
  </si>
  <si>
    <t>1979/03/10</t>
  </si>
  <si>
    <t>1997/12/16</t>
  </si>
  <si>
    <t>2001/01/01</t>
  </si>
  <si>
    <t>1979/11/19</t>
  </si>
  <si>
    <t>1991/03/15</t>
  </si>
  <si>
    <t>1974/09/08</t>
  </si>
  <si>
    <t>1995/03/11</t>
  </si>
  <si>
    <t>1996/06/15</t>
  </si>
  <si>
    <t>1960/05/26</t>
  </si>
  <si>
    <t>1971/10/16</t>
  </si>
  <si>
    <t>1974/01/31</t>
  </si>
  <si>
    <t>1972/01/29</t>
  </si>
  <si>
    <t>1972/05/30</t>
  </si>
  <si>
    <t>1960/01/20</t>
  </si>
  <si>
    <t>1987/04/26</t>
  </si>
  <si>
    <t>1979/10/18</t>
  </si>
  <si>
    <t>1959/10/09</t>
  </si>
  <si>
    <t>2002/07/19</t>
  </si>
  <si>
    <t>1974/04/18</t>
  </si>
  <si>
    <t>1983/09/16</t>
  </si>
  <si>
    <t>1985/01/07</t>
  </si>
  <si>
    <t>1967/03/18</t>
  </si>
  <si>
    <t>1992/08/15</t>
  </si>
  <si>
    <t>1975/07/19</t>
  </si>
  <si>
    <t>1973/05/14</t>
  </si>
  <si>
    <t>1992/05/28</t>
  </si>
  <si>
    <t>2005/06/12</t>
  </si>
  <si>
    <t>1973/03/23</t>
  </si>
  <si>
    <t>1969/12/12</t>
  </si>
  <si>
    <t>1991/01/02</t>
  </si>
  <si>
    <t>1985/01/09</t>
  </si>
  <si>
    <t>1998/04/03</t>
  </si>
  <si>
    <t>2005/12/30</t>
  </si>
  <si>
    <t>1985/09/17</t>
  </si>
  <si>
    <t>1972/03/10</t>
  </si>
  <si>
    <t>1959/08/16</t>
  </si>
  <si>
    <t>1991/05/07</t>
  </si>
  <si>
    <t>1970/07/16</t>
  </si>
  <si>
    <t>1973/12/24</t>
  </si>
  <si>
    <t>1986/08/27</t>
  </si>
  <si>
    <t>1994/09/04</t>
  </si>
  <si>
    <t>1983/10/29</t>
  </si>
  <si>
    <t>1971/12/29</t>
  </si>
  <si>
    <t>1977/03/31</t>
  </si>
  <si>
    <t>1981/09/14</t>
  </si>
  <si>
    <t>1986/08/03</t>
  </si>
  <si>
    <t>1982/10/13</t>
  </si>
  <si>
    <t>1967/11/09</t>
  </si>
  <si>
    <t>1959/04/26</t>
  </si>
  <si>
    <t>1966/01/16</t>
  </si>
  <si>
    <t>1976/10/24</t>
  </si>
  <si>
    <t>2005/10/31</t>
  </si>
  <si>
    <t>1990/05/24</t>
  </si>
  <si>
    <t>2005/12/12</t>
  </si>
  <si>
    <t>1980/07/26</t>
  </si>
  <si>
    <t>1965/03/18</t>
  </si>
  <si>
    <t>1993/07/07</t>
  </si>
  <si>
    <t>2003/11/21</t>
  </si>
  <si>
    <t>1976/06/05</t>
  </si>
  <si>
    <t>1968/06/26</t>
  </si>
  <si>
    <t>1990/06/11</t>
  </si>
  <si>
    <t>1982/05/01</t>
  </si>
  <si>
    <t>1979/05/05</t>
  </si>
  <si>
    <t>1961/01/25</t>
  </si>
  <si>
    <t>2001/06/16</t>
  </si>
  <si>
    <t>2003/07/19</t>
  </si>
  <si>
    <t>1963/07/28</t>
  </si>
  <si>
    <t>1995/05/10</t>
  </si>
  <si>
    <t>1969/12/27</t>
  </si>
  <si>
    <t>1971/07/17</t>
  </si>
  <si>
    <t>1989/11/19</t>
  </si>
  <si>
    <t>1967/11/30</t>
  </si>
  <si>
    <t>2000/01/23</t>
  </si>
  <si>
    <t>1997/06/17</t>
  </si>
  <si>
    <t>1974/02/06</t>
  </si>
  <si>
    <t>2000/05/18</t>
  </si>
  <si>
    <t>1962/12/13</t>
  </si>
  <si>
    <t>1985/06/06</t>
  </si>
  <si>
    <t>1977/02/10</t>
  </si>
  <si>
    <t>1985/03/11</t>
  </si>
  <si>
    <t>1974/08/30</t>
  </si>
  <si>
    <t>1992/10/11</t>
  </si>
  <si>
    <t>1976/11/25</t>
  </si>
  <si>
    <t>1966/05/19</t>
  </si>
  <si>
    <t>1975/08/02</t>
  </si>
  <si>
    <t>1983/12/10</t>
  </si>
  <si>
    <t>2006/07/27</t>
  </si>
  <si>
    <t>2005/05/19</t>
  </si>
  <si>
    <t>2003/09/07</t>
  </si>
  <si>
    <t>2002/04/17</t>
  </si>
  <si>
    <t>1993/03/06</t>
  </si>
  <si>
    <t>1970/08/23</t>
  </si>
  <si>
    <t>1999/01/03</t>
  </si>
  <si>
    <t>1982/12/29</t>
  </si>
  <si>
    <t>1967/02/26</t>
  </si>
  <si>
    <t>1960/01/18</t>
  </si>
  <si>
    <t>1961/10/18</t>
  </si>
  <si>
    <t>2003/08/14</t>
  </si>
  <si>
    <t>1989/10/30</t>
  </si>
  <si>
    <t>2004/07/01</t>
  </si>
  <si>
    <t>1989/09/20</t>
  </si>
  <si>
    <t>1980/11/15</t>
  </si>
  <si>
    <t>1959/10/29</t>
  </si>
  <si>
    <t>1988/10/12</t>
  </si>
  <si>
    <t>1961/12/01</t>
  </si>
  <si>
    <t>1973/10/26</t>
  </si>
  <si>
    <t>2005/03/13</t>
  </si>
  <si>
    <t>1992/09/07</t>
  </si>
  <si>
    <t>2005/06/20</t>
  </si>
  <si>
    <t>1978/03/09</t>
  </si>
  <si>
    <t>1966/04/25</t>
  </si>
  <si>
    <t>1984/12/06</t>
  </si>
  <si>
    <t>1991/01/18</t>
  </si>
  <si>
    <t>1993/05/02</t>
  </si>
  <si>
    <t>1972/07/21</t>
  </si>
  <si>
    <t>1988/05/10</t>
  </si>
  <si>
    <t>2001/05/21</t>
  </si>
  <si>
    <t>1975/01/15</t>
  </si>
  <si>
    <t>1997/05/02</t>
  </si>
  <si>
    <t>1973/11/07</t>
  </si>
  <si>
    <t>1973/01/13</t>
  </si>
  <si>
    <t>1993/09/18</t>
  </si>
  <si>
    <t>1983/08/09</t>
  </si>
  <si>
    <t>1990/11/12</t>
  </si>
  <si>
    <t>1980/06/13</t>
  </si>
  <si>
    <t>2001/10/03</t>
  </si>
  <si>
    <t>1969/05/28</t>
  </si>
  <si>
    <t>1991/10/11</t>
  </si>
  <si>
    <t>1983/11/22</t>
  </si>
  <si>
    <t>1977/09/18</t>
  </si>
  <si>
    <t>2002/07/01</t>
  </si>
  <si>
    <t>1989/10/19</t>
  </si>
  <si>
    <t>1980/12/19</t>
  </si>
  <si>
    <t>1993/10/24</t>
  </si>
  <si>
    <t>1996/02/09</t>
  </si>
  <si>
    <t>1968/08/21</t>
  </si>
  <si>
    <t>1963/11/29</t>
  </si>
  <si>
    <t>1998/08/22</t>
  </si>
  <si>
    <t>1972/01/01</t>
  </si>
  <si>
    <t>1971/05/27</t>
  </si>
  <si>
    <t>1981/08/26</t>
  </si>
  <si>
    <t>1990/11/08</t>
  </si>
  <si>
    <t>1990/10/22</t>
  </si>
  <si>
    <t>1988/12/18</t>
  </si>
  <si>
    <t>1990/10/31</t>
  </si>
  <si>
    <t>1964/12/14</t>
  </si>
  <si>
    <t>2003/12/19</t>
  </si>
  <si>
    <t>2006/12/28</t>
  </si>
  <si>
    <t>1967/03/13</t>
  </si>
  <si>
    <t>1984/06/08</t>
  </si>
  <si>
    <t>1971/06/21</t>
  </si>
  <si>
    <t>1980/05/12</t>
  </si>
  <si>
    <t>2001/09/08</t>
  </si>
  <si>
    <t>1972/03/13</t>
  </si>
  <si>
    <t>1967/03/20</t>
  </si>
  <si>
    <t>1978/09/22</t>
  </si>
  <si>
    <t>1968/08/08</t>
  </si>
  <si>
    <t>1960/04/11</t>
  </si>
  <si>
    <t>1969/07/04</t>
  </si>
  <si>
    <t>2003/05/12</t>
  </si>
  <si>
    <t>2004/05/31</t>
  </si>
  <si>
    <t>2005/11/22</t>
  </si>
  <si>
    <t>1977/06/25</t>
  </si>
  <si>
    <t>1995/08/20</t>
  </si>
  <si>
    <t>1973/09/11</t>
  </si>
  <si>
    <t>1983/07/26</t>
  </si>
  <si>
    <t>1988/08/16</t>
  </si>
  <si>
    <t>1968/05/02</t>
  </si>
  <si>
    <t>1961/02/17</t>
  </si>
  <si>
    <t>2002/10/11</t>
  </si>
  <si>
    <t>1961/10/22</t>
  </si>
  <si>
    <t>1987/07/03</t>
  </si>
  <si>
    <t>1988/11/03</t>
  </si>
  <si>
    <t>1972/07/24</t>
  </si>
  <si>
    <t>1996/12/06</t>
  </si>
  <si>
    <t>2004/07/19</t>
  </si>
  <si>
    <t>1961/11/14</t>
  </si>
  <si>
    <t>1989/10/31</t>
  </si>
  <si>
    <t>1992/02/24</t>
  </si>
  <si>
    <t>1972/05/17</t>
  </si>
  <si>
    <t>1985/04/08</t>
  </si>
  <si>
    <t>1981/05/24</t>
  </si>
  <si>
    <t>1986/03/24</t>
  </si>
  <si>
    <t>1975/12/29</t>
  </si>
  <si>
    <t>1967/04/05</t>
  </si>
  <si>
    <t>2006/10/22</t>
  </si>
  <si>
    <t>2004/04/17</t>
  </si>
  <si>
    <t>1967/03/26</t>
  </si>
  <si>
    <t>1987/02/19</t>
  </si>
  <si>
    <t>1997/03/19</t>
  </si>
  <si>
    <t>1959/10/19</t>
  </si>
  <si>
    <t>1987/08/31</t>
  </si>
  <si>
    <t>1986/01/21</t>
  </si>
  <si>
    <t>1999/12/20</t>
  </si>
  <si>
    <t>1973/04/07</t>
  </si>
  <si>
    <t>2006/07/14</t>
  </si>
  <si>
    <t>2007/02/24</t>
  </si>
  <si>
    <t>1980/05/31</t>
  </si>
  <si>
    <t>1961/07/31</t>
  </si>
  <si>
    <t>1994/03/08</t>
  </si>
  <si>
    <t>1964/10/03</t>
  </si>
  <si>
    <t>1975/05/28</t>
  </si>
  <si>
    <t>1979/12/14</t>
  </si>
  <si>
    <t>1977/03/16</t>
  </si>
  <si>
    <t>2003/06/09</t>
  </si>
  <si>
    <t>1997/09/23</t>
  </si>
  <si>
    <t>1995/07/20</t>
  </si>
  <si>
    <t>2006/10/07</t>
  </si>
  <si>
    <t>2005/11/08</t>
  </si>
  <si>
    <t>1998/12/31</t>
  </si>
  <si>
    <t>1971/04/14</t>
  </si>
  <si>
    <t>1975/07/13</t>
  </si>
  <si>
    <t>2005/02/06</t>
  </si>
  <si>
    <t>1976/12/04</t>
  </si>
  <si>
    <t>1991/03/26</t>
  </si>
  <si>
    <t>1980/08/26</t>
  </si>
  <si>
    <t>2000/04/09</t>
  </si>
  <si>
    <t>1965/02/16</t>
  </si>
  <si>
    <t>1995/05/29</t>
  </si>
  <si>
    <t>1976/01/11</t>
  </si>
  <si>
    <t>2005/12/05</t>
  </si>
  <si>
    <t>1974/01/29</t>
  </si>
  <si>
    <t>1995/05/21</t>
  </si>
  <si>
    <t>2005/09/19</t>
  </si>
  <si>
    <t>1967/09/23</t>
  </si>
  <si>
    <t>1976/06/17</t>
  </si>
  <si>
    <t>1987/10/24</t>
  </si>
  <si>
    <t>2001/07/15</t>
  </si>
  <si>
    <t>1991/11/20</t>
  </si>
  <si>
    <t>1977/03/27</t>
  </si>
  <si>
    <t>1986/09/20</t>
  </si>
  <si>
    <t>1982/11/12</t>
  </si>
  <si>
    <t>1961/03/11</t>
  </si>
  <si>
    <t>1980/05/01</t>
  </si>
  <si>
    <t>1982/04/05</t>
  </si>
  <si>
    <t>1986/05/14</t>
  </si>
  <si>
    <t>1962/11/05</t>
  </si>
  <si>
    <t>1977/11/10</t>
  </si>
  <si>
    <t>2001/09/25</t>
  </si>
  <si>
    <t>1995/01/23</t>
  </si>
  <si>
    <t>1999/11/18</t>
  </si>
  <si>
    <t>2003/11/03</t>
  </si>
  <si>
    <t>1997/03/29</t>
  </si>
  <si>
    <t>1968/02/29</t>
  </si>
  <si>
    <t>1987/02/23</t>
  </si>
  <si>
    <t>1982/12/11</t>
  </si>
  <si>
    <t>1974/07/19</t>
  </si>
  <si>
    <t>1968/09/04</t>
  </si>
  <si>
    <t>1992/01/07</t>
  </si>
  <si>
    <t>1980/10/23</t>
  </si>
  <si>
    <t>2001/03/31</t>
  </si>
  <si>
    <t>1990/06/30</t>
  </si>
  <si>
    <t>1980/11/24</t>
  </si>
  <si>
    <t>1965/12/18</t>
  </si>
  <si>
    <t>1979/02/21</t>
  </si>
  <si>
    <t>2005/06/08</t>
  </si>
  <si>
    <t>1975/11/14</t>
  </si>
  <si>
    <t>2005/11/02</t>
  </si>
  <si>
    <t>1977/07/30</t>
  </si>
  <si>
    <t>2006/10/16</t>
  </si>
  <si>
    <t>1987/05/14</t>
  </si>
  <si>
    <t>1963/12/17</t>
  </si>
  <si>
    <t>1985/01/28</t>
  </si>
  <si>
    <t>1963/04/27</t>
  </si>
  <si>
    <t>1982/07/16</t>
  </si>
  <si>
    <t>1968/07/29</t>
  </si>
  <si>
    <t>1990/01/14</t>
  </si>
  <si>
    <t>1982/10/23</t>
  </si>
  <si>
    <t>1961/07/12</t>
  </si>
  <si>
    <t>1986/01/24</t>
  </si>
  <si>
    <t>1996/01/18</t>
  </si>
  <si>
    <t>1992/12/27</t>
  </si>
  <si>
    <t>1978/02/02</t>
  </si>
  <si>
    <t>1959/11/09</t>
  </si>
  <si>
    <t>1992/07/01</t>
  </si>
  <si>
    <t>1984/06/02</t>
  </si>
  <si>
    <t>1968/05/09</t>
  </si>
  <si>
    <t>1976/03/19</t>
  </si>
  <si>
    <t>2005/05/20</t>
  </si>
  <si>
    <t>1973/02/27</t>
  </si>
  <si>
    <t>1985/08/30</t>
  </si>
  <si>
    <t>1963/03/04</t>
  </si>
  <si>
    <t>1969/08/08</t>
  </si>
  <si>
    <t>2000/08/22</t>
  </si>
  <si>
    <t>1968/06/14</t>
  </si>
  <si>
    <t>1978/02/06</t>
  </si>
  <si>
    <t>1971/04/08</t>
  </si>
  <si>
    <t>1976/06/01</t>
  </si>
  <si>
    <t>1989/01/22</t>
  </si>
  <si>
    <t>1967/12/10</t>
  </si>
  <si>
    <t>1985/02/10</t>
  </si>
  <si>
    <t>1993/06/14</t>
  </si>
  <si>
    <t>1986/11/18</t>
  </si>
  <si>
    <t>1980/11/02</t>
  </si>
  <si>
    <t>1986/06/26</t>
  </si>
  <si>
    <t>1970/06/26</t>
  </si>
  <si>
    <t>1985/05/14</t>
  </si>
  <si>
    <t>1971/01/23</t>
  </si>
  <si>
    <t>2002/02/06</t>
  </si>
  <si>
    <t>1998/12/26</t>
  </si>
  <si>
    <t>1965/05/24</t>
  </si>
  <si>
    <t>1976/02/06</t>
  </si>
  <si>
    <t>1990/09/14</t>
  </si>
  <si>
    <t>1976/09/25</t>
  </si>
  <si>
    <t>1979/02/05</t>
  </si>
  <si>
    <t>2003/12/13</t>
  </si>
  <si>
    <t>1986/08/31</t>
  </si>
  <si>
    <t>1984/07/24</t>
  </si>
  <si>
    <t>1974/04/04</t>
  </si>
  <si>
    <t>1965/03/02</t>
  </si>
  <si>
    <t>1985/08/04</t>
  </si>
  <si>
    <t>1974/03/09</t>
  </si>
  <si>
    <t>1995/03/07</t>
  </si>
  <si>
    <t>1977/04/25</t>
  </si>
  <si>
    <t>1969/05/04</t>
  </si>
  <si>
    <t>1970/12/07</t>
  </si>
  <si>
    <t>1981/12/28</t>
  </si>
  <si>
    <t>1982/11/27</t>
  </si>
  <si>
    <t>1983/12/01</t>
  </si>
  <si>
    <t>1972/06/01</t>
  </si>
  <si>
    <t>2005/09/13</t>
  </si>
  <si>
    <t>2002/05/14</t>
  </si>
  <si>
    <t>1975/05/25</t>
  </si>
  <si>
    <t>1999/09/13</t>
  </si>
  <si>
    <t>1981/03/18</t>
  </si>
  <si>
    <t>1989/06/26</t>
  </si>
  <si>
    <t>1969/08/27</t>
  </si>
  <si>
    <t>2005/10/13</t>
  </si>
  <si>
    <t>1981/02/28</t>
  </si>
  <si>
    <t>1997/04/12</t>
  </si>
  <si>
    <t>1998/06/21</t>
  </si>
  <si>
    <t>1987/07/04</t>
  </si>
  <si>
    <t>2002/06/04</t>
  </si>
  <si>
    <t>1993/10/25</t>
  </si>
  <si>
    <t>1975/06/19</t>
  </si>
  <si>
    <t>2005/04/21</t>
  </si>
  <si>
    <t>1980/09/26</t>
  </si>
  <si>
    <t>1965/11/26</t>
  </si>
  <si>
    <t>1982/07/11</t>
  </si>
  <si>
    <t>1982/05/21</t>
  </si>
  <si>
    <t>1982/03/01</t>
  </si>
  <si>
    <t>1959/04/22</t>
  </si>
  <si>
    <t>2005/02/05</t>
  </si>
  <si>
    <t>1974/12/25</t>
  </si>
  <si>
    <t>2004/01/29</t>
  </si>
  <si>
    <t>1962/07/15</t>
  </si>
  <si>
    <t>1996/07/16</t>
  </si>
  <si>
    <t>1991/03/08</t>
  </si>
  <si>
    <t>1970/03/06</t>
  </si>
  <si>
    <t>2000/02/19</t>
  </si>
  <si>
    <t>1966/12/24</t>
  </si>
  <si>
    <t>1965/09/14</t>
  </si>
  <si>
    <t>1985/02/22</t>
  </si>
  <si>
    <t>1979/02/04</t>
  </si>
  <si>
    <t>1975/03/11</t>
  </si>
  <si>
    <t>1992/09/28</t>
  </si>
  <si>
    <t>1963/09/30</t>
  </si>
  <si>
    <t>1961/10/02</t>
  </si>
  <si>
    <t>1968/03/14</t>
  </si>
  <si>
    <t>1985/02/28</t>
  </si>
  <si>
    <t>2006/01/17</t>
  </si>
  <si>
    <t>1997/09/24</t>
  </si>
  <si>
    <t>1984/11/14</t>
  </si>
  <si>
    <t>1973/10/20</t>
  </si>
  <si>
    <t>1983/06/09</t>
  </si>
  <si>
    <t>1998/07/06</t>
  </si>
  <si>
    <t>1969/02/24</t>
  </si>
  <si>
    <t>1972/09/16</t>
  </si>
  <si>
    <t>1996/03/29</t>
  </si>
  <si>
    <t>2004/01/22</t>
  </si>
  <si>
    <t>1974/06/26</t>
  </si>
  <si>
    <t>1998/02/14</t>
  </si>
  <si>
    <t>1959/08/09</t>
  </si>
  <si>
    <t>1981/07/10</t>
  </si>
  <si>
    <t>1987/09/28</t>
  </si>
  <si>
    <t>1960/08/12</t>
  </si>
  <si>
    <t>1999/07/08</t>
  </si>
  <si>
    <t>1986/02/07</t>
  </si>
  <si>
    <t>1987/08/17</t>
  </si>
  <si>
    <t>1988/10/13</t>
  </si>
  <si>
    <t>1995/03/24</t>
  </si>
  <si>
    <t>2000/09/26</t>
  </si>
  <si>
    <t>1988/11/10</t>
  </si>
  <si>
    <t>2006/07/24</t>
  </si>
  <si>
    <t>2002/09/07</t>
  </si>
  <si>
    <t>2001/08/19</t>
  </si>
  <si>
    <t>1985/09/12</t>
  </si>
  <si>
    <t>1969/10/07</t>
  </si>
  <si>
    <t>1997/02/20</t>
  </si>
  <si>
    <t>2001/06/30</t>
  </si>
  <si>
    <t>2004/11/28</t>
  </si>
  <si>
    <t>1999/05/12</t>
  </si>
  <si>
    <t>1959/11/13</t>
  </si>
  <si>
    <t>2001/02/27</t>
  </si>
  <si>
    <t>1968/03/08</t>
  </si>
  <si>
    <t>1992/03/10</t>
  </si>
  <si>
    <t>1959/11/14</t>
  </si>
  <si>
    <t>1988/08/17</t>
  </si>
  <si>
    <t>1963/11/01</t>
  </si>
  <si>
    <t>1969/04/21</t>
  </si>
  <si>
    <t>1967/02/14</t>
  </si>
  <si>
    <t>1961/04/02</t>
  </si>
  <si>
    <t>1979/10/15</t>
  </si>
  <si>
    <t>1976/06/27</t>
  </si>
  <si>
    <t>1974/11/18</t>
  </si>
  <si>
    <t>2002/06/17</t>
  </si>
  <si>
    <t>1969/02/02</t>
  </si>
  <si>
    <t>1968/09/25</t>
  </si>
  <si>
    <t>1993/08/22</t>
  </si>
  <si>
    <t>1963/05/07</t>
  </si>
  <si>
    <t>1983/10/18</t>
  </si>
  <si>
    <t>1986/02/03</t>
  </si>
  <si>
    <t>1996/04/04</t>
  </si>
  <si>
    <t>1993/01/10</t>
  </si>
  <si>
    <t>1977/11/16</t>
  </si>
  <si>
    <t>1997/09/03</t>
  </si>
  <si>
    <t>1990/10/29</t>
  </si>
  <si>
    <t>1979/05/22</t>
  </si>
  <si>
    <t>2005/03/27</t>
  </si>
  <si>
    <t>2002/07/16</t>
  </si>
  <si>
    <t>1982/09/14</t>
  </si>
  <si>
    <t>1986/05/23</t>
  </si>
  <si>
    <t>1992/09/05</t>
  </si>
  <si>
    <t>1997/08/21</t>
  </si>
  <si>
    <t>1959/04/17</t>
  </si>
  <si>
    <t>1982/07/06</t>
  </si>
  <si>
    <t>1961/05/04</t>
  </si>
  <si>
    <t>1974/08/13</t>
  </si>
  <si>
    <t>1972/11/02</t>
  </si>
  <si>
    <t>1984/11/23</t>
  </si>
  <si>
    <t>1961/02/18</t>
  </si>
  <si>
    <t>1986/12/03</t>
  </si>
  <si>
    <t>1987/03/09</t>
  </si>
  <si>
    <t>1997/08/01</t>
  </si>
  <si>
    <t>1971/11/23</t>
  </si>
  <si>
    <t>1963/01/04</t>
  </si>
  <si>
    <t>1959/05/23</t>
  </si>
  <si>
    <t>1989/05/18</t>
  </si>
  <si>
    <t>1992/04/05</t>
  </si>
  <si>
    <t>1965/07/31</t>
  </si>
  <si>
    <t>1978/04/24</t>
  </si>
  <si>
    <t>1979/10/31</t>
  </si>
  <si>
    <t>1987/07/20</t>
  </si>
  <si>
    <t>1991/12/29</t>
  </si>
  <si>
    <t>1976/11/05</t>
  </si>
  <si>
    <t>1980/10/12</t>
  </si>
  <si>
    <t>1969/04/19</t>
  </si>
  <si>
    <t>1967/08/19</t>
  </si>
  <si>
    <t>2002/09/06</t>
  </si>
  <si>
    <t>1978/10/27</t>
  </si>
  <si>
    <t>1968/09/14</t>
  </si>
  <si>
    <t>1968/01/05</t>
  </si>
  <si>
    <t>1975/04/14</t>
  </si>
  <si>
    <t>1987/04/29</t>
  </si>
  <si>
    <t>1980/10/22</t>
  </si>
  <si>
    <t>1984/01/06</t>
  </si>
  <si>
    <t>1977/01/07</t>
  </si>
  <si>
    <t>1975/06/12</t>
  </si>
  <si>
    <t>1973/01/10</t>
  </si>
  <si>
    <t>1966/04/14</t>
  </si>
  <si>
    <t>2000/07/18</t>
  </si>
  <si>
    <t>1959/12/01</t>
  </si>
  <si>
    <t>1993/10/11</t>
  </si>
  <si>
    <t>1993/06/28</t>
  </si>
  <si>
    <t>1988/05/07</t>
  </si>
  <si>
    <t>1976/01/23</t>
  </si>
  <si>
    <t>1959/03/10</t>
  </si>
  <si>
    <t>1988/08/31</t>
  </si>
  <si>
    <t>1991/04/23</t>
  </si>
  <si>
    <t>1973/11/11</t>
  </si>
  <si>
    <t>1966/04/18</t>
  </si>
  <si>
    <t>1984/11/13</t>
  </si>
  <si>
    <t>1995/04/16</t>
  </si>
  <si>
    <t>1960/04/04</t>
  </si>
  <si>
    <t>1978/11/12</t>
  </si>
  <si>
    <t>1997/10/14</t>
  </si>
  <si>
    <t>1979/05/18</t>
  </si>
  <si>
    <t>1991/12/18</t>
  </si>
  <si>
    <t>1998/07/15</t>
  </si>
  <si>
    <t>1979/08/17</t>
  </si>
  <si>
    <t>1965/07/10</t>
  </si>
  <si>
    <t>1964/02/09</t>
  </si>
  <si>
    <t>1959/04/01</t>
  </si>
  <si>
    <t>1969/10/28</t>
  </si>
  <si>
    <t>1986/01/08</t>
  </si>
  <si>
    <t>1994/05/25</t>
  </si>
  <si>
    <t>1985/02/12</t>
  </si>
  <si>
    <t>1967/03/11</t>
  </si>
  <si>
    <t>1959/03/18</t>
  </si>
  <si>
    <t>1995/06/20</t>
  </si>
  <si>
    <t>2004/07/10</t>
  </si>
  <si>
    <t>1995/05/12</t>
  </si>
  <si>
    <t>1982/02/01</t>
  </si>
  <si>
    <t>1989/01/09</t>
  </si>
  <si>
    <t>1984/01/12</t>
  </si>
  <si>
    <t>1977/03/09</t>
  </si>
  <si>
    <t>1983/06/18</t>
  </si>
  <si>
    <t>1963/02/20</t>
  </si>
  <si>
    <t>1977/02/28</t>
  </si>
  <si>
    <t>2006/09/29</t>
  </si>
  <si>
    <t>1977/06/18</t>
  </si>
  <si>
    <t>1992/04/04</t>
  </si>
  <si>
    <t>1968/01/06</t>
  </si>
  <si>
    <t>2006/04/16</t>
  </si>
  <si>
    <t>1964/04/16</t>
  </si>
  <si>
    <t>1991/01/09</t>
  </si>
  <si>
    <t>1989/12/04</t>
  </si>
  <si>
    <t>1982/01/18</t>
  </si>
  <si>
    <t>1968/04/01</t>
  </si>
  <si>
    <t>2003/10/24</t>
  </si>
  <si>
    <t>1971/08/27</t>
  </si>
  <si>
    <t>1979/08/24</t>
  </si>
  <si>
    <t>1982/05/06</t>
  </si>
  <si>
    <t>1998/01/21</t>
  </si>
  <si>
    <t>1992/12/25</t>
  </si>
  <si>
    <t>1980/05/19</t>
  </si>
  <si>
    <t>1990/02/20</t>
  </si>
  <si>
    <t>1983/11/18</t>
  </si>
  <si>
    <t>1964/09/05</t>
  </si>
  <si>
    <t>1960/11/18</t>
  </si>
  <si>
    <t>1969/09/02</t>
  </si>
  <si>
    <t>2004/05/02</t>
  </si>
  <si>
    <t>1999/03/19</t>
  </si>
  <si>
    <t>1972/10/02</t>
  </si>
  <si>
    <t>2001/11/20</t>
  </si>
  <si>
    <t>1982/08/08</t>
  </si>
  <si>
    <t>1972/03/01</t>
  </si>
  <si>
    <t>1998/02/25</t>
  </si>
  <si>
    <t>1981/07/07</t>
  </si>
  <si>
    <t>1968/12/31</t>
  </si>
  <si>
    <t>1986/10/07</t>
  </si>
  <si>
    <t>1983/08/03</t>
  </si>
  <si>
    <t>1966/06/25</t>
  </si>
  <si>
    <t>1985/07/27</t>
  </si>
  <si>
    <t>1999/05/14</t>
  </si>
  <si>
    <t>2005/10/01</t>
  </si>
  <si>
    <t>1980/08/27</t>
  </si>
  <si>
    <t>1975/10/06</t>
  </si>
  <si>
    <t>1975/10/01</t>
  </si>
  <si>
    <t>1999/12/06</t>
  </si>
  <si>
    <t>1965/06/14</t>
  </si>
  <si>
    <t>2005/01/22</t>
  </si>
  <si>
    <t>1999/03/08</t>
  </si>
  <si>
    <t>1969/07/31</t>
  </si>
  <si>
    <t>1977/12/28</t>
  </si>
  <si>
    <t>1970/01/19</t>
  </si>
  <si>
    <t>1986/06/13</t>
  </si>
  <si>
    <t>1987/06/02</t>
  </si>
  <si>
    <t>1966/11/19</t>
  </si>
  <si>
    <t>1981/01/16</t>
  </si>
  <si>
    <t>1994/03/27</t>
  </si>
  <si>
    <t>1976/06/08</t>
  </si>
  <si>
    <t>2002/05/28</t>
  </si>
  <si>
    <t>1995/04/14</t>
  </si>
  <si>
    <t>1996/08/10</t>
  </si>
  <si>
    <t>1976/03/01</t>
  </si>
  <si>
    <t>1985/08/31</t>
  </si>
  <si>
    <t>1961/12/02</t>
  </si>
  <si>
    <t>1984/12/05</t>
  </si>
  <si>
    <t>2005/07/21</t>
  </si>
  <si>
    <t>1959/03/25</t>
  </si>
  <si>
    <t>1980/08/29</t>
  </si>
  <si>
    <t>1987/02/20</t>
  </si>
  <si>
    <t>1975/01/25</t>
  </si>
  <si>
    <t>1970/08/03</t>
  </si>
  <si>
    <t>1960/08/01</t>
  </si>
  <si>
    <t>1967/09/01</t>
  </si>
  <si>
    <t>1983/08/27</t>
  </si>
  <si>
    <t>1987/02/08</t>
  </si>
  <si>
    <t>1997/01/30</t>
  </si>
  <si>
    <t>1981/01/13</t>
  </si>
  <si>
    <t>1970/08/19</t>
  </si>
  <si>
    <t>1996/06/10</t>
  </si>
  <si>
    <t>1969/07/18</t>
  </si>
  <si>
    <t>1961/07/23</t>
  </si>
  <si>
    <t>1988/12/27</t>
  </si>
  <si>
    <t>2007/01/29</t>
  </si>
  <si>
    <t>2001/11/28</t>
  </si>
  <si>
    <t>1970/10/31</t>
  </si>
  <si>
    <t>1966/06/28</t>
  </si>
  <si>
    <t>1966/03/12</t>
  </si>
  <si>
    <t>1983/10/14</t>
  </si>
  <si>
    <t>1993/06/27</t>
  </si>
  <si>
    <t>1987/09/26</t>
  </si>
  <si>
    <t>1988/08/03</t>
  </si>
  <si>
    <t>2004/12/12</t>
  </si>
  <si>
    <t>1980/02/02</t>
  </si>
  <si>
    <t>2002/12/17</t>
  </si>
  <si>
    <t>1984/09/27</t>
  </si>
  <si>
    <t>2006/12/06</t>
  </si>
  <si>
    <t>2006/06/19</t>
  </si>
  <si>
    <t>1978/11/10</t>
  </si>
  <si>
    <t>1982/10/07</t>
  </si>
  <si>
    <t>2002/01/10</t>
  </si>
  <si>
    <t>1960/08/21</t>
  </si>
  <si>
    <t>1991/02/01</t>
  </si>
  <si>
    <t>1998/07/20</t>
  </si>
  <si>
    <t>1994/07/14</t>
  </si>
  <si>
    <t>2005/10/03</t>
  </si>
  <si>
    <t>1988/04/26</t>
  </si>
  <si>
    <t>1998/02/06</t>
  </si>
  <si>
    <t>2002/10/03</t>
  </si>
  <si>
    <t>1992/04/24</t>
  </si>
  <si>
    <t>1983/05/24</t>
  </si>
  <si>
    <t>1980/04/05</t>
  </si>
  <si>
    <t>2000/11/09</t>
  </si>
  <si>
    <t>1965/12/09</t>
  </si>
  <si>
    <t>1976/06/13</t>
  </si>
  <si>
    <t>1987/08/25</t>
  </si>
  <si>
    <t>1981/06/11</t>
  </si>
  <si>
    <t>1974/06/11</t>
  </si>
  <si>
    <t>1993/05/19</t>
  </si>
  <si>
    <t>1992/05/09</t>
  </si>
  <si>
    <t>1984/01/10</t>
  </si>
  <si>
    <t>1991/10/20</t>
  </si>
  <si>
    <t>1983/04/14</t>
  </si>
  <si>
    <t>1972/12/31</t>
  </si>
  <si>
    <t>1961/05/31</t>
  </si>
  <si>
    <t>2000/06/02</t>
  </si>
  <si>
    <t>1995/09/01</t>
  </si>
  <si>
    <t>1995/08/11</t>
  </si>
  <si>
    <t>1983/12/16</t>
  </si>
  <si>
    <t>1973/09/27</t>
  </si>
  <si>
    <t>1988/05/24</t>
  </si>
  <si>
    <t>1986/11/19</t>
  </si>
  <si>
    <t>1977/08/08</t>
  </si>
  <si>
    <t>1984/05/16</t>
  </si>
  <si>
    <t>1989/05/30</t>
  </si>
  <si>
    <t>2001/04/06</t>
  </si>
  <si>
    <t>1961/07/20</t>
  </si>
  <si>
    <t>1988/11/25</t>
  </si>
  <si>
    <t>2003/11/04</t>
  </si>
  <si>
    <t>1988/09/02</t>
  </si>
  <si>
    <t>1999/03/01</t>
  </si>
  <si>
    <t>1978/10/24</t>
  </si>
  <si>
    <t>1959/11/08</t>
  </si>
  <si>
    <t>1972/09/11</t>
  </si>
  <si>
    <t>1982/09/21</t>
  </si>
  <si>
    <t>1962/08/07</t>
  </si>
  <si>
    <t>2000/06/05</t>
  </si>
  <si>
    <t>1972/02/28</t>
  </si>
  <si>
    <t>1993/01/03</t>
  </si>
  <si>
    <t>1973/08/12</t>
  </si>
  <si>
    <t>1985/11/28</t>
  </si>
  <si>
    <t>1985/10/09</t>
  </si>
  <si>
    <t>1999/08/16</t>
  </si>
  <si>
    <t>1971/08/16</t>
  </si>
  <si>
    <t>1979/10/02</t>
  </si>
  <si>
    <t>1988/08/05</t>
  </si>
  <si>
    <t>1965/03/17</t>
  </si>
  <si>
    <t>2000/11/21</t>
  </si>
  <si>
    <t>1961/08/13</t>
  </si>
  <si>
    <t>1993/02/08</t>
  </si>
  <si>
    <t>1965/05/15</t>
  </si>
  <si>
    <t>1969/07/14</t>
  </si>
  <si>
    <t>1988/11/26</t>
  </si>
  <si>
    <t>1983/07/27</t>
  </si>
  <si>
    <t>1969/06/06</t>
  </si>
  <si>
    <t>1997/04/18</t>
  </si>
  <si>
    <t>1992/09/18</t>
  </si>
  <si>
    <t>2002/04/03</t>
  </si>
  <si>
    <t>2004/08/25</t>
  </si>
  <si>
    <t>2004/02/17</t>
  </si>
  <si>
    <t>1987/10/15</t>
  </si>
  <si>
    <t>1997/12/23</t>
  </si>
  <si>
    <t>1973/12/04</t>
  </si>
  <si>
    <t>1990/07/10</t>
  </si>
  <si>
    <t>1990/03/01</t>
  </si>
  <si>
    <t>1982/11/30</t>
  </si>
  <si>
    <t>1975/04/08</t>
  </si>
  <si>
    <t>1959/10/18</t>
  </si>
  <si>
    <t>1966/01/11</t>
  </si>
  <si>
    <t>1985/04/10</t>
  </si>
  <si>
    <t>1993/06/07</t>
  </si>
  <si>
    <t>1964/02/19</t>
  </si>
  <si>
    <t>2005/03/17</t>
  </si>
  <si>
    <t>1966/11/14</t>
  </si>
  <si>
    <t>1984/08/23</t>
  </si>
  <si>
    <t>1996/04/12</t>
  </si>
  <si>
    <t>1985/08/07</t>
  </si>
  <si>
    <t>1984/05/23</t>
  </si>
  <si>
    <t>1995/06/08</t>
  </si>
  <si>
    <t>1960/12/29</t>
  </si>
  <si>
    <t>1993/04/11</t>
  </si>
  <si>
    <t>2004/09/17</t>
  </si>
  <si>
    <t>1988/09/08</t>
  </si>
  <si>
    <t>1970/08/08</t>
  </si>
  <si>
    <t>1981/02/25</t>
  </si>
  <si>
    <t>1978/01/07</t>
  </si>
  <si>
    <t>1961/12/27</t>
  </si>
  <si>
    <t>2003/07/29</t>
  </si>
  <si>
    <t>1977/12/09</t>
  </si>
  <si>
    <t>1983/09/27</t>
  </si>
  <si>
    <t>1990/07/12</t>
  </si>
  <si>
    <t>1991/07/06</t>
  </si>
  <si>
    <t>1960/10/30</t>
  </si>
  <si>
    <t>1971/01/13</t>
  </si>
  <si>
    <t>1984/10/31</t>
  </si>
  <si>
    <t>2004/08/27</t>
  </si>
  <si>
    <t>1962/09/08</t>
  </si>
  <si>
    <t>1972/05/14</t>
  </si>
  <si>
    <t>1975/05/16</t>
  </si>
  <si>
    <t>1965/11/03</t>
  </si>
  <si>
    <t>2002/05/24</t>
  </si>
  <si>
    <t>2005/07/12</t>
  </si>
  <si>
    <t>1995/04/19</t>
  </si>
  <si>
    <t>1979/10/09</t>
  </si>
  <si>
    <t>1990/01/15</t>
  </si>
  <si>
    <t>2006/01/26</t>
  </si>
  <si>
    <t>1976/01/19</t>
  </si>
  <si>
    <t>1996/12/07</t>
  </si>
  <si>
    <t>1969/09/28</t>
  </si>
  <si>
    <t>1999/09/12</t>
  </si>
  <si>
    <t>1965/01/31</t>
  </si>
  <si>
    <t>1965/03/15</t>
  </si>
  <si>
    <t>1982/04/11</t>
  </si>
  <si>
    <t>1988/11/04</t>
  </si>
  <si>
    <t>1971/03/18</t>
  </si>
  <si>
    <t>1973/03/13</t>
  </si>
  <si>
    <t>2001/05/25</t>
  </si>
  <si>
    <t>1987/06/20</t>
  </si>
  <si>
    <t>1991/09/15</t>
  </si>
  <si>
    <t>2000/07/09</t>
  </si>
  <si>
    <t>1960/07/05</t>
  </si>
  <si>
    <t>1971/04/02</t>
  </si>
  <si>
    <t>1999/12/22</t>
  </si>
  <si>
    <t>1979/04/26</t>
  </si>
  <si>
    <t>1960/05/03</t>
  </si>
  <si>
    <t>2007/02/17</t>
  </si>
  <si>
    <t>1986/01/15</t>
  </si>
  <si>
    <t>1990/11/05</t>
  </si>
  <si>
    <t>1971/05/21</t>
  </si>
  <si>
    <t>1964/06/14</t>
  </si>
  <si>
    <t>1968/09/12</t>
  </si>
  <si>
    <t>1977/10/17</t>
  </si>
  <si>
    <t>2006/02/21</t>
  </si>
  <si>
    <t>1975/10/02</t>
  </si>
  <si>
    <t>1978/09/13</t>
  </si>
  <si>
    <t>1968/11/18</t>
  </si>
  <si>
    <t>1969/01/15</t>
  </si>
  <si>
    <t>1977/12/16</t>
  </si>
  <si>
    <t>1977/05/08</t>
  </si>
  <si>
    <t>1972/08/01</t>
  </si>
  <si>
    <t>1988/03/28</t>
  </si>
  <si>
    <t>2003/07/04</t>
  </si>
  <si>
    <t>2001/01/04</t>
  </si>
  <si>
    <t>1967/12/29</t>
  </si>
  <si>
    <t>1962/06/23</t>
  </si>
  <si>
    <t>1995/11/13</t>
  </si>
  <si>
    <t>2004/05/03</t>
  </si>
  <si>
    <t>2003/12/27</t>
  </si>
  <si>
    <t>1990/02/19</t>
  </si>
  <si>
    <t>1964/02/08</t>
  </si>
  <si>
    <t>1987/06/07</t>
  </si>
  <si>
    <t>1994/04/15</t>
  </si>
  <si>
    <t>1993/08/24</t>
  </si>
  <si>
    <t>1981/08/02</t>
  </si>
  <si>
    <t>1974/07/24</t>
  </si>
  <si>
    <t>2004/11/16</t>
  </si>
  <si>
    <t>1973/07/02</t>
  </si>
  <si>
    <t>1984/12/30</t>
  </si>
  <si>
    <t>1981/11/24</t>
  </si>
  <si>
    <t>1976/02/05</t>
  </si>
  <si>
    <t>1978/08/19</t>
  </si>
  <si>
    <t>1983/01/13</t>
  </si>
  <si>
    <t>1985/06/20</t>
  </si>
  <si>
    <t>1978/04/28</t>
  </si>
  <si>
    <t>1999/12/07</t>
  </si>
  <si>
    <t>2003/05/20</t>
  </si>
  <si>
    <t>1979/08/19</t>
  </si>
  <si>
    <t>1981/11/17</t>
  </si>
  <si>
    <t>2000/10/04</t>
  </si>
  <si>
    <t>1959/10/05</t>
  </si>
  <si>
    <t>1971/08/08</t>
  </si>
  <si>
    <t>1983/12/05</t>
  </si>
  <si>
    <t>1985/11/26</t>
  </si>
  <si>
    <t>1993/04/22</t>
  </si>
  <si>
    <t>1968/01/31</t>
  </si>
  <si>
    <t>1961/05/02</t>
  </si>
  <si>
    <t>1973/06/08</t>
  </si>
  <si>
    <t>1974/09/12</t>
  </si>
  <si>
    <t>1959/05/06</t>
  </si>
  <si>
    <t>1986/06/06</t>
  </si>
  <si>
    <t>1994/05/31</t>
  </si>
  <si>
    <t>1970/05/08</t>
  </si>
  <si>
    <t>1988/06/05</t>
  </si>
  <si>
    <t>2001/06/24</t>
  </si>
  <si>
    <t>1984/09/10</t>
  </si>
  <si>
    <t>1996/06/19</t>
  </si>
  <si>
    <t>1973/06/20</t>
  </si>
  <si>
    <t>1985/09/03</t>
  </si>
  <si>
    <t>1997/07/08</t>
  </si>
  <si>
    <t>1966/09/19</t>
  </si>
  <si>
    <t>1959/08/13</t>
  </si>
  <si>
    <t>1976/10/31</t>
  </si>
  <si>
    <t>1965/03/27</t>
  </si>
  <si>
    <t>1966/03/29</t>
  </si>
  <si>
    <t>1971/11/08</t>
  </si>
  <si>
    <t>1977/12/14</t>
  </si>
  <si>
    <t>1993/04/30</t>
  </si>
  <si>
    <t>1990/11/13</t>
  </si>
  <si>
    <t>1977/05/18</t>
  </si>
  <si>
    <t>1962/04/07</t>
  </si>
  <si>
    <t>1974/06/20</t>
  </si>
  <si>
    <t>1969/07/26</t>
  </si>
  <si>
    <t>2003/08/17</t>
  </si>
  <si>
    <t>1994/03/26</t>
  </si>
  <si>
    <t>1978/01/19</t>
  </si>
  <si>
    <t>1964/09/23</t>
  </si>
  <si>
    <t>1966/12/05</t>
  </si>
  <si>
    <t>2002/01/12</t>
  </si>
  <si>
    <t>1988/11/11</t>
  </si>
  <si>
    <t>1970/05/31</t>
  </si>
  <si>
    <t>1995/07/07</t>
  </si>
  <si>
    <t>1962/07/12</t>
  </si>
  <si>
    <t>1999/02/08</t>
  </si>
  <si>
    <t>1968/10/02</t>
  </si>
  <si>
    <t>2000/04/29</t>
  </si>
  <si>
    <t>1983/03/06</t>
  </si>
  <si>
    <t>1971/09/11</t>
  </si>
  <si>
    <t>2004/04/11</t>
  </si>
  <si>
    <t>1963/02/13</t>
  </si>
  <si>
    <t>1960/08/17</t>
  </si>
  <si>
    <t>2003/07/12</t>
  </si>
  <si>
    <t>2006/12/17</t>
  </si>
  <si>
    <t>1979/06/08</t>
  </si>
  <si>
    <t>1969/10/12</t>
  </si>
  <si>
    <t>1986/02/18</t>
  </si>
  <si>
    <t>1992/09/04</t>
  </si>
  <si>
    <t>1967/10/07</t>
  </si>
  <si>
    <t>1998/04/06</t>
  </si>
  <si>
    <t>1988/01/04</t>
  </si>
  <si>
    <t>1978/11/27</t>
  </si>
  <si>
    <t>1966/04/05</t>
  </si>
  <si>
    <t>2007/01/09</t>
  </si>
  <si>
    <t>2005/04/02</t>
  </si>
  <si>
    <t>1963/07/15</t>
  </si>
  <si>
    <t>1979/08/07</t>
  </si>
  <si>
    <t>1960/11/10</t>
  </si>
  <si>
    <t>1998/04/14</t>
  </si>
  <si>
    <t>1974/02/14</t>
  </si>
  <si>
    <t>1981/02/11</t>
  </si>
  <si>
    <t>1969/03/14</t>
  </si>
  <si>
    <t>1973/12/18</t>
  </si>
  <si>
    <t>1984/07/19</t>
  </si>
  <si>
    <t>1995/01/28</t>
  </si>
  <si>
    <t>1986/07/01</t>
  </si>
  <si>
    <t>1990/12/20</t>
  </si>
  <si>
    <t>1994/04/18</t>
  </si>
  <si>
    <t>2003/09/15</t>
  </si>
  <si>
    <t>1968/03/17</t>
  </si>
  <si>
    <t>1967/12/31</t>
  </si>
  <si>
    <t>2000/10/05</t>
  </si>
  <si>
    <t>1966/02/13</t>
  </si>
  <si>
    <t>1969/11/15</t>
  </si>
  <si>
    <t>1990/01/21</t>
  </si>
  <si>
    <t>1994/09/22</t>
  </si>
  <si>
    <t>1960/04/06</t>
  </si>
  <si>
    <t>1997/04/26</t>
  </si>
  <si>
    <t>1989/09/17</t>
  </si>
  <si>
    <t>2003/06/25</t>
  </si>
  <si>
    <t>1987/09/10</t>
  </si>
  <si>
    <t>1998/05/03</t>
  </si>
  <si>
    <t>2005/07/31</t>
  </si>
  <si>
    <t>1984/08/10</t>
  </si>
  <si>
    <t>1961/09/07</t>
  </si>
  <si>
    <t>2003/11/20</t>
  </si>
  <si>
    <t>1990/06/28</t>
  </si>
  <si>
    <t>1977/03/06</t>
  </si>
  <si>
    <t>1991/06/11</t>
  </si>
  <si>
    <t>1983/07/07</t>
  </si>
  <si>
    <t>1972/05/09</t>
  </si>
  <si>
    <t>1988/05/31</t>
  </si>
  <si>
    <t>1986/01/11</t>
  </si>
  <si>
    <t>1987/12/21</t>
  </si>
  <si>
    <t>1991/12/06</t>
  </si>
  <si>
    <t>1990/12/13</t>
  </si>
  <si>
    <t>1996/04/24</t>
  </si>
  <si>
    <t>1959/09/04</t>
  </si>
  <si>
    <t>1962/05/29</t>
  </si>
  <si>
    <t>1988/07/05</t>
  </si>
  <si>
    <t>2005/04/10</t>
  </si>
  <si>
    <t>1978/10/22</t>
  </si>
  <si>
    <t>1962/09/26</t>
  </si>
  <si>
    <t>2000/01/11</t>
  </si>
  <si>
    <t>1971/05/11</t>
  </si>
  <si>
    <t>1967/10/16</t>
  </si>
  <si>
    <t>1963/08/02</t>
  </si>
  <si>
    <t>1995/02/09</t>
  </si>
  <si>
    <t>1973/05/06</t>
  </si>
  <si>
    <t>2001/02/03</t>
  </si>
  <si>
    <t>1968/01/07</t>
  </si>
  <si>
    <t>1999/07/14</t>
  </si>
  <si>
    <t>1996/06/27</t>
  </si>
  <si>
    <t>1989/04/22</t>
  </si>
  <si>
    <t>1978/06/11</t>
  </si>
  <si>
    <t>1984/03/02</t>
  </si>
  <si>
    <t>2000/10/13</t>
  </si>
  <si>
    <t>1992/07/02</t>
  </si>
  <si>
    <t>1987/09/15</t>
  </si>
  <si>
    <t>1995/09/07</t>
  </si>
  <si>
    <t>2006/12/07</t>
  </si>
  <si>
    <t>1987/08/20</t>
  </si>
  <si>
    <t>1968/01/15</t>
  </si>
  <si>
    <t>1999/08/15</t>
  </si>
  <si>
    <t>1992/11/21</t>
  </si>
  <si>
    <t>1982/10/01</t>
  </si>
  <si>
    <t>2005/09/01</t>
  </si>
  <si>
    <t>1989/03/14</t>
  </si>
  <si>
    <t>1998/10/08</t>
  </si>
  <si>
    <t>1990/07/17</t>
  </si>
  <si>
    <t>2000/06/20</t>
  </si>
  <si>
    <t>1971/12/25</t>
  </si>
  <si>
    <t>1987/08/16</t>
  </si>
  <si>
    <t>1990/10/03</t>
  </si>
  <si>
    <t>1987/10/16</t>
  </si>
  <si>
    <t>2003/10/20</t>
  </si>
  <si>
    <t>2004/08/10</t>
  </si>
  <si>
    <t>1981/02/18</t>
  </si>
  <si>
    <t>1968/10/22</t>
  </si>
  <si>
    <t>2004/08/21</t>
  </si>
  <si>
    <t>2001/11/10</t>
  </si>
  <si>
    <t>2001/03/10</t>
  </si>
  <si>
    <t>1978/08/30</t>
  </si>
  <si>
    <t>1988/02/08</t>
  </si>
  <si>
    <t>2002/05/03</t>
  </si>
  <si>
    <t>1986/05/09</t>
  </si>
  <si>
    <t>1983/10/04</t>
  </si>
  <si>
    <t>1989/01/20</t>
  </si>
  <si>
    <t>1991/12/23</t>
  </si>
  <si>
    <t>1967/05/10</t>
  </si>
  <si>
    <t>2004/12/13</t>
  </si>
  <si>
    <t>1966/09/27</t>
  </si>
  <si>
    <t>1986/11/25</t>
  </si>
  <si>
    <t>1996/01/26</t>
  </si>
  <si>
    <t>1975/06/02</t>
  </si>
  <si>
    <t>1991/12/05</t>
  </si>
  <si>
    <t>1962/11/25</t>
  </si>
  <si>
    <t>1999/02/25</t>
  </si>
  <si>
    <t>1998/01/11</t>
  </si>
  <si>
    <t>1996/01/28</t>
  </si>
  <si>
    <t>1967/05/15</t>
  </si>
  <si>
    <t>1979/01/23</t>
  </si>
  <si>
    <t>1987/09/29</t>
  </si>
  <si>
    <t>1984/01/17</t>
  </si>
  <si>
    <t>1997/07/16</t>
  </si>
  <si>
    <t>1963/05/04</t>
  </si>
  <si>
    <t>1987/07/06</t>
  </si>
  <si>
    <t>1959/11/24</t>
  </si>
  <si>
    <t>1965/06/28</t>
  </si>
  <si>
    <t>1960/07/25</t>
  </si>
  <si>
    <t>1973/01/08</t>
  </si>
  <si>
    <t>1997/05/22</t>
  </si>
  <si>
    <t>1984/05/22</t>
  </si>
  <si>
    <t>1963/10/14</t>
  </si>
  <si>
    <t>1991/06/15</t>
  </si>
  <si>
    <t>1981/10/03</t>
  </si>
  <si>
    <t>1965/03/25</t>
  </si>
  <si>
    <t>1982/01/12</t>
  </si>
  <si>
    <t>1989/08/02</t>
  </si>
  <si>
    <t>1960/05/31</t>
  </si>
  <si>
    <t>1995/05/16</t>
  </si>
  <si>
    <t>1972/12/09</t>
  </si>
  <si>
    <t>1989/10/01</t>
  </si>
  <si>
    <t>1969/04/10</t>
  </si>
  <si>
    <t>1971/09/01</t>
  </si>
  <si>
    <t>1974/03/14</t>
  </si>
  <si>
    <t>1995/04/08</t>
  </si>
  <si>
    <t>1986/05/03</t>
  </si>
  <si>
    <t>1975/05/22</t>
  </si>
  <si>
    <t>1973/07/22</t>
  </si>
  <si>
    <t>1966/05/09</t>
  </si>
  <si>
    <t>1962/03/26</t>
  </si>
  <si>
    <t>1969/03/08</t>
  </si>
  <si>
    <t>1959/10/01</t>
  </si>
  <si>
    <t>1982/02/03</t>
  </si>
  <si>
    <t>1982/02/14</t>
  </si>
  <si>
    <t>1974/11/13</t>
  </si>
  <si>
    <t>1960/04/13</t>
  </si>
  <si>
    <t>2004/08/06</t>
  </si>
  <si>
    <t>1987/03/20</t>
  </si>
  <si>
    <t>1989/06/27</t>
  </si>
  <si>
    <t>2005/04/19</t>
  </si>
  <si>
    <t>1980/01/30</t>
  </si>
  <si>
    <t>1983/06/14</t>
  </si>
  <si>
    <t>1985/02/26</t>
  </si>
  <si>
    <t>1988/01/27</t>
  </si>
  <si>
    <t>1979/07/23</t>
  </si>
  <si>
    <t>1966/08/28</t>
  </si>
  <si>
    <t>2002/02/27</t>
  </si>
  <si>
    <t>1962/11/26</t>
  </si>
  <si>
    <t>2001/02/28</t>
  </si>
  <si>
    <t>2002/08/12</t>
  </si>
  <si>
    <t>1963/09/07</t>
  </si>
  <si>
    <t>1996/02/16</t>
  </si>
  <si>
    <t>1971/12/23</t>
  </si>
  <si>
    <t>1973/11/01</t>
  </si>
  <si>
    <t>1979/09/21</t>
  </si>
  <si>
    <t>1980/02/10</t>
  </si>
  <si>
    <t>1983/07/14</t>
  </si>
  <si>
    <t>1999/01/14</t>
  </si>
  <si>
    <t>1962/01/05</t>
  </si>
  <si>
    <t>1975/05/06</t>
  </si>
  <si>
    <t>1972/04/24</t>
  </si>
  <si>
    <t>1978/06/26</t>
  </si>
  <si>
    <t>1967/09/13</t>
  </si>
  <si>
    <t>2003/09/27</t>
  </si>
  <si>
    <t>2004/12/02</t>
  </si>
  <si>
    <t>1984/08/26</t>
  </si>
  <si>
    <t>1973/02/14</t>
  </si>
  <si>
    <t>2006/05/13</t>
  </si>
  <si>
    <t>1995/01/16</t>
  </si>
  <si>
    <t>1960/01/03</t>
  </si>
  <si>
    <t>1967/04/10</t>
  </si>
  <si>
    <t>1992/01/19</t>
  </si>
  <si>
    <t>1985/08/05</t>
  </si>
  <si>
    <t>1966/08/18</t>
  </si>
  <si>
    <t>1990/12/30</t>
  </si>
  <si>
    <t>1978/12/30</t>
  </si>
  <si>
    <t>2002/08/13</t>
  </si>
  <si>
    <t>1982/10/29</t>
  </si>
  <si>
    <t>1993/10/21</t>
  </si>
  <si>
    <t>1987/03/31</t>
  </si>
  <si>
    <t>1983/09/21</t>
  </si>
  <si>
    <t>1999/09/10</t>
  </si>
  <si>
    <t>1969/02/19</t>
  </si>
  <si>
    <t>1959/04/06</t>
  </si>
  <si>
    <t>1968/07/26</t>
  </si>
  <si>
    <t>1976/07/14</t>
  </si>
  <si>
    <t>1979/12/26</t>
  </si>
  <si>
    <t>1979/11/03</t>
  </si>
  <si>
    <t>1969/01/25</t>
  </si>
  <si>
    <t>1982/01/30</t>
  </si>
  <si>
    <t>1998/09/03</t>
  </si>
  <si>
    <t>1976/07/08</t>
  </si>
  <si>
    <t>1992/06/20</t>
  </si>
  <si>
    <t>1968/09/10</t>
  </si>
  <si>
    <t>1966/01/01</t>
  </si>
  <si>
    <t>2003/01/27</t>
  </si>
  <si>
    <t>1970/04/16</t>
  </si>
  <si>
    <t>2002/02/12</t>
  </si>
  <si>
    <t>2001/06/13</t>
  </si>
  <si>
    <t>1963/07/03</t>
  </si>
  <si>
    <t>1979/10/11</t>
  </si>
  <si>
    <t>1967/02/10</t>
  </si>
  <si>
    <t>1999/09/18</t>
  </si>
  <si>
    <t>1992/10/18</t>
  </si>
  <si>
    <t>1979/01/01</t>
  </si>
  <si>
    <t>1963/07/02</t>
  </si>
  <si>
    <t>1982/12/06</t>
  </si>
  <si>
    <t>1975/08/22</t>
  </si>
  <si>
    <t>1991/11/11</t>
  </si>
  <si>
    <t>1992/10/29</t>
  </si>
  <si>
    <t>1978/06/05</t>
  </si>
  <si>
    <t>1976/08/08</t>
  </si>
  <si>
    <t>1983/04/16</t>
  </si>
  <si>
    <t>2000/12/03</t>
  </si>
  <si>
    <t>1969/10/11</t>
  </si>
  <si>
    <t>2000/06/27</t>
  </si>
  <si>
    <t>1965/01/21</t>
  </si>
  <si>
    <t>1964/04/29</t>
  </si>
  <si>
    <t>1973/04/30</t>
  </si>
  <si>
    <t>2001/05/19</t>
  </si>
  <si>
    <t>1998/05/05</t>
  </si>
  <si>
    <t>1977/08/12</t>
  </si>
  <si>
    <t>2001/09/03</t>
  </si>
  <si>
    <t>1969/10/03</t>
  </si>
  <si>
    <t>1997/03/04</t>
  </si>
  <si>
    <t>1969/06/19</t>
  </si>
  <si>
    <t>1965/08/02</t>
  </si>
  <si>
    <t>1995/05/08</t>
  </si>
  <si>
    <t>1962/09/15</t>
  </si>
  <si>
    <t>2000/11/17</t>
  </si>
  <si>
    <t>2001/06/22</t>
  </si>
  <si>
    <t>2001/05/05</t>
  </si>
  <si>
    <t>1969/11/02</t>
  </si>
  <si>
    <t>1995/07/02</t>
  </si>
  <si>
    <t>1993/04/27</t>
  </si>
  <si>
    <t>1970/03/02</t>
  </si>
  <si>
    <t>1999/12/11</t>
  </si>
  <si>
    <t>1974/01/06</t>
  </si>
  <si>
    <t>1994/10/01</t>
  </si>
  <si>
    <t>1964/11/30</t>
  </si>
  <si>
    <t>1970/12/11</t>
  </si>
  <si>
    <t>2002/08/05</t>
  </si>
  <si>
    <t>1993/11/07</t>
  </si>
  <si>
    <t>1965/08/04</t>
  </si>
  <si>
    <t>1976/03/09</t>
  </si>
  <si>
    <t>1975/08/01</t>
  </si>
  <si>
    <t>1963/01/05</t>
  </si>
  <si>
    <t>1996/01/25</t>
  </si>
  <si>
    <t>1980/05/11</t>
  </si>
  <si>
    <t>1960/03/02</t>
  </si>
  <si>
    <t>1968/08/16</t>
  </si>
  <si>
    <t>2003/06/14</t>
  </si>
  <si>
    <t>1999/04/10</t>
  </si>
  <si>
    <t>1996/04/26</t>
  </si>
  <si>
    <t>2004/02/20</t>
  </si>
  <si>
    <t>1972/03/29</t>
  </si>
  <si>
    <t>1989/12/14</t>
  </si>
  <si>
    <t>2002/04/08</t>
  </si>
  <si>
    <t>1961/03/17</t>
  </si>
  <si>
    <t>1959/03/24</t>
  </si>
  <si>
    <t>1962/08/23</t>
  </si>
  <si>
    <t>1992/04/10</t>
  </si>
  <si>
    <t>1995/05/30</t>
  </si>
  <si>
    <t>1991/06/14</t>
  </si>
  <si>
    <t>1966/10/09</t>
  </si>
  <si>
    <t>1961/11/21</t>
  </si>
  <si>
    <t>1975/09/05</t>
  </si>
  <si>
    <t>1977/05/07</t>
  </si>
  <si>
    <t>1983/03/28</t>
  </si>
  <si>
    <t>1973/12/11</t>
  </si>
  <si>
    <t>1960/03/27</t>
  </si>
  <si>
    <t>1995/06/25</t>
  </si>
  <si>
    <t>1964/05/25</t>
  </si>
  <si>
    <t>1963/07/09</t>
  </si>
  <si>
    <t>1974/01/24</t>
  </si>
  <si>
    <t>2002/02/22</t>
  </si>
  <si>
    <t>2004/06/20</t>
  </si>
  <si>
    <t>1993/10/16</t>
  </si>
  <si>
    <t>1987/11/10</t>
  </si>
  <si>
    <t>1974/06/12</t>
  </si>
  <si>
    <t>1974/10/23</t>
  </si>
  <si>
    <t>1966/11/22</t>
  </si>
  <si>
    <t>1971/08/12</t>
  </si>
  <si>
    <t>1975/07/20</t>
  </si>
  <si>
    <t>1970/03/14</t>
  </si>
  <si>
    <t>1984/02/11</t>
  </si>
  <si>
    <t>1980/08/23</t>
  </si>
  <si>
    <t>2006/10/11</t>
  </si>
  <si>
    <t>1980/07/06</t>
  </si>
  <si>
    <t>1975/03/19</t>
  </si>
  <si>
    <t>1962/07/24</t>
  </si>
  <si>
    <t>1980/01/23</t>
  </si>
  <si>
    <t>1981/01/18</t>
  </si>
  <si>
    <t>1978/12/21</t>
  </si>
  <si>
    <t>1975/08/14</t>
  </si>
  <si>
    <t>1972/09/17</t>
  </si>
  <si>
    <t>1987/07/31</t>
  </si>
  <si>
    <t>1981/08/25</t>
  </si>
  <si>
    <t>2004/11/11</t>
  </si>
  <si>
    <t>1979/09/09</t>
  </si>
  <si>
    <t>1985/08/06</t>
  </si>
  <si>
    <t>1963/08/23</t>
  </si>
  <si>
    <t>1996/10/12</t>
  </si>
  <si>
    <t>2004/02/05</t>
  </si>
  <si>
    <t>2005/09/22</t>
  </si>
  <si>
    <t>2001/05/12</t>
  </si>
  <si>
    <t>1968/02/18</t>
  </si>
  <si>
    <t>1972/02/08</t>
  </si>
  <si>
    <t>2006/03/14</t>
  </si>
  <si>
    <t>1967/05/21</t>
  </si>
  <si>
    <t>1985/11/08</t>
  </si>
  <si>
    <t>1997/04/08</t>
  </si>
  <si>
    <t>1986/07/12</t>
  </si>
  <si>
    <t>1981/04/08</t>
  </si>
  <si>
    <t>1990/03/23</t>
  </si>
  <si>
    <t>1991/08/09</t>
  </si>
  <si>
    <t>1999/10/12</t>
  </si>
  <si>
    <t>1977/01/09</t>
  </si>
  <si>
    <t>1989/12/20</t>
  </si>
  <si>
    <t>1970/11/11</t>
  </si>
  <si>
    <t>1984/05/02</t>
  </si>
  <si>
    <t>1991/04/03</t>
  </si>
  <si>
    <t>1965/01/10</t>
  </si>
  <si>
    <t>1981/05/16</t>
  </si>
  <si>
    <t>1962/08/04</t>
  </si>
  <si>
    <t>1977/07/10</t>
  </si>
  <si>
    <t>1990/01/11</t>
  </si>
  <si>
    <t>1997/01/21</t>
  </si>
  <si>
    <t>1995/10/20</t>
  </si>
  <si>
    <t>1992/08/09</t>
  </si>
  <si>
    <t>2000/03/18</t>
  </si>
  <si>
    <t>1970/12/10</t>
  </si>
  <si>
    <t>1966/04/29</t>
  </si>
  <si>
    <t>2005/08/19</t>
  </si>
  <si>
    <t>1987/12/23</t>
  </si>
  <si>
    <t>2004/10/13</t>
  </si>
  <si>
    <t>1982/06/09</t>
  </si>
  <si>
    <t>1988/07/19</t>
  </si>
  <si>
    <t>1978/11/28</t>
  </si>
  <si>
    <t>1962/05/06</t>
  </si>
  <si>
    <t>2004/12/01</t>
  </si>
  <si>
    <t>1985/06/03</t>
  </si>
  <si>
    <t>1975/03/13</t>
  </si>
  <si>
    <t>1961/10/07</t>
  </si>
  <si>
    <t>2004/07/25</t>
  </si>
  <si>
    <t>1962/05/20</t>
  </si>
  <si>
    <t>1974/10/21</t>
  </si>
  <si>
    <t>1962/05/31</t>
  </si>
  <si>
    <t>1974/06/17</t>
  </si>
  <si>
    <t>1968/09/16</t>
  </si>
  <si>
    <t>1966/09/07</t>
  </si>
  <si>
    <t>1965/05/26</t>
  </si>
  <si>
    <t>2006/05/16</t>
  </si>
  <si>
    <t>1964/07/09</t>
  </si>
  <si>
    <t>1980/05/24</t>
  </si>
  <si>
    <t>1985/01/26</t>
  </si>
  <si>
    <t>1989/06/14</t>
  </si>
  <si>
    <t>1999/10/10</t>
  </si>
  <si>
    <t>1968/07/31</t>
  </si>
  <si>
    <t>1976/05/26</t>
  </si>
  <si>
    <t>2000/09/08</t>
  </si>
  <si>
    <t>2006/09/06</t>
  </si>
  <si>
    <t>1963/01/15</t>
  </si>
  <si>
    <t>1976/09/13</t>
  </si>
  <si>
    <t>1994/03/06</t>
  </si>
  <si>
    <t>2000/08/05</t>
  </si>
  <si>
    <t>1971/10/18</t>
  </si>
  <si>
    <t>1976/10/17</t>
  </si>
  <si>
    <t>1972/10/30</t>
  </si>
  <si>
    <t>1997/07/20</t>
  </si>
  <si>
    <t>2001/08/24</t>
  </si>
  <si>
    <t>1974/12/07</t>
  </si>
  <si>
    <t>1962/12/26</t>
  </si>
  <si>
    <t>1995/07/21</t>
  </si>
  <si>
    <t>1999/04/11</t>
  </si>
  <si>
    <t>1977/08/07</t>
  </si>
  <si>
    <t>1990/10/01</t>
  </si>
  <si>
    <t>2001/12/16</t>
  </si>
  <si>
    <t>1969/02/08</t>
  </si>
  <si>
    <t>2000/12/08</t>
  </si>
  <si>
    <t>1985/07/28</t>
  </si>
  <si>
    <t>2003/06/19</t>
  </si>
  <si>
    <t>1963/02/11</t>
  </si>
  <si>
    <t>2006/05/18</t>
  </si>
  <si>
    <t>1994/03/15</t>
  </si>
  <si>
    <t>1992/02/21</t>
  </si>
  <si>
    <t>1971/11/27</t>
  </si>
  <si>
    <t>2002/07/07</t>
  </si>
  <si>
    <t>1988/04/23</t>
  </si>
  <si>
    <t>1976/04/21</t>
  </si>
  <si>
    <t>1980/06/29</t>
  </si>
  <si>
    <t>1966/03/05</t>
  </si>
  <si>
    <t>1968/09/28</t>
  </si>
  <si>
    <t>1966/11/13</t>
  </si>
  <si>
    <t>1982/08/28</t>
  </si>
  <si>
    <t>1980/01/16</t>
  </si>
  <si>
    <t>1963/06/30</t>
  </si>
  <si>
    <t>1985/05/02</t>
  </si>
  <si>
    <t>1989/01/10</t>
  </si>
  <si>
    <t>1979/07/22</t>
  </si>
  <si>
    <t>2006/06/03</t>
  </si>
  <si>
    <t>1974/08/09</t>
  </si>
  <si>
    <t>1993/07/11</t>
  </si>
  <si>
    <t>1971/08/04</t>
  </si>
  <si>
    <t>1995/05/19</t>
  </si>
  <si>
    <t>1995/11/20</t>
  </si>
  <si>
    <t>1981/04/09</t>
  </si>
  <si>
    <t>1982/08/30</t>
  </si>
  <si>
    <t>1959/12/13</t>
  </si>
  <si>
    <t>1993/08/13</t>
  </si>
  <si>
    <t>1964/08/11</t>
  </si>
  <si>
    <t>1976/03/17</t>
  </si>
  <si>
    <t>1997/12/11</t>
  </si>
  <si>
    <t>2005/05/29</t>
  </si>
  <si>
    <t>1986/08/02</t>
  </si>
  <si>
    <t>1986/12/11</t>
  </si>
  <si>
    <t>1980/11/18</t>
  </si>
  <si>
    <t>1980/10/04</t>
  </si>
  <si>
    <t>1966/07/15</t>
  </si>
  <si>
    <t>1977/06/05</t>
  </si>
  <si>
    <t>1989/01/15</t>
  </si>
  <si>
    <t>1990/03/04</t>
  </si>
  <si>
    <t>1984/09/26</t>
  </si>
  <si>
    <t>1980/08/05</t>
  </si>
  <si>
    <t>1970/09/15</t>
  </si>
  <si>
    <t>1972/06/15</t>
  </si>
  <si>
    <t>1977/08/14</t>
  </si>
  <si>
    <t>1999/06/15</t>
  </si>
  <si>
    <t>1984/06/22</t>
  </si>
  <si>
    <t>1976/10/18</t>
  </si>
  <si>
    <t>1959/08/03</t>
  </si>
  <si>
    <t>1993/03/24</t>
  </si>
  <si>
    <t>1997/10/12</t>
  </si>
  <si>
    <t>1992/05/30</t>
  </si>
  <si>
    <t>1997/12/21</t>
  </si>
  <si>
    <t>1994/07/17</t>
  </si>
  <si>
    <t>1979/08/20</t>
  </si>
  <si>
    <t>1997/10/03</t>
  </si>
  <si>
    <t>1969/06/22</t>
  </si>
  <si>
    <t>1967/04/12</t>
  </si>
  <si>
    <t>1995/06/19</t>
  </si>
  <si>
    <t>1999/01/15</t>
  </si>
  <si>
    <t>1976/10/03</t>
  </si>
  <si>
    <t>1988/07/04</t>
  </si>
  <si>
    <t>1983/06/30</t>
  </si>
  <si>
    <t>1960/06/15</t>
  </si>
  <si>
    <t>2006/05/03</t>
  </si>
  <si>
    <t>1977/04/30</t>
  </si>
  <si>
    <t>1974/08/11</t>
  </si>
  <si>
    <t>1989/03/19</t>
  </si>
  <si>
    <t>1963/06/22</t>
  </si>
  <si>
    <t>1989/11/26</t>
  </si>
  <si>
    <t>1964/03/14</t>
  </si>
  <si>
    <t>1988/01/28</t>
  </si>
  <si>
    <t>1997/10/30</t>
  </si>
  <si>
    <t>1968/07/01</t>
  </si>
  <si>
    <t>1974/09/30</t>
  </si>
  <si>
    <t>1993/04/21</t>
  </si>
  <si>
    <t>1960/07/15</t>
  </si>
  <si>
    <t>2000/08/12</t>
  </si>
  <si>
    <t>1988/04/03</t>
  </si>
  <si>
    <t>1998/08/19</t>
  </si>
  <si>
    <t>1990/05/05</t>
  </si>
  <si>
    <t>1960/04/12</t>
  </si>
  <si>
    <t>1970/06/27</t>
  </si>
  <si>
    <t>1998/04/26</t>
  </si>
  <si>
    <t>1992/11/30</t>
  </si>
  <si>
    <t>1978/07/16</t>
  </si>
  <si>
    <t>1997/09/28</t>
  </si>
  <si>
    <t>2001/05/18</t>
  </si>
  <si>
    <t>1972/10/18</t>
  </si>
  <si>
    <t>1961/09/20</t>
  </si>
  <si>
    <t>1985/01/29</t>
  </si>
  <si>
    <t>1999/03/27</t>
  </si>
  <si>
    <t>1983/06/22</t>
  </si>
  <si>
    <t>1962/12/30</t>
  </si>
  <si>
    <t>1994/06/21</t>
  </si>
  <si>
    <t>1999/08/31</t>
  </si>
  <si>
    <t>1991/10/16</t>
  </si>
  <si>
    <t>1993/08/08</t>
  </si>
  <si>
    <t>1991/05/15</t>
  </si>
  <si>
    <t>1965/07/06</t>
  </si>
  <si>
    <t>1988/06/16</t>
  </si>
  <si>
    <t>1979/09/16</t>
  </si>
  <si>
    <t>1980/09/03</t>
  </si>
  <si>
    <t>1974/12/11</t>
  </si>
  <si>
    <t>1982/09/25</t>
  </si>
  <si>
    <t>1975/10/03</t>
  </si>
  <si>
    <t>1966/03/07</t>
  </si>
  <si>
    <t>1975/04/15</t>
  </si>
  <si>
    <t>2004/10/30</t>
  </si>
  <si>
    <t>1966/10/01</t>
  </si>
  <si>
    <t>1988/12/04</t>
  </si>
  <si>
    <t>1967/05/25</t>
  </si>
  <si>
    <t>1981/05/31</t>
  </si>
  <si>
    <t>1999/04/25</t>
  </si>
  <si>
    <t>1970/09/25</t>
  </si>
  <si>
    <t>1980/05/15</t>
  </si>
  <si>
    <t>1981/11/09</t>
  </si>
  <si>
    <t>1961/01/12</t>
  </si>
  <si>
    <t>1997/01/13</t>
  </si>
  <si>
    <t>1961/04/27</t>
  </si>
  <si>
    <t>1974/04/29</t>
  </si>
  <si>
    <t>1968/07/06</t>
  </si>
  <si>
    <t>1978/01/17</t>
  </si>
  <si>
    <t>2004/03/24</t>
  </si>
  <si>
    <t>1997/06/29</t>
  </si>
  <si>
    <t>1976/08/01</t>
  </si>
  <si>
    <t>2002/07/03</t>
  </si>
  <si>
    <t>1983/11/28</t>
  </si>
  <si>
    <t>1969/10/02</t>
  </si>
  <si>
    <t>1990/09/11</t>
  </si>
  <si>
    <t>1984/10/20</t>
  </si>
  <si>
    <t>1960/01/28</t>
  </si>
  <si>
    <t>1967/04/27</t>
  </si>
  <si>
    <t>1967/10/30</t>
  </si>
  <si>
    <t>1991/06/10</t>
  </si>
  <si>
    <t>1984/11/24</t>
  </si>
  <si>
    <t>1992/03/04</t>
  </si>
  <si>
    <t>1989/06/02</t>
  </si>
  <si>
    <t>1986/07/10</t>
  </si>
  <si>
    <t>1992/12/02</t>
  </si>
  <si>
    <t>1976/12/12</t>
  </si>
  <si>
    <t>1982/09/29</t>
  </si>
  <si>
    <t>1992/09/08</t>
  </si>
  <si>
    <t>1967/03/04</t>
  </si>
  <si>
    <t>1971/08/23</t>
  </si>
  <si>
    <t>1978/07/08</t>
  </si>
  <si>
    <t>1994/08/21</t>
  </si>
  <si>
    <t>1986/01/25</t>
  </si>
  <si>
    <t>1968/05/23</t>
  </si>
  <si>
    <t>1991/06/13</t>
  </si>
  <si>
    <t>1983/12/18</t>
  </si>
  <si>
    <t>1995/04/09</t>
  </si>
  <si>
    <t>1979/04/11</t>
  </si>
  <si>
    <t>2007/02/07</t>
  </si>
  <si>
    <t>1976/03/31</t>
  </si>
  <si>
    <t>1997/01/19</t>
  </si>
  <si>
    <t>1978/12/03</t>
  </si>
  <si>
    <t>1985/12/09</t>
  </si>
  <si>
    <t>1996/07/03</t>
  </si>
  <si>
    <t>2003/06/29</t>
  </si>
  <si>
    <t>1995/03/29</t>
  </si>
  <si>
    <t>2005/09/23</t>
  </si>
  <si>
    <t>1960/02/21</t>
  </si>
  <si>
    <t>1995/03/04</t>
  </si>
  <si>
    <t>1964/03/04</t>
  </si>
  <si>
    <t>1982/09/09</t>
  </si>
  <si>
    <t>1991/12/07</t>
  </si>
  <si>
    <t>1986/04/02</t>
  </si>
  <si>
    <t>1997/01/22</t>
  </si>
  <si>
    <t>1993/12/11</t>
  </si>
  <si>
    <t>1996/02/03</t>
  </si>
  <si>
    <t>1978/11/30</t>
  </si>
  <si>
    <t>2003/01/20</t>
  </si>
  <si>
    <t>1973/07/04</t>
  </si>
  <si>
    <t>1963/04/05</t>
  </si>
  <si>
    <t>1976/09/23</t>
  </si>
  <si>
    <t>1997/06/18</t>
  </si>
  <si>
    <t>1963/05/13</t>
  </si>
  <si>
    <t>1965/06/29</t>
  </si>
  <si>
    <t>1960/03/08</t>
  </si>
  <si>
    <t>1966/07/30</t>
  </si>
  <si>
    <t>1963/07/30</t>
  </si>
  <si>
    <t>1972/04/09</t>
  </si>
  <si>
    <t>1964/04/25</t>
  </si>
  <si>
    <t>1977/06/10</t>
  </si>
  <si>
    <t>1964/12/26</t>
  </si>
  <si>
    <t>2002/03/06</t>
  </si>
  <si>
    <t>1994/12/04</t>
  </si>
  <si>
    <t>1968/11/15</t>
  </si>
  <si>
    <t>2004/03/17</t>
  </si>
  <si>
    <t>1998/09/09</t>
  </si>
  <si>
    <t>1995/12/29</t>
  </si>
  <si>
    <t>1985/03/15</t>
  </si>
  <si>
    <t>1984/11/02</t>
  </si>
  <si>
    <t>1959/08/31</t>
  </si>
  <si>
    <t>1987/12/29</t>
  </si>
  <si>
    <t>1981/04/30</t>
  </si>
  <si>
    <t>1990/12/18</t>
  </si>
  <si>
    <t>1979/06/28</t>
  </si>
  <si>
    <t>1976/07/28</t>
  </si>
  <si>
    <t>1968/06/05</t>
  </si>
  <si>
    <t>1996/07/27</t>
  </si>
  <si>
    <t>1995/12/06</t>
  </si>
  <si>
    <t>1988/04/15</t>
  </si>
  <si>
    <t>1964/08/22</t>
  </si>
  <si>
    <t>1966/05/13</t>
  </si>
  <si>
    <t>1964/10/07</t>
  </si>
  <si>
    <t>2003/02/25</t>
  </si>
  <si>
    <t>1983/11/26</t>
  </si>
  <si>
    <t>1973/05/19</t>
  </si>
  <si>
    <t>1995/04/15</t>
  </si>
  <si>
    <t>1984/12/21</t>
  </si>
  <si>
    <t>1963/03/05</t>
  </si>
  <si>
    <t>2000/04/11</t>
  </si>
  <si>
    <t>1998/05/30</t>
  </si>
  <si>
    <t>1996/03/18</t>
  </si>
  <si>
    <t>1993/11/11</t>
  </si>
  <si>
    <t>1995/07/03</t>
  </si>
  <si>
    <t>1990/08/13</t>
  </si>
  <si>
    <t>1998/12/17</t>
  </si>
  <si>
    <t>1984/12/10</t>
  </si>
  <si>
    <t>1968/03/06</t>
  </si>
  <si>
    <t>1962/02/22</t>
  </si>
  <si>
    <t>1975/12/02</t>
  </si>
  <si>
    <t>1982/09/08</t>
  </si>
  <si>
    <t>1993/09/04</t>
  </si>
  <si>
    <t>2003/03/17</t>
  </si>
  <si>
    <t>1993/07/20</t>
  </si>
  <si>
    <t>2006/08/26</t>
  </si>
  <si>
    <t>1972/08/11</t>
  </si>
  <si>
    <t>1994/04/21</t>
  </si>
  <si>
    <t>1967/07/19</t>
  </si>
  <si>
    <t>2003/07/03</t>
  </si>
  <si>
    <t>1972/12/18</t>
  </si>
  <si>
    <t>1986/03/23</t>
  </si>
  <si>
    <t>1959/10/06</t>
  </si>
  <si>
    <t>1981/07/24</t>
  </si>
  <si>
    <t>1968/06/02</t>
  </si>
  <si>
    <t>1988/11/13</t>
  </si>
  <si>
    <t>1976/08/29</t>
  </si>
  <si>
    <t>1977/09/03</t>
  </si>
  <si>
    <t>1991/05/09</t>
  </si>
  <si>
    <t>1978/02/09</t>
  </si>
  <si>
    <t>1962/05/15</t>
  </si>
  <si>
    <t>1959/06/09</t>
  </si>
  <si>
    <t>1963/12/27</t>
  </si>
  <si>
    <t>2006/01/16</t>
  </si>
  <si>
    <t>1971/04/05</t>
  </si>
  <si>
    <t>1973/08/22</t>
  </si>
  <si>
    <t>1972/03/07</t>
  </si>
  <si>
    <t>1991/03/31</t>
  </si>
  <si>
    <t>1983/10/15</t>
  </si>
  <si>
    <t>1961/07/09</t>
  </si>
  <si>
    <t>1962/10/17</t>
  </si>
  <si>
    <t>1982/10/10</t>
  </si>
  <si>
    <t>1960/03/12</t>
  </si>
  <si>
    <t>1996/12/10</t>
  </si>
  <si>
    <t>1979/08/23</t>
  </si>
  <si>
    <t>1982/04/13</t>
  </si>
  <si>
    <t>1978/02/05</t>
  </si>
  <si>
    <t>1989/03/27</t>
  </si>
  <si>
    <t>1979/12/23</t>
  </si>
  <si>
    <t>1997/02/22</t>
  </si>
  <si>
    <t>1973/08/31</t>
  </si>
  <si>
    <t>1995/10/16</t>
  </si>
  <si>
    <t>1968/05/12</t>
  </si>
  <si>
    <t>1971/10/19</t>
  </si>
  <si>
    <t>1961/10/25</t>
  </si>
  <si>
    <t>2006/07/11</t>
  </si>
  <si>
    <t>1986/11/06</t>
  </si>
  <si>
    <t>1997/03/20</t>
  </si>
  <si>
    <t>1981/09/18</t>
  </si>
  <si>
    <t>1973/04/27</t>
  </si>
  <si>
    <t>1963/09/03</t>
  </si>
  <si>
    <t>1973/10/16</t>
  </si>
  <si>
    <t>1979/02/24</t>
  </si>
  <si>
    <t>1969/05/05</t>
  </si>
  <si>
    <t>2002/11/10</t>
  </si>
  <si>
    <t>1979/10/19</t>
  </si>
  <si>
    <t>1969/11/05</t>
  </si>
  <si>
    <t>1991/08/12</t>
  </si>
  <si>
    <t>1999/12/17</t>
  </si>
  <si>
    <t>1976/10/13</t>
  </si>
  <si>
    <t>1966/07/22</t>
  </si>
  <si>
    <t>2005/08/08</t>
  </si>
  <si>
    <t>1986/12/01</t>
  </si>
  <si>
    <t>1964/03/12</t>
  </si>
  <si>
    <t>1964/04/28</t>
  </si>
  <si>
    <t>2004/05/19</t>
  </si>
  <si>
    <t>1997/06/03</t>
  </si>
  <si>
    <t>2000/03/17</t>
  </si>
  <si>
    <t>1979/07/05</t>
  </si>
  <si>
    <t>1980/06/17</t>
  </si>
  <si>
    <t>2006/10/30</t>
  </si>
  <si>
    <t>1995/04/11</t>
  </si>
  <si>
    <t>1967/11/25</t>
  </si>
  <si>
    <t>1998/10/23</t>
  </si>
  <si>
    <t>1975/07/30</t>
  </si>
  <si>
    <t>1966/05/20</t>
  </si>
  <si>
    <t>1961/08/07</t>
  </si>
  <si>
    <t>1998/07/12</t>
  </si>
  <si>
    <t>1971/06/02</t>
  </si>
  <si>
    <t>1994/06/18</t>
  </si>
  <si>
    <t>2004/06/24</t>
  </si>
  <si>
    <t>1994/02/01</t>
  </si>
  <si>
    <t>1960/01/13</t>
  </si>
  <si>
    <t>1989/05/29</t>
  </si>
  <si>
    <t>2002/10/24</t>
  </si>
  <si>
    <t>1959/12/12</t>
  </si>
  <si>
    <t>1975/08/29</t>
  </si>
  <si>
    <t>1996/04/27</t>
  </si>
  <si>
    <t>2002/04/14</t>
  </si>
  <si>
    <t>1985/04/11</t>
  </si>
  <si>
    <t>2004/10/09</t>
  </si>
  <si>
    <t>1962/07/07</t>
  </si>
  <si>
    <t>2004/05/21</t>
  </si>
  <si>
    <t>1975/12/06</t>
  </si>
  <si>
    <t>1969/10/16</t>
  </si>
  <si>
    <t>1961/07/02</t>
  </si>
  <si>
    <t>1999/10/21</t>
  </si>
  <si>
    <t>1972/08/17</t>
  </si>
  <si>
    <t>2006/05/11</t>
  </si>
  <si>
    <t>1976/08/17</t>
  </si>
  <si>
    <t>1994/04/09</t>
  </si>
  <si>
    <t>1977/08/03</t>
  </si>
  <si>
    <t>1980/04/11</t>
  </si>
  <si>
    <t>1988/07/02</t>
  </si>
  <si>
    <t>1972/08/22</t>
  </si>
  <si>
    <t>1982/07/26</t>
  </si>
  <si>
    <t>1980/11/12</t>
  </si>
  <si>
    <t>1992/07/10</t>
  </si>
  <si>
    <t>1975/08/11</t>
  </si>
  <si>
    <t>1970/10/10</t>
  </si>
  <si>
    <t>1982/09/28</t>
  </si>
  <si>
    <t>2006/10/24</t>
  </si>
  <si>
    <t>1998/08/25</t>
  </si>
  <si>
    <t>1971/10/11</t>
  </si>
  <si>
    <t>2001/01/16</t>
  </si>
  <si>
    <t>2001/01/29</t>
  </si>
  <si>
    <t>2004/03/16</t>
  </si>
  <si>
    <t>1960/11/21</t>
  </si>
  <si>
    <t>2002/11/21</t>
  </si>
  <si>
    <t>2002/06/24</t>
  </si>
  <si>
    <t>1998/10/28</t>
  </si>
  <si>
    <t>1960/04/29</t>
  </si>
  <si>
    <t>2001/12/13</t>
  </si>
  <si>
    <t>1992/09/16</t>
  </si>
  <si>
    <t>1988/03/07</t>
  </si>
  <si>
    <t>2003/01/12</t>
  </si>
  <si>
    <t>1967/10/14</t>
  </si>
  <si>
    <t>1969/08/01</t>
  </si>
  <si>
    <t>1970/07/06</t>
  </si>
  <si>
    <t>1969/08/25</t>
  </si>
  <si>
    <t>1981/05/26</t>
  </si>
  <si>
    <t>1995/07/24</t>
  </si>
  <si>
    <t>2002/02/21</t>
  </si>
  <si>
    <t>1997/01/16</t>
  </si>
  <si>
    <t>1976/05/08</t>
  </si>
  <si>
    <t>2005/09/06</t>
  </si>
  <si>
    <t>1983/03/25</t>
  </si>
  <si>
    <t>1973/07/25</t>
  </si>
  <si>
    <t>1997/10/25</t>
  </si>
  <si>
    <t>1998/03/16</t>
  </si>
  <si>
    <t>1962/12/01</t>
  </si>
  <si>
    <t>1979/02/11</t>
  </si>
  <si>
    <t>2003/06/01</t>
  </si>
  <si>
    <t>1965/12/20</t>
  </si>
  <si>
    <t>1965/11/29</t>
  </si>
  <si>
    <t>1996/08/11</t>
  </si>
  <si>
    <t>2006/03/28</t>
  </si>
  <si>
    <t>1976/05/14</t>
  </si>
  <si>
    <t>1969/11/04</t>
  </si>
  <si>
    <t>1994/05/02</t>
  </si>
  <si>
    <t>2000/10/27</t>
  </si>
  <si>
    <t>1962/03/28</t>
  </si>
  <si>
    <t>1990/05/04</t>
  </si>
  <si>
    <t>1961/05/11</t>
  </si>
  <si>
    <t>1997/03/31</t>
  </si>
  <si>
    <t>2003/11/06</t>
  </si>
  <si>
    <t>1977/02/23</t>
  </si>
  <si>
    <t>1994/11/08</t>
  </si>
  <si>
    <t>1979/05/26</t>
  </si>
  <si>
    <t>2003/09/10</t>
  </si>
  <si>
    <t>1967/12/02</t>
  </si>
  <si>
    <t>1979/01/26</t>
  </si>
  <si>
    <t>1981/09/01</t>
  </si>
  <si>
    <t>1986/08/17</t>
  </si>
  <si>
    <t>1976/05/24</t>
  </si>
  <si>
    <t>1974/03/06</t>
  </si>
  <si>
    <t>1990/04/03</t>
  </si>
  <si>
    <t>1961/05/18</t>
  </si>
  <si>
    <t>2004/09/26</t>
  </si>
  <si>
    <t>1991/11/04</t>
  </si>
  <si>
    <t>1982/12/15</t>
  </si>
  <si>
    <t>1959/07/26</t>
  </si>
  <si>
    <t>1984/05/18</t>
  </si>
  <si>
    <t>1960/06/28</t>
  </si>
  <si>
    <t>1991/08/05</t>
  </si>
  <si>
    <t>1997/09/18</t>
  </si>
  <si>
    <t>2005/08/31</t>
  </si>
  <si>
    <t>1991/05/13</t>
  </si>
  <si>
    <t>1964/03/30</t>
  </si>
  <si>
    <t>1960/07/01</t>
  </si>
  <si>
    <t>2002/10/06</t>
  </si>
  <si>
    <t>1994/08/04</t>
  </si>
  <si>
    <t>1966/03/24</t>
  </si>
  <si>
    <t>1981/09/22</t>
  </si>
  <si>
    <t>1970/02/22</t>
  </si>
  <si>
    <t>1967/12/21</t>
  </si>
  <si>
    <t>1997/01/18</t>
  </si>
  <si>
    <t>1970/09/30</t>
  </si>
  <si>
    <t>1980/09/05</t>
  </si>
  <si>
    <t>1998/09/18</t>
  </si>
  <si>
    <t>1960/10/03</t>
  </si>
  <si>
    <t>2002/12/06</t>
  </si>
  <si>
    <t>1994/02/22</t>
  </si>
  <si>
    <t>1967/09/17</t>
  </si>
  <si>
    <t>1997/10/02</t>
  </si>
  <si>
    <t>1967/01/28</t>
  </si>
  <si>
    <t>1977/05/02</t>
  </si>
  <si>
    <t>1964/02/29</t>
  </si>
  <si>
    <t>1976/08/02</t>
  </si>
  <si>
    <t>1988/08/04</t>
  </si>
  <si>
    <t>1995/08/26</t>
  </si>
  <si>
    <t>1976/10/15</t>
  </si>
  <si>
    <t>1962/08/12</t>
  </si>
  <si>
    <t>1981/09/16</t>
  </si>
  <si>
    <t>1983/03/03</t>
  </si>
  <si>
    <t>1999/08/22</t>
  </si>
  <si>
    <t>1991/02/12</t>
  </si>
  <si>
    <t>1995/09/28</t>
  </si>
  <si>
    <t>2004/11/15</t>
  </si>
  <si>
    <t>1987/12/09</t>
  </si>
  <si>
    <t>2004/10/10</t>
  </si>
  <si>
    <t>Edad</t>
  </si>
  <si>
    <t>18-25</t>
  </si>
  <si>
    <t>26-35</t>
  </si>
  <si>
    <t>36-45</t>
  </si>
  <si>
    <t>46-55</t>
  </si>
  <si>
    <t>56 o Más</t>
  </si>
  <si>
    <t>Intervalo</t>
  </si>
  <si>
    <t>Icono</t>
  </si>
  <si>
    <t>Etiquetas de fila</t>
  </si>
  <si>
    <t>Total general</t>
  </si>
  <si>
    <t>Cuenta de Estado</t>
  </si>
  <si>
    <t>Etiquetas de columna</t>
  </si>
  <si>
    <t>Cuenta de Estudios</t>
  </si>
  <si>
    <t>Cuenta de Área</t>
  </si>
  <si>
    <t>ID</t>
  </si>
  <si>
    <t>Fomulas buscador</t>
  </si>
  <si>
    <t>Estudio</t>
  </si>
  <si>
    <t>Area</t>
  </si>
  <si>
    <t>Cuenta de Distancia del Trabajo</t>
  </si>
  <si>
    <t>Cuenta de Distancia del Trabajo2</t>
  </si>
  <si>
    <t>Distancia</t>
  </si>
  <si>
    <t>Valor</t>
  </si>
  <si>
    <t>Relleno</t>
  </si>
  <si>
    <t>Cuenta de Cargo</t>
  </si>
  <si>
    <t>Promedio</t>
  </si>
  <si>
    <t>Cuenta de Capacitado</t>
  </si>
  <si>
    <t>Promedio de Edad</t>
  </si>
  <si>
    <t>Cuenta de Motivo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</si>
</sst>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Fir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2E2F3C"/>
        <bgColor indexed="64"/>
      </patternFill>
    </fill>
    <fill>
      <patternFill patternType="solid">
        <fgColor rgb="FF1391A6"/>
        <bgColor indexed="64"/>
      </patternFill>
    </fill>
    <fill>
      <patternFill patternType="solid">
        <fgColor rgb="FFFE406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0" fontId="0" fillId="0" borderId="0" xfId="0" applyAlignment="1"/>
    <xf numFmtId="0" fontId="0" fillId="0" borderId="3" xfId="0" applyBorder="1"/>
    <xf numFmtId="0" fontId="3" fillId="0" borderId="2" xfId="0" applyFont="1" applyBorder="1"/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3">
    <dxf>
      <numFmt numFmtId="0" formatCode="General"/>
    </dxf>
    <dxf>
      <numFmt numFmtId="0" formatCode="General"/>
    </dxf>
    <dxf>
      <numFmt numFmtId="2" formatCode="0.00"/>
    </dxf>
    <dxf>
      <numFmt numFmtId="19" formatCode="d/mm/yyyy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0"/>
        <color theme="1"/>
        <name val="Fira Sans"/>
        <family val="2"/>
        <scheme val="none"/>
      </font>
      <fill>
        <patternFill patternType="solid">
          <bgColor rgb="FFD9D9D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  <name val="Fira Sans"/>
        <family val="2"/>
        <scheme val="none"/>
      </font>
      <fill>
        <patternFill>
          <bgColor rgb="FFD9D9D9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 patternType="solid">
          <bgColor rgb="FFD9D9D9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rgb="FFD9D9D9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 patternType="solid">
          <bgColor rgb="FF2D2E3B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  <family val="2"/>
        <scheme val="none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9" defaultPivotStyle="PivotStyleLight16">
    <tableStyle name="Mi estilo" pivot="0" table="0" count="10" xr9:uid="{B9DE9D60-7CBF-48F9-A939-DAE808E76D5A}">
      <tableStyleElement type="wholeTable" dxfId="12"/>
      <tableStyleElement type="headerRow" dxfId="11"/>
    </tableStyle>
    <tableStyle name="Mi estilo 2" pivot="0" table="0" count="10" xr9:uid="{68CB0114-CE47-4B15-BDA2-F668F7ED5F0A}">
      <tableStyleElement type="wholeTable" dxfId="10"/>
      <tableStyleElement type="headerRow" dxfId="9"/>
    </tableStyle>
    <tableStyle name="Mi estilo 3" pivot="0" table="0" count="10" xr9:uid="{40984A5F-6D43-439D-948D-204A8D60E252}">
      <tableStyleElement type="wholeTable" dxfId="8"/>
      <tableStyleElement type="headerRow" dxfId="7"/>
    </tableStyle>
  </tableStyles>
  <colors>
    <mruColors>
      <color rgb="FF2D2E3B"/>
      <color rgb="FF2B8BA7"/>
      <color rgb="FFD8415B"/>
      <color rgb="FFE44460"/>
      <color rgb="FFC0C0C0"/>
      <color rgb="FF278096"/>
      <color rgb="FFBFBFBF"/>
      <color rgb="FFC0504D"/>
      <color rgb="FF2C8FA2"/>
      <color rgb="FFEC2F7E"/>
    </mruColors>
  </colors>
  <extLst>
    <ext xmlns:x14="http://schemas.microsoft.com/office/spreadsheetml/2009/9/main" uri="{46F421CA-312F-682f-3DD2-61675219B42D}">
      <x14:dxfs count="24">
        <dxf>
          <font>
            <b/>
            <i val="0"/>
            <sz val="10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1" tint="0.24994659260841701"/>
            <name val="Fira Sans"/>
            <family val="2"/>
            <scheme val="none"/>
          </font>
          <fill>
            <patternFill patternType="solid">
              <fgColor theme="4" tint="0.79995117038483843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family val="2"/>
            <scheme val="none"/>
          </font>
          <fill>
            <patternFill patternType="solid">
              <fgColor indexed="64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828282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000000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theme="4" tint="0.79995117038483843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indexed="64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828282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auto="1"/>
              <bgColor rgb="FF278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1" tint="0.24994659260841701"/>
            <name val="Fira Sans"/>
            <family val="2"/>
            <scheme val="none"/>
          </font>
          <fill>
            <patternFill patternType="solid">
              <fgColor theme="4" tint="0.79995117038483843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family val="2"/>
            <scheme val="none"/>
          </font>
          <fill>
            <patternFill patternType="solid">
              <fgColor indexed="64"/>
              <bgColor rgb="FFE444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828282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family val="2"/>
            <scheme val="none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 estilo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Mi estilo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 estilo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Analisis!$C$8</c:f>
              <c:strCache>
                <c:ptCount val="1"/>
                <c:pt idx="0">
                  <c:v>Retirado</c:v>
                </c:pt>
              </c:strCache>
            </c:strRef>
          </c:tx>
          <c:spPr>
            <a:solidFill>
              <a:srgbClr val="EC2F7E"/>
            </a:solidFill>
            <a:ln>
              <a:noFill/>
            </a:ln>
          </c:spPr>
          <c:dPt>
            <c:idx val="0"/>
            <c:bubble3D val="0"/>
            <c:spPr>
              <a:solidFill>
                <a:srgbClr val="EC2F7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3-40AB-90E3-80B28DCF3458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3-40AB-90E3-80B28DCF3458}"/>
              </c:ext>
            </c:extLst>
          </c:dPt>
          <c:val>
            <c:numRef>
              <c:f>Analisis!$C$9:$C$10</c:f>
              <c:numCache>
                <c:formatCode>0%</c:formatCode>
                <c:ptCount val="2"/>
                <c:pt idx="0">
                  <c:v>0.42949999999999999</c:v>
                </c:pt>
                <c:pt idx="1">
                  <c:v>0.57050000000000001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3-40AB-90E3-80B28DC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Analisis!$D$8</c:f>
              <c:strCache>
                <c:ptCount val="1"/>
                <c:pt idx="0">
                  <c:v>Activo</c:v>
                </c:pt>
              </c:strCache>
            </c:strRef>
          </c:tx>
          <c:spPr>
            <a:solidFill>
              <a:srgbClr val="2C8FA2"/>
            </a:solidFill>
            <a:ln>
              <a:noFill/>
            </a:ln>
          </c:spPr>
          <c:dPt>
            <c:idx val="0"/>
            <c:bubble3D val="0"/>
            <c:spPr>
              <a:solidFill>
                <a:srgbClr val="2C8FA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76-4F09-8C37-C8738E839565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76-4F09-8C37-C8738E839565}"/>
              </c:ext>
            </c:extLst>
          </c:dPt>
          <c:val>
            <c:numRef>
              <c:f>Analisis!$D$9:$D$10</c:f>
              <c:numCache>
                <c:formatCode>0%</c:formatCode>
                <c:ptCount val="2"/>
                <c:pt idx="0">
                  <c:v>0.57050000000000001</c:v>
                </c:pt>
                <c:pt idx="1">
                  <c:v>0.42949999999999999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6-4F09-8C37-C8738E83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[13.PROYECTO_FINAL_DASHBOARD_WITH_CHATGTP.xlsx]Analisis!TablaDinámica2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80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841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Analisis!$H$3:$H$4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2780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Analisis!$G$5:$G$10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Más</c:v>
                </c:pt>
              </c:strCache>
            </c:strRef>
          </c:cat>
          <c:val>
            <c:numRef>
              <c:f>Analisis!$H$5:$H$10</c:f>
              <c:numCache>
                <c:formatCode>#,##0</c:formatCode>
                <c:ptCount val="5"/>
                <c:pt idx="0">
                  <c:v>75</c:v>
                </c:pt>
                <c:pt idx="1">
                  <c:v>102</c:v>
                </c:pt>
                <c:pt idx="2">
                  <c:v>107</c:v>
                </c:pt>
                <c:pt idx="3">
                  <c:v>106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824-B7D0-97182E90D5B7}"/>
            </c:ext>
          </c:extLst>
        </c:ser>
        <c:ser>
          <c:idx val="1"/>
          <c:order val="1"/>
          <c:tx>
            <c:strRef>
              <c:f>Analisis!$I$3:$I$4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D841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Analisis!$G$5:$G$10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Más</c:v>
                </c:pt>
              </c:strCache>
            </c:strRef>
          </c:cat>
          <c:val>
            <c:numRef>
              <c:f>Analisis!$I$5:$I$10</c:f>
              <c:numCache>
                <c:formatCode>#,##0</c:formatCode>
                <c:ptCount val="5"/>
                <c:pt idx="0">
                  <c:v>62</c:v>
                </c:pt>
                <c:pt idx="1">
                  <c:v>97</c:v>
                </c:pt>
                <c:pt idx="2">
                  <c:v>72</c:v>
                </c:pt>
                <c:pt idx="3">
                  <c:v>78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824-B7D0-97182E90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1"/>
        <c:axId val="886055503"/>
        <c:axId val="886059343"/>
      </c:barChart>
      <c:catAx>
        <c:axId val="8860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886059343"/>
        <c:crosses val="autoZero"/>
        <c:auto val="1"/>
        <c:lblAlgn val="ctr"/>
        <c:lblOffset val="100"/>
        <c:noMultiLvlLbl val="0"/>
      </c:catAx>
      <c:valAx>
        <c:axId val="88605934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860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278096"/>
            </a:solidFill>
            <a:ln>
              <a:noFill/>
            </a:ln>
            <a:effectLst/>
          </c:spPr>
          <c:invertIfNegative val="0"/>
          <c:cat>
            <c:strRef>
              <c:f>Analisis!$G$13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Analisis!$G$14</c:f>
              <c:numCache>
                <c:formatCode>0%</c:formatCode>
                <c:ptCount val="1"/>
                <c:pt idx="0">
                  <c:v>0.57043073341094297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62A-A379-F3759E9FAF91}"/>
            </c:ext>
          </c:extLst>
        </c:ser>
        <c:ser>
          <c:idx val="1"/>
          <c:order val="1"/>
          <c:spPr>
            <a:solidFill>
              <a:srgbClr val="D8415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3E-462A-A379-F3759E9FAF91}"/>
              </c:ext>
            </c:extLst>
          </c:dPt>
          <c:cat>
            <c:strRef>
              <c:f>Analisis!$G$13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Analisis!$G$15</c:f>
              <c:numCache>
                <c:formatCode>0%</c:formatCode>
                <c:ptCount val="1"/>
                <c:pt idx="0">
                  <c:v>0.42956926658905703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62A-A379-F3759E9F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396960"/>
        <c:axId val="1353389760"/>
      </c:barChart>
      <c:catAx>
        <c:axId val="135339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3389760"/>
        <c:crosses val="autoZero"/>
        <c:auto val="1"/>
        <c:lblAlgn val="ctr"/>
        <c:lblOffset val="100"/>
        <c:noMultiLvlLbl val="0"/>
      </c:catAx>
      <c:valAx>
        <c:axId val="13533897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53396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48299319727898E-2"/>
          <c:y val="0.14379094834093173"/>
          <c:w val="0.88027210884353746"/>
          <c:h val="0.73638326137495846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D8415B"/>
            </a:solidFill>
            <a:ln>
              <a:noFill/>
            </a:ln>
            <a:effectLst/>
          </c:spPr>
          <c:invertIfNegative val="0"/>
          <c:cat>
            <c:strRef>
              <c:f>Analisis!$H$13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Analisis!$H$14</c:f>
              <c:numCache>
                <c:formatCode>0%</c:formatCode>
                <c:ptCount val="1"/>
                <c:pt idx="0">
                  <c:v>0.42956926658905703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0-4860-85E9-94DB37A49240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D0-4860-85E9-94DB37A49240}"/>
              </c:ext>
            </c:extLst>
          </c:dPt>
          <c:cat>
            <c:strRef>
              <c:f>Analisis!$H$13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Analisis!$H$15</c:f>
              <c:numCache>
                <c:formatCode>0%</c:formatCode>
                <c:ptCount val="1"/>
                <c:pt idx="0">
                  <c:v>0.57043073341094297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0-4860-85E9-94DB37A4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402240"/>
        <c:axId val="1353396480"/>
      </c:barChart>
      <c:catAx>
        <c:axId val="1353402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3396480"/>
        <c:crosses val="autoZero"/>
        <c:auto val="1"/>
        <c:lblAlgn val="ctr"/>
        <c:lblOffset val="100"/>
        <c:noMultiLvlLbl val="0"/>
      </c:catAx>
      <c:valAx>
        <c:axId val="1353396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534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[13.PROYECTO_FINAL_DASHBOARD_WITH_CHATGTP.xlsx]Analisis!TablaDinámica3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-2.64651732847266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1.154857266007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1.413428348364470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-2.64651732847266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1.413428348364470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1.154857266007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-2.64651732847266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1.413428348364470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1.154857266007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-2.64651732847266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1.413428348364470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278096"/>
          </a:solidFill>
          <a:ln>
            <a:noFill/>
          </a:ln>
          <a:effectLst/>
        </c:spPr>
        <c:dLbl>
          <c:idx val="0"/>
          <c:layout>
            <c:manualLayout>
              <c:x val="-2.1201425225466863E-2"/>
              <c:y val="1.154857266007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78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49F-4E9C-9407-F66CD8C051B2}"/>
              </c:ext>
            </c:extLst>
          </c:dPt>
          <c:dPt>
            <c:idx val="1"/>
            <c:invertIfNegative val="0"/>
            <c:bubble3D val="0"/>
            <c:spPr>
              <a:solidFill>
                <a:srgbClr val="278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9F-4E9C-9407-F66CD8C051B2}"/>
              </c:ext>
            </c:extLst>
          </c:dPt>
          <c:dPt>
            <c:idx val="2"/>
            <c:invertIfNegative val="0"/>
            <c:bubble3D val="0"/>
            <c:spPr>
              <a:solidFill>
                <a:srgbClr val="278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49F-4E9C-9407-F66CD8C051B2}"/>
              </c:ext>
            </c:extLst>
          </c:dPt>
          <c:dPt>
            <c:idx val="3"/>
            <c:invertIfNegative val="0"/>
            <c:bubble3D val="0"/>
            <c:spPr>
              <a:solidFill>
                <a:srgbClr val="278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49F-4E9C-9407-F66CD8C051B2}"/>
              </c:ext>
            </c:extLst>
          </c:dPt>
          <c:dLbls>
            <c:dLbl>
              <c:idx val="0"/>
              <c:layout>
                <c:manualLayout>
                  <c:x val="-2.1201425225466863E-2"/>
                  <c:y val="-2.6465173284726607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ira Sans" panose="020B05030500000200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9F-4E9C-9407-F66CD8C051B2}"/>
                </c:ext>
              </c:extLst>
            </c:dLbl>
            <c:dLbl>
              <c:idx val="1"/>
              <c:layout>
                <c:manualLayout>
                  <c:x val="-2.120142522546699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ira Sans" panose="020B05030500000200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9F-4E9C-9407-F66CD8C051B2}"/>
                </c:ext>
              </c:extLst>
            </c:dLbl>
            <c:dLbl>
              <c:idx val="2"/>
              <c:layout>
                <c:manualLayout>
                  <c:x val="-1.413428348364470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ira Sans" panose="020B05030500000200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9F-4E9C-9407-F66CD8C051B2}"/>
                </c:ext>
              </c:extLst>
            </c:dLbl>
            <c:dLbl>
              <c:idx val="3"/>
              <c:layout>
                <c:manualLayout>
                  <c:x val="-2.1201425225466863E-2"/>
                  <c:y val="1.154857266007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ira Sans" panose="020B05030500000200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9F-4E9C-9407-F66CD8C05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Analisis!$L$4:$L$8</c:f>
              <c:strCache>
                <c:ptCount val="4"/>
                <c:pt idx="0">
                  <c:v>Secundaria</c:v>
                </c:pt>
                <c:pt idx="1">
                  <c:v>Técnico</c:v>
                </c:pt>
                <c:pt idx="2">
                  <c:v>Universitario</c:v>
                </c:pt>
                <c:pt idx="3">
                  <c:v>Postgrado</c:v>
                </c:pt>
              </c:strCache>
            </c:strRef>
          </c:cat>
          <c:val>
            <c:numRef>
              <c:f>Analisis!$M$4:$M$8</c:f>
              <c:numCache>
                <c:formatCode>#,##0</c:formatCode>
                <c:ptCount val="4"/>
                <c:pt idx="0">
                  <c:v>329</c:v>
                </c:pt>
                <c:pt idx="1">
                  <c:v>223</c:v>
                </c:pt>
                <c:pt idx="2">
                  <c:v>164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9F-4E9C-9407-F66CD8C0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41710768"/>
        <c:axId val="1341711248"/>
      </c:barChart>
      <c:catAx>
        <c:axId val="134171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2D2E3B"/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1341711248"/>
        <c:crosses val="autoZero"/>
        <c:auto val="1"/>
        <c:lblAlgn val="l"/>
        <c:lblOffset val="100"/>
        <c:noMultiLvlLbl val="0"/>
      </c:catAx>
      <c:valAx>
        <c:axId val="134171124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341710768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[13.PROYECTO_FINAL_DASHBOARD_WITH_CHATGTP.xlsx]Analisis!TablaDinámica4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D2E3B"/>
          </a:solidFill>
          <a:ln w="19050">
            <a:noFill/>
          </a:ln>
          <a:effectLst/>
        </c:spPr>
      </c:pivotFmt>
      <c:pivotFmt>
        <c:idx val="7"/>
        <c:spPr>
          <a:solidFill>
            <a:srgbClr val="278096"/>
          </a:solidFill>
          <a:ln w="19050">
            <a:noFill/>
          </a:ln>
          <a:effectLst/>
        </c:spPr>
      </c:pivotFmt>
      <c:pivotFmt>
        <c:idx val="8"/>
        <c:spPr>
          <a:solidFill>
            <a:srgbClr val="E44460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Analisis!$P$3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D2E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4-4144-87BE-ABC26388488C}"/>
              </c:ext>
            </c:extLst>
          </c:dPt>
          <c:dPt>
            <c:idx val="1"/>
            <c:bubble3D val="0"/>
            <c:spPr>
              <a:solidFill>
                <a:srgbClr val="2780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4-4144-87BE-ABC26388488C}"/>
              </c:ext>
            </c:extLst>
          </c:dPt>
          <c:dPt>
            <c:idx val="2"/>
            <c:bubble3D val="0"/>
            <c:spPr>
              <a:solidFill>
                <a:srgbClr val="E444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A4-4144-87BE-ABC26388488C}"/>
              </c:ext>
            </c:extLst>
          </c:dPt>
          <c:cat>
            <c:strRef>
              <c:f>Analisis!$O$4:$O$7</c:f>
              <c:strCache>
                <c:ptCount val="3"/>
                <c:pt idx="0">
                  <c:v>Admin</c:v>
                </c:pt>
                <c:pt idx="1">
                  <c:v>Financiero</c:v>
                </c:pt>
                <c:pt idx="2">
                  <c:v>Servicios</c:v>
                </c:pt>
              </c:strCache>
            </c:strRef>
          </c:cat>
          <c:val>
            <c:numRef>
              <c:f>Analisis!$P$4:$P$7</c:f>
              <c:numCache>
                <c:formatCode>#,##0</c:formatCode>
                <c:ptCount val="3"/>
                <c:pt idx="0">
                  <c:v>267</c:v>
                </c:pt>
                <c:pt idx="1">
                  <c:v>282</c:v>
                </c:pt>
                <c:pt idx="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A4-4144-87BE-ABC26388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337690631808281E-2"/>
          <c:y val="0.25231919539469327"/>
          <c:w val="0.32445315904139432"/>
          <c:h val="0.47015086349500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Analisis!$R$11</c:f>
              <c:strCache>
                <c:ptCount val="1"/>
                <c:pt idx="0">
                  <c:v>Cerca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2B8BA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3B-4DE3-A048-0F287E1BF6AB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3B-4DE3-A048-0F287E1BF6AB}"/>
              </c:ext>
            </c:extLst>
          </c:dPt>
          <c:cat>
            <c:strRef>
              <c:f>Analisis!$S$10:$T$10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Analisis!$S$11:$T$11</c:f>
              <c:numCache>
                <c:formatCode>0%</c:formatCode>
                <c:ptCount val="2"/>
                <c:pt idx="0">
                  <c:v>0.24330616996507567</c:v>
                </c:pt>
                <c:pt idx="1">
                  <c:v>0.7566938300349243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3B-4DE3-A048-0F287E1BF6AB}"/>
            </c:ext>
          </c:extLst>
        </c:ser>
        <c:ser>
          <c:idx val="1"/>
          <c:order val="1"/>
          <c:tx>
            <c:strRef>
              <c:f>Analisis!$R$12</c:f>
              <c:strCache>
                <c:ptCount val="1"/>
                <c:pt idx="0">
                  <c:v>Lejos</c:v>
                </c:pt>
              </c:strCache>
            </c:strRef>
          </c:tx>
          <c:spPr>
            <a:solidFill>
              <a:srgbClr val="2D2E3B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2D2E3B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3B-4DE3-A048-0F287E1BF6AB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3B-4DE3-A048-0F287E1BF6AB}"/>
              </c:ext>
            </c:extLst>
          </c:dPt>
          <c:cat>
            <c:strRef>
              <c:f>Analisis!$S$10:$T$10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Analisis!$S$12:$T$12</c:f>
              <c:numCache>
                <c:formatCode>0%</c:formatCode>
                <c:ptCount val="2"/>
                <c:pt idx="0">
                  <c:v>0.33061699650756693</c:v>
                </c:pt>
                <c:pt idx="1">
                  <c:v>0.66938300349243307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3B-4DE3-A048-0F287E1BF6AB}"/>
            </c:ext>
          </c:extLst>
        </c:ser>
        <c:ser>
          <c:idx val="2"/>
          <c:order val="2"/>
          <c:tx>
            <c:strRef>
              <c:f>Analisis!$R$13</c:f>
              <c:strCache>
                <c:ptCount val="1"/>
                <c:pt idx="0">
                  <c:v>Muy Lejos</c:v>
                </c:pt>
              </c:strCache>
            </c:strRef>
          </c:tx>
          <c:spPr>
            <a:solidFill>
              <a:srgbClr val="C0C0C0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D8415B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3B-4DE3-A048-0F287E1BF6AB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3B-4DE3-A048-0F287E1BF6AB}"/>
              </c:ext>
            </c:extLst>
          </c:dPt>
          <c:cat>
            <c:strRef>
              <c:f>Analisis!$S$10:$T$10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Analisis!$S$13:$T$13</c:f>
              <c:numCache>
                <c:formatCode>0%</c:formatCode>
                <c:ptCount val="2"/>
                <c:pt idx="0">
                  <c:v>0.42607683352735737</c:v>
                </c:pt>
                <c:pt idx="1">
                  <c:v>0.57392316647264263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3B-4DE3-A048-0F287E1B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gif"/><Relationship Id="rId7" Type="http://schemas.openxmlformats.org/officeDocument/2006/relationships/chart" Target="../charts/chart4.xml"/><Relationship Id="rId12" Type="http://schemas.openxmlformats.org/officeDocument/2006/relationships/image" Target="../media/image4.gif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44450</xdr:rowOff>
    </xdr:from>
    <xdr:to>
      <xdr:col>15</xdr:col>
      <xdr:colOff>50800</xdr:colOff>
      <xdr:row>28</xdr:row>
      <xdr:rowOff>133350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7229BE2-AACE-352B-36B6-2A38C0BBF6D3}"/>
            </a:ext>
          </a:extLst>
        </xdr:cNvPr>
        <xdr:cNvSpPr/>
      </xdr:nvSpPr>
      <xdr:spPr>
        <a:xfrm>
          <a:off x="139700" y="44450"/>
          <a:ext cx="9696450" cy="5422900"/>
        </a:xfrm>
        <a:prstGeom prst="roundRect">
          <a:avLst>
            <a:gd name="adj" fmla="val 2383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552449</xdr:colOff>
      <xdr:row>0</xdr:row>
      <xdr:rowOff>82550</xdr:rowOff>
    </xdr:from>
    <xdr:to>
      <xdr:col>12</xdr:col>
      <xdr:colOff>215900</xdr:colOff>
      <xdr:row>5</xdr:row>
      <xdr:rowOff>107950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2255FA8-A9F5-EEC4-6F20-2F604862888C}"/>
            </a:ext>
          </a:extLst>
        </xdr:cNvPr>
        <xdr:cNvSpPr/>
      </xdr:nvSpPr>
      <xdr:spPr>
        <a:xfrm>
          <a:off x="1454149" y="82550"/>
          <a:ext cx="6838951" cy="97790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44450</xdr:colOff>
      <xdr:row>9</xdr:row>
      <xdr:rowOff>184150</xdr:rowOff>
    </xdr:from>
    <xdr:to>
      <xdr:col>5</xdr:col>
      <xdr:colOff>413844</xdr:colOff>
      <xdr:row>27</xdr:row>
      <xdr:rowOff>184705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4EA28723-B272-437C-8A72-72B9E5A291A9}"/>
            </a:ext>
          </a:extLst>
        </xdr:cNvPr>
        <xdr:cNvSpPr/>
      </xdr:nvSpPr>
      <xdr:spPr>
        <a:xfrm>
          <a:off x="1663700" y="1898650"/>
          <a:ext cx="1804494" cy="3429555"/>
        </a:xfrm>
        <a:prstGeom prst="roundRect">
          <a:avLst>
            <a:gd name="adj" fmla="val 7387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687258</xdr:colOff>
      <xdr:row>19</xdr:row>
      <xdr:rowOff>44450</xdr:rowOff>
    </xdr:from>
    <xdr:to>
      <xdr:col>8</xdr:col>
      <xdr:colOff>356329</xdr:colOff>
      <xdr:row>28</xdr:row>
      <xdr:rowOff>555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96E49E5-4E4A-44D9-942E-D733BD052FE8}"/>
            </a:ext>
          </a:extLst>
        </xdr:cNvPr>
        <xdr:cNvSpPr/>
      </xdr:nvSpPr>
      <xdr:spPr>
        <a:xfrm>
          <a:off x="3741608" y="3663950"/>
          <a:ext cx="1821721" cy="1670605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623393</xdr:colOff>
      <xdr:row>19</xdr:row>
      <xdr:rowOff>44450</xdr:rowOff>
    </xdr:from>
    <xdr:to>
      <xdr:col>11</xdr:col>
      <xdr:colOff>292464</xdr:colOff>
      <xdr:row>28</xdr:row>
      <xdr:rowOff>555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CE22E70B-5A2E-4DD6-9F37-A2F9120264A7}"/>
            </a:ext>
          </a:extLst>
        </xdr:cNvPr>
        <xdr:cNvSpPr/>
      </xdr:nvSpPr>
      <xdr:spPr>
        <a:xfrm>
          <a:off x="5830393" y="3663950"/>
          <a:ext cx="1821721" cy="1670605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489678</xdr:colOff>
      <xdr:row>19</xdr:row>
      <xdr:rowOff>44450</xdr:rowOff>
    </xdr:from>
    <xdr:to>
      <xdr:col>14</xdr:col>
      <xdr:colOff>69849</xdr:colOff>
      <xdr:row>28</xdr:row>
      <xdr:rowOff>555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493A172-A2E6-4C84-B2A2-2E23CD69929E}"/>
            </a:ext>
          </a:extLst>
        </xdr:cNvPr>
        <xdr:cNvSpPr/>
      </xdr:nvSpPr>
      <xdr:spPr>
        <a:xfrm>
          <a:off x="7849328" y="3663950"/>
          <a:ext cx="1821721" cy="1670605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693608</xdr:colOff>
      <xdr:row>10</xdr:row>
      <xdr:rowOff>6350</xdr:rowOff>
    </xdr:from>
    <xdr:to>
      <xdr:col>8</xdr:col>
      <xdr:colOff>340958</xdr:colOff>
      <xdr:row>18</xdr:row>
      <xdr:rowOff>31750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D51ED67F-D19F-47E3-AAC5-EDF16E9354F8}"/>
            </a:ext>
          </a:extLst>
        </xdr:cNvPr>
        <xdr:cNvSpPr/>
      </xdr:nvSpPr>
      <xdr:spPr>
        <a:xfrm>
          <a:off x="3747958" y="1911350"/>
          <a:ext cx="1800000" cy="1549400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629743</xdr:colOff>
      <xdr:row>10</xdr:row>
      <xdr:rowOff>6350</xdr:rowOff>
    </xdr:from>
    <xdr:to>
      <xdr:col>14</xdr:col>
      <xdr:colOff>82550</xdr:colOff>
      <xdr:row>18</xdr:row>
      <xdr:rowOff>31750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0C69AE77-016B-470A-9690-9D1F97A4870D}"/>
            </a:ext>
          </a:extLst>
        </xdr:cNvPr>
        <xdr:cNvSpPr/>
      </xdr:nvSpPr>
      <xdr:spPr>
        <a:xfrm>
          <a:off x="5836743" y="1911350"/>
          <a:ext cx="3847007" cy="1549400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7808</xdr:colOff>
      <xdr:row>3</xdr:row>
      <xdr:rowOff>146049</xdr:rowOff>
    </xdr:from>
    <xdr:to>
      <xdr:col>5</xdr:col>
      <xdr:colOff>394429</xdr:colOff>
      <xdr:row>8</xdr:row>
      <xdr:rowOff>12700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CCCFB839-17F3-4328-9702-900F25EE7FE1}"/>
            </a:ext>
          </a:extLst>
        </xdr:cNvPr>
        <xdr:cNvSpPr/>
      </xdr:nvSpPr>
      <xdr:spPr>
        <a:xfrm>
          <a:off x="1627058" y="717549"/>
          <a:ext cx="1821721" cy="819151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191958</xdr:colOff>
      <xdr:row>3</xdr:row>
      <xdr:rowOff>146049</xdr:rowOff>
    </xdr:from>
    <xdr:to>
      <xdr:col>8</xdr:col>
      <xdr:colOff>578579</xdr:colOff>
      <xdr:row>8</xdr:row>
      <xdr:rowOff>12700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8E76DA48-E739-49EC-AB32-A49761BF9995}"/>
            </a:ext>
          </a:extLst>
        </xdr:cNvPr>
        <xdr:cNvSpPr/>
      </xdr:nvSpPr>
      <xdr:spPr>
        <a:xfrm>
          <a:off x="3963858" y="717549"/>
          <a:ext cx="1821721" cy="819151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350708</xdr:colOff>
      <xdr:row>3</xdr:row>
      <xdr:rowOff>146049</xdr:rowOff>
    </xdr:from>
    <xdr:to>
      <xdr:col>12</xdr:col>
      <xdr:colOff>19779</xdr:colOff>
      <xdr:row>8</xdr:row>
      <xdr:rowOff>12700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6656DFAC-D903-4027-AD97-A00F5FDEEE68}"/>
            </a:ext>
          </a:extLst>
        </xdr:cNvPr>
        <xdr:cNvSpPr/>
      </xdr:nvSpPr>
      <xdr:spPr>
        <a:xfrm>
          <a:off x="6275258" y="717549"/>
          <a:ext cx="1821721" cy="819151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147509</xdr:colOff>
      <xdr:row>19</xdr:row>
      <xdr:rowOff>38100</xdr:rowOff>
    </xdr:from>
    <xdr:to>
      <xdr:col>2</xdr:col>
      <xdr:colOff>558801</xdr:colOff>
      <xdr:row>27</xdr:row>
      <xdr:rowOff>184705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EC2013AA-A5B1-4840-B805-F799D49ABE29}"/>
            </a:ext>
          </a:extLst>
        </xdr:cNvPr>
        <xdr:cNvSpPr/>
      </xdr:nvSpPr>
      <xdr:spPr>
        <a:xfrm>
          <a:off x="147509" y="3657600"/>
          <a:ext cx="1312992" cy="1670605"/>
        </a:xfrm>
        <a:prstGeom prst="roundRect">
          <a:avLst>
            <a:gd name="adj" fmla="val 8340"/>
          </a:avLst>
        </a:prstGeom>
        <a:solidFill>
          <a:srgbClr val="E44460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147509</xdr:colOff>
      <xdr:row>14</xdr:row>
      <xdr:rowOff>117476</xdr:rowOff>
    </xdr:from>
    <xdr:to>
      <xdr:col>2</xdr:col>
      <xdr:colOff>558801</xdr:colOff>
      <xdr:row>18</xdr:row>
      <xdr:rowOff>136525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368242A7-5871-467F-B2EA-32DC04EF2FBC}"/>
            </a:ext>
          </a:extLst>
        </xdr:cNvPr>
        <xdr:cNvSpPr/>
      </xdr:nvSpPr>
      <xdr:spPr>
        <a:xfrm>
          <a:off x="147509" y="2784476"/>
          <a:ext cx="1312992" cy="781049"/>
        </a:xfrm>
        <a:prstGeom prst="roundRect">
          <a:avLst>
            <a:gd name="adj" fmla="val 8340"/>
          </a:avLst>
        </a:prstGeom>
        <a:solidFill>
          <a:srgbClr val="2D2E3B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147509</xdr:colOff>
      <xdr:row>10</xdr:row>
      <xdr:rowOff>6351</xdr:rowOff>
    </xdr:from>
    <xdr:to>
      <xdr:col>2</xdr:col>
      <xdr:colOff>558801</xdr:colOff>
      <xdr:row>14</xdr:row>
      <xdr:rowOff>25400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EF48DB33-C4F0-46CA-884F-41A251BEDF6C}"/>
            </a:ext>
          </a:extLst>
        </xdr:cNvPr>
        <xdr:cNvSpPr/>
      </xdr:nvSpPr>
      <xdr:spPr>
        <a:xfrm>
          <a:off x="147509" y="1911351"/>
          <a:ext cx="1312992" cy="781049"/>
        </a:xfrm>
        <a:prstGeom prst="roundRect">
          <a:avLst>
            <a:gd name="adj" fmla="val 8340"/>
          </a:avLst>
        </a:prstGeom>
        <a:solidFill>
          <a:srgbClr val="2B8BA7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57150</xdr:colOff>
      <xdr:row>0</xdr:row>
      <xdr:rowOff>171450</xdr:rowOff>
    </xdr:from>
    <xdr:to>
      <xdr:col>3</xdr:col>
      <xdr:colOff>501650</xdr:colOff>
      <xdr:row>3</xdr:row>
      <xdr:rowOff>44450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8E38C5C-773D-22B2-EB3D-2820FF251FD8}"/>
            </a:ext>
          </a:extLst>
        </xdr:cNvPr>
        <xdr:cNvSpPr/>
      </xdr:nvSpPr>
      <xdr:spPr>
        <a:xfrm>
          <a:off x="1676400" y="171450"/>
          <a:ext cx="444500" cy="444500"/>
        </a:xfrm>
        <a:prstGeom prst="ellipse">
          <a:avLst/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38100</xdr:colOff>
      <xdr:row>0</xdr:row>
      <xdr:rowOff>158750</xdr:rowOff>
    </xdr:from>
    <xdr:to>
      <xdr:col>3</xdr:col>
      <xdr:colOff>514350</xdr:colOff>
      <xdr:row>3</xdr:row>
      <xdr:rowOff>63500</xdr:rowOff>
    </xdr:to>
    <xdr:pic>
      <xdr:nvPicPr>
        <xdr:cNvPr id="25" name="Gráfico 24" descr="Flecha circular con relleno sólido">
          <a:extLst>
            <a:ext uri="{FF2B5EF4-FFF2-40B4-BE49-F238E27FC236}">
              <a16:creationId xmlns:a16="http://schemas.microsoft.com/office/drawing/2014/main" id="{5AF14EBA-E164-4ADA-F0C1-E5812FA5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57350" y="158750"/>
          <a:ext cx="476250" cy="476250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1</xdr:row>
      <xdr:rowOff>6350</xdr:rowOff>
    </xdr:from>
    <xdr:to>
      <xdr:col>9</xdr:col>
      <xdr:colOff>292100</xdr:colOff>
      <xdr:row>2</xdr:row>
      <xdr:rowOff>57150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CEAF1198-1919-3E27-5BFD-27B7791EFB8A}"/>
            </a:ext>
          </a:extLst>
        </xdr:cNvPr>
        <xdr:cNvSpPr txBox="1"/>
      </xdr:nvSpPr>
      <xdr:spPr>
        <a:xfrm>
          <a:off x="2190750" y="196850"/>
          <a:ext cx="4025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>
              <a:solidFill>
                <a:schemeClr val="bg1"/>
              </a:solidFill>
              <a:latin typeface="Fira Sans ExtraBold" panose="020B0903050000020004" pitchFamily="34" charset="0"/>
            </a:rPr>
            <a:t>Dashboard - Análisis de la Deserción Laboral</a:t>
          </a:r>
          <a:endParaRPr lang="es-CO" sz="1200">
            <a:solidFill>
              <a:schemeClr val="bg1"/>
            </a:solidFill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3</xdr:col>
      <xdr:colOff>577850</xdr:colOff>
      <xdr:row>2</xdr:row>
      <xdr:rowOff>38100</xdr:rowOff>
    </xdr:from>
    <xdr:to>
      <xdr:col>7</xdr:col>
      <xdr:colOff>622300</xdr:colOff>
      <xdr:row>3</xdr:row>
      <xdr:rowOff>38100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BDE133E-CF79-4EBC-B091-E7C52C9609D3}"/>
            </a:ext>
          </a:extLst>
        </xdr:cNvPr>
        <xdr:cNvSpPr txBox="1"/>
      </xdr:nvSpPr>
      <xdr:spPr>
        <a:xfrm>
          <a:off x="2197100" y="419100"/>
          <a:ext cx="2914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chemeClr val="bg1"/>
              </a:solidFill>
              <a:latin typeface="Fira Sans" panose="020B0503050000020004" pitchFamily="34" charset="0"/>
            </a:rPr>
            <a:t>Indicadores Preliminares</a:t>
          </a:r>
          <a:r>
            <a:rPr lang="es-CO" sz="800" baseline="0">
              <a:solidFill>
                <a:schemeClr val="bg1"/>
              </a:solidFill>
              <a:latin typeface="Fira Sans" panose="020B0503050000020004" pitchFamily="34" charset="0"/>
            </a:rPr>
            <a:t> intervinientes en la Deserción</a:t>
          </a:r>
          <a:endParaRPr lang="es-CO" sz="80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3</xdr:col>
      <xdr:colOff>95250</xdr:colOff>
      <xdr:row>4</xdr:row>
      <xdr:rowOff>63500</xdr:rowOff>
    </xdr:from>
    <xdr:to>
      <xdr:col>3</xdr:col>
      <xdr:colOff>704850</xdr:colOff>
      <xdr:row>7</xdr:row>
      <xdr:rowOff>101600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DA3D921-18AF-7648-1D60-03A12C5E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25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0</xdr:row>
      <xdr:rowOff>146051</xdr:rowOff>
    </xdr:from>
    <xdr:to>
      <xdr:col>12</xdr:col>
      <xdr:colOff>53800</xdr:colOff>
      <xdr:row>3</xdr:row>
      <xdr:rowOff>114551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Área 1">
              <a:extLst>
                <a:ext uri="{FF2B5EF4-FFF2-40B4-BE49-F238E27FC236}">
                  <a16:creationId xmlns:a16="http://schemas.microsoft.com/office/drawing/2014/main" id="{2545CF3B-4498-4CDE-97FA-81F0726BB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0" y="146051"/>
              <a:ext cx="1908000" cy="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0</xdr:row>
      <xdr:rowOff>184150</xdr:rowOff>
    </xdr:from>
    <xdr:to>
      <xdr:col>10</xdr:col>
      <xdr:colOff>577850</xdr:colOff>
      <xdr:row>1</xdr:row>
      <xdr:rowOff>184150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F7F3AA3-19BA-49A1-A848-2BE3EBE474A7}"/>
            </a:ext>
          </a:extLst>
        </xdr:cNvPr>
        <xdr:cNvSpPr txBox="1"/>
      </xdr:nvSpPr>
      <xdr:spPr>
        <a:xfrm>
          <a:off x="6210300" y="184150"/>
          <a:ext cx="1009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• </a:t>
          </a:r>
          <a:r>
            <a:rPr lang="es-CO" sz="800">
              <a:solidFill>
                <a:schemeClr val="bg1"/>
              </a:solidFill>
              <a:latin typeface="Fira Sans" panose="020B0503050000020004" pitchFamily="34" charset="0"/>
            </a:rPr>
            <a:t>Filtro por área</a:t>
          </a:r>
        </a:p>
      </xdr:txBody>
    </xdr:sp>
    <xdr:clientData/>
  </xdr:twoCellAnchor>
  <xdr:twoCellAnchor editAs="oneCell">
    <xdr:from>
      <xdr:col>12</xdr:col>
      <xdr:colOff>247650</xdr:colOff>
      <xdr:row>0</xdr:row>
      <xdr:rowOff>139700</xdr:rowOff>
    </xdr:from>
    <xdr:to>
      <xdr:col>14</xdr:col>
      <xdr:colOff>127650</xdr:colOff>
      <xdr:row>8</xdr:row>
      <xdr:rowOff>163700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epartamento 1">
              <a:extLst>
                <a:ext uri="{FF2B5EF4-FFF2-40B4-BE49-F238E27FC236}">
                  <a16:creationId xmlns:a16="http://schemas.microsoft.com/office/drawing/2014/main" id="{B5EEC371-2B97-4876-8726-F69B469F5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139700"/>
              <a:ext cx="14040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266700</xdr:colOff>
      <xdr:row>1</xdr:row>
      <xdr:rowOff>0</xdr:rowOff>
    </xdr:from>
    <xdr:to>
      <xdr:col>13</xdr:col>
      <xdr:colOff>514350</xdr:colOff>
      <xdr:row>2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ED5715D0-8AE9-43F7-88AD-B489C7A0E003}"/>
            </a:ext>
          </a:extLst>
        </xdr:cNvPr>
        <xdr:cNvSpPr txBox="1"/>
      </xdr:nvSpPr>
      <xdr:spPr>
        <a:xfrm>
          <a:off x="8343900" y="190500"/>
          <a:ext cx="1009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• </a:t>
          </a:r>
          <a:r>
            <a:rPr lang="es-CO" sz="800">
              <a:solidFill>
                <a:srgbClr val="2D2E3B"/>
              </a:solidFill>
              <a:latin typeface="Fira Sans" panose="020B0503050000020004" pitchFamily="34" charset="0"/>
            </a:rPr>
            <a:t>Dpto.</a:t>
          </a:r>
        </a:p>
      </xdr:txBody>
    </xdr:sp>
    <xdr:clientData/>
  </xdr:twoCellAnchor>
  <xdr:twoCellAnchor editAs="oneCell">
    <xdr:from>
      <xdr:col>0</xdr:col>
      <xdr:colOff>133350</xdr:colOff>
      <xdr:row>0</xdr:row>
      <xdr:rowOff>165099</xdr:rowOff>
    </xdr:from>
    <xdr:to>
      <xdr:col>2</xdr:col>
      <xdr:colOff>527650</xdr:colOff>
      <xdr:row>3</xdr:row>
      <xdr:rowOff>133599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Icono 1">
              <a:extLst>
                <a:ext uri="{FF2B5EF4-FFF2-40B4-BE49-F238E27FC236}">
                  <a16:creationId xmlns:a16="http://schemas.microsoft.com/office/drawing/2014/main" id="{5D2C2D78-B8BD-4290-A98C-2388B32032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co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65099"/>
              <a:ext cx="1296000" cy="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139700</xdr:colOff>
      <xdr:row>1</xdr:row>
      <xdr:rowOff>25400</xdr:rowOff>
    </xdr:from>
    <xdr:to>
      <xdr:col>2</xdr:col>
      <xdr:colOff>247650</xdr:colOff>
      <xdr:row>2</xdr:row>
      <xdr:rowOff>25400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6F8849C-2FC8-4A0C-862F-0FE85C827EDB}"/>
            </a:ext>
          </a:extLst>
        </xdr:cNvPr>
        <xdr:cNvSpPr txBox="1"/>
      </xdr:nvSpPr>
      <xdr:spPr>
        <a:xfrm>
          <a:off x="139700" y="215900"/>
          <a:ext cx="1009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• </a:t>
          </a:r>
          <a:r>
            <a:rPr lang="es-CO" sz="800">
              <a:solidFill>
                <a:srgbClr val="2D2E3B"/>
              </a:solidFill>
              <a:latin typeface="Fira Sans" panose="020B0503050000020004" pitchFamily="34" charset="0"/>
            </a:rPr>
            <a:t>Genero</a:t>
          </a:r>
        </a:p>
      </xdr:txBody>
    </xdr:sp>
    <xdr:clientData/>
  </xdr:twoCellAnchor>
  <xdr:twoCellAnchor>
    <xdr:from>
      <xdr:col>3</xdr:col>
      <xdr:colOff>660400</xdr:colOff>
      <xdr:row>4</xdr:row>
      <xdr:rowOff>82550</xdr:rowOff>
    </xdr:from>
    <xdr:to>
      <xdr:col>5</xdr:col>
      <xdr:colOff>381000</xdr:colOff>
      <xdr:row>7</xdr:row>
      <xdr:rowOff>25400</xdr:rowOff>
    </xdr:to>
    <xdr:sp macro="" textlink="Analisis!$D$5">
      <xdr:nvSpPr>
        <xdr:cNvPr id="24" name="CuadroTexto 23">
          <a:extLst>
            <a:ext uri="{FF2B5EF4-FFF2-40B4-BE49-F238E27FC236}">
              <a16:creationId xmlns:a16="http://schemas.microsoft.com/office/drawing/2014/main" id="{4248A5AC-5B50-477C-8F65-097124C616B2}"/>
            </a:ext>
          </a:extLst>
        </xdr:cNvPr>
        <xdr:cNvSpPr txBox="1"/>
      </xdr:nvSpPr>
      <xdr:spPr>
        <a:xfrm>
          <a:off x="2279650" y="844550"/>
          <a:ext cx="11557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354BCCD4-09F2-49B0-A533-36302C058629}" type="TxLink">
            <a:rPr lang="en-US" sz="31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algn="r"/>
            <a:t>2000</a:t>
          </a:fld>
          <a:endParaRPr lang="es-CO" sz="3100"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3</xdr:col>
      <xdr:colOff>685800</xdr:colOff>
      <xdr:row>6</xdr:row>
      <xdr:rowOff>76200</xdr:rowOff>
    </xdr:from>
    <xdr:to>
      <xdr:col>5</xdr:col>
      <xdr:colOff>336550</xdr:colOff>
      <xdr:row>7</xdr:row>
      <xdr:rowOff>76200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16E8856D-C168-4CB1-B367-21EA710C3702}"/>
            </a:ext>
          </a:extLst>
        </xdr:cNvPr>
        <xdr:cNvSpPr txBox="1"/>
      </xdr:nvSpPr>
      <xdr:spPr>
        <a:xfrm>
          <a:off x="2305050" y="12192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rgbClr val="2D2E3B"/>
              </a:solidFill>
              <a:latin typeface="Fira Sans" panose="020B0503050000020004" pitchFamily="34" charset="0"/>
            </a:rPr>
            <a:t>Empleados</a:t>
          </a:r>
          <a:r>
            <a:rPr lang="es-CO" sz="800" baseline="0">
              <a:solidFill>
                <a:srgbClr val="2D2E3B"/>
              </a:solidFill>
              <a:latin typeface="Fira Sans" panose="020B0503050000020004" pitchFamily="34" charset="0"/>
            </a:rPr>
            <a:t> Totales</a:t>
          </a:r>
          <a:endParaRPr lang="es-CO" sz="800">
            <a:solidFill>
              <a:srgbClr val="2D2E3B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596900</xdr:colOff>
      <xdr:row>3</xdr:row>
      <xdr:rowOff>114300</xdr:rowOff>
    </xdr:from>
    <xdr:to>
      <xdr:col>7</xdr:col>
      <xdr:colOff>565800</xdr:colOff>
      <xdr:row>8</xdr:row>
      <xdr:rowOff>25800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362E99D-25DF-454D-87B0-94CA2B85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4</xdr:row>
      <xdr:rowOff>101600</xdr:rowOff>
    </xdr:from>
    <xdr:to>
      <xdr:col>7</xdr:col>
      <xdr:colOff>152400</xdr:colOff>
      <xdr:row>7</xdr:row>
      <xdr:rowOff>44450</xdr:rowOff>
    </xdr:to>
    <xdr:sp macro="" textlink="Analisis!$C$9">
      <xdr:nvSpPr>
        <xdr:cNvPr id="30" name="CuadroTexto 29">
          <a:extLst>
            <a:ext uri="{FF2B5EF4-FFF2-40B4-BE49-F238E27FC236}">
              <a16:creationId xmlns:a16="http://schemas.microsoft.com/office/drawing/2014/main" id="{F3550326-05D0-42DF-954C-D80181FC92C9}"/>
            </a:ext>
          </a:extLst>
        </xdr:cNvPr>
        <xdr:cNvSpPr txBox="1"/>
      </xdr:nvSpPr>
      <xdr:spPr>
        <a:xfrm>
          <a:off x="3981450" y="863600"/>
          <a:ext cx="6604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CAF23420-10C3-4733-B9E2-F01EBD4B121F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43%</a:t>
          </a:fld>
          <a:endParaRPr lang="es-CO" sz="14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184150</xdr:colOff>
      <xdr:row>4</xdr:row>
      <xdr:rowOff>69850</xdr:rowOff>
    </xdr:from>
    <xdr:to>
      <xdr:col>8</xdr:col>
      <xdr:colOff>552450</xdr:colOff>
      <xdr:row>5</xdr:row>
      <xdr:rowOff>69850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62B4FCFB-E541-4E7F-8FF0-D2BADAF520E4}"/>
            </a:ext>
          </a:extLst>
        </xdr:cNvPr>
        <xdr:cNvSpPr txBox="1"/>
      </xdr:nvSpPr>
      <xdr:spPr>
        <a:xfrm>
          <a:off x="4673600" y="8318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rgbClr val="2D2E3B"/>
              </a:solidFill>
              <a:latin typeface="Fira Sans" panose="020B0503050000020004" pitchFamily="34" charset="0"/>
            </a:rPr>
            <a:t>Tasa</a:t>
          </a:r>
          <a:r>
            <a:rPr lang="es-CO" sz="800" baseline="0">
              <a:solidFill>
                <a:srgbClr val="2D2E3B"/>
              </a:solidFill>
              <a:latin typeface="Fira Sans" panose="020B0503050000020004" pitchFamily="34" charset="0"/>
            </a:rPr>
            <a:t> de </a:t>
          </a:r>
          <a:r>
            <a:rPr lang="es-CO" sz="800" baseline="0">
              <a:solidFill>
                <a:srgbClr val="EC2F7E"/>
              </a:solidFill>
              <a:latin typeface="Fira Sans" panose="020B0503050000020004" pitchFamily="34" charset="0"/>
            </a:rPr>
            <a:t>Deserción</a:t>
          </a:r>
          <a:endParaRPr lang="es-CO" sz="800">
            <a:solidFill>
              <a:srgbClr val="EC2F7E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7</xdr:col>
      <xdr:colOff>184150</xdr:colOff>
      <xdr:row>4</xdr:row>
      <xdr:rowOff>184150</xdr:rowOff>
    </xdr:from>
    <xdr:to>
      <xdr:col>8</xdr:col>
      <xdr:colOff>552450</xdr:colOff>
      <xdr:row>5</xdr:row>
      <xdr:rowOff>184150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1513633E-2D4F-4D29-B356-427E8C066177}"/>
            </a:ext>
          </a:extLst>
        </xdr:cNvPr>
        <xdr:cNvSpPr txBox="1"/>
      </xdr:nvSpPr>
      <xdr:spPr>
        <a:xfrm>
          <a:off x="4673600" y="9461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Empleados Retirados</a:t>
          </a:r>
          <a:endParaRPr lang="es-CO" sz="600">
            <a:solidFill>
              <a:srgbClr val="EC2F7E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7</xdr:col>
      <xdr:colOff>152400</xdr:colOff>
      <xdr:row>5</xdr:row>
      <xdr:rowOff>76200</xdr:rowOff>
    </xdr:from>
    <xdr:to>
      <xdr:col>8</xdr:col>
      <xdr:colOff>550850</xdr:colOff>
      <xdr:row>7</xdr:row>
      <xdr:rowOff>127200</xdr:rowOff>
    </xdr:to>
    <xdr:sp macro="" textlink="Analisis!$D$4">
      <xdr:nvSpPr>
        <xdr:cNvPr id="33" name="CuadroTexto 32">
          <a:extLst>
            <a:ext uri="{FF2B5EF4-FFF2-40B4-BE49-F238E27FC236}">
              <a16:creationId xmlns:a16="http://schemas.microsoft.com/office/drawing/2014/main" id="{8C81E22C-A035-48C8-B4AE-11AA166EE5F8}"/>
            </a:ext>
          </a:extLst>
        </xdr:cNvPr>
        <xdr:cNvSpPr txBox="1"/>
      </xdr:nvSpPr>
      <xdr:spPr>
        <a:xfrm>
          <a:off x="4641850" y="1028700"/>
          <a:ext cx="1116000" cy="43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1D102255-355E-4686-81DE-A5EBB5CF9C4B}" type="TxLink">
            <a:rPr lang="en-US" sz="28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859</a:t>
          </a:fld>
          <a:endParaRPr lang="es-CO" sz="28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25400</xdr:colOff>
      <xdr:row>3</xdr:row>
      <xdr:rowOff>114300</xdr:rowOff>
    </xdr:from>
    <xdr:to>
      <xdr:col>10</xdr:col>
      <xdr:colOff>711850</xdr:colOff>
      <xdr:row>8</xdr:row>
      <xdr:rowOff>25800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F0EFA8D6-043D-40C3-9789-434D4D77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349250</xdr:colOff>
      <xdr:row>4</xdr:row>
      <xdr:rowOff>101600</xdr:rowOff>
    </xdr:from>
    <xdr:to>
      <xdr:col>10</xdr:col>
      <xdr:colOff>292100</xdr:colOff>
      <xdr:row>7</xdr:row>
      <xdr:rowOff>44450</xdr:rowOff>
    </xdr:to>
    <xdr:sp macro="" textlink="Analisis!$D$9">
      <xdr:nvSpPr>
        <xdr:cNvPr id="35" name="CuadroTexto 34">
          <a:extLst>
            <a:ext uri="{FF2B5EF4-FFF2-40B4-BE49-F238E27FC236}">
              <a16:creationId xmlns:a16="http://schemas.microsoft.com/office/drawing/2014/main" id="{1F30CD81-7E3F-438B-A182-E0CBE27D110E}"/>
            </a:ext>
          </a:extLst>
        </xdr:cNvPr>
        <xdr:cNvSpPr txBox="1"/>
      </xdr:nvSpPr>
      <xdr:spPr>
        <a:xfrm>
          <a:off x="6273800" y="863600"/>
          <a:ext cx="6604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B10B787-56E5-4031-84DD-03F631775325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57%</a:t>
          </a:fld>
          <a:endParaRPr lang="es-CO" sz="14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69850</xdr:colOff>
      <xdr:row>4</xdr:row>
      <xdr:rowOff>69850</xdr:rowOff>
    </xdr:from>
    <xdr:to>
      <xdr:col>12</xdr:col>
      <xdr:colOff>12700</xdr:colOff>
      <xdr:row>5</xdr:row>
      <xdr:rowOff>69850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9E014713-27A8-4612-934B-2DE90F8B0532}"/>
            </a:ext>
          </a:extLst>
        </xdr:cNvPr>
        <xdr:cNvSpPr txBox="1"/>
      </xdr:nvSpPr>
      <xdr:spPr>
        <a:xfrm>
          <a:off x="6711950" y="831850"/>
          <a:ext cx="1377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 baseline="0">
              <a:solidFill>
                <a:srgbClr val="2D2E3B"/>
              </a:solidFill>
              <a:latin typeface="Fira Sans" panose="020B0503050000020004" pitchFamily="34" charset="0"/>
            </a:rPr>
            <a:t>Fuerza laboral </a:t>
          </a:r>
          <a:r>
            <a:rPr lang="es-CO" sz="800" baseline="0">
              <a:solidFill>
                <a:srgbClr val="2C8FA2"/>
              </a:solidFill>
              <a:latin typeface="Fira Sans" panose="020B0503050000020004" pitchFamily="34" charset="0"/>
            </a:rPr>
            <a:t>Activa</a:t>
          </a:r>
          <a:endParaRPr lang="es-CO" sz="800">
            <a:solidFill>
              <a:srgbClr val="2C8FA2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10</xdr:col>
      <xdr:colOff>336550</xdr:colOff>
      <xdr:row>5</xdr:row>
      <xdr:rowOff>76200</xdr:rowOff>
    </xdr:from>
    <xdr:to>
      <xdr:col>12</xdr:col>
      <xdr:colOff>17450</xdr:colOff>
      <xdr:row>7</xdr:row>
      <xdr:rowOff>127200</xdr:rowOff>
    </xdr:to>
    <xdr:sp macro="" textlink="Analisis!$D$3">
      <xdr:nvSpPr>
        <xdr:cNvPr id="37" name="CuadroTexto 36">
          <a:extLst>
            <a:ext uri="{FF2B5EF4-FFF2-40B4-BE49-F238E27FC236}">
              <a16:creationId xmlns:a16="http://schemas.microsoft.com/office/drawing/2014/main" id="{5472C031-C06B-4823-ABA4-5D9C99AC0A14}"/>
            </a:ext>
          </a:extLst>
        </xdr:cNvPr>
        <xdr:cNvSpPr txBox="1"/>
      </xdr:nvSpPr>
      <xdr:spPr>
        <a:xfrm>
          <a:off x="6978650" y="1028700"/>
          <a:ext cx="1116000" cy="43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C171B17-75F1-4517-9E82-C099C1FE1832}" type="TxLink">
            <a:rPr lang="en-US" sz="28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1141</a:t>
          </a:fld>
          <a:endParaRPr lang="es-CO" sz="28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361950</xdr:colOff>
      <xdr:row>5</xdr:row>
      <xdr:rowOff>0</xdr:rowOff>
    </xdr:from>
    <xdr:to>
      <xdr:col>12</xdr:col>
      <xdr:colOff>12700</xdr:colOff>
      <xdr:row>6</xdr:row>
      <xdr:rowOff>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D9BEB85F-601F-4558-8B7F-A9320C3CB302}"/>
            </a:ext>
          </a:extLst>
        </xdr:cNvPr>
        <xdr:cNvSpPr txBox="1"/>
      </xdr:nvSpPr>
      <xdr:spPr>
        <a:xfrm>
          <a:off x="7004050" y="9525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Número</a:t>
          </a:r>
          <a:r>
            <a:rPr lang="es-CO" sz="600" baseline="0">
              <a:solidFill>
                <a:srgbClr val="2D2E3B"/>
              </a:solidFill>
              <a:latin typeface="Fira Sans" panose="020B0503050000020004" pitchFamily="34" charset="0"/>
            </a:rPr>
            <a:t> de Empleados</a:t>
          </a:r>
          <a:endParaRPr lang="es-CO" sz="600">
            <a:solidFill>
              <a:srgbClr val="EC2F7E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8</xdr:col>
      <xdr:colOff>654050</xdr:colOff>
      <xdr:row>11</xdr:row>
      <xdr:rowOff>12700</xdr:rowOff>
    </xdr:from>
    <xdr:to>
      <xdr:col>14</xdr:col>
      <xdr:colOff>38100</xdr:colOff>
      <xdr:row>18</xdr:row>
      <xdr:rowOff>6350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A7858B80-8613-4719-902C-518FB2DA9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10</xdr:row>
      <xdr:rowOff>95250</xdr:rowOff>
    </xdr:from>
    <xdr:to>
      <xdr:col>10</xdr:col>
      <xdr:colOff>685800</xdr:colOff>
      <xdr:row>11</xdr:row>
      <xdr:rowOff>95250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63E6ABA7-889F-4136-8312-31E8BAF0F2AE}"/>
            </a:ext>
          </a:extLst>
        </xdr:cNvPr>
        <xdr:cNvSpPr txBox="1"/>
      </xdr:nvSpPr>
      <xdr:spPr>
        <a:xfrm>
          <a:off x="5975350" y="2000250"/>
          <a:ext cx="1352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Número de Deserciones</a:t>
          </a:r>
        </a:p>
      </xdr:txBody>
    </xdr:sp>
    <xdr:clientData/>
  </xdr:twoCellAnchor>
  <xdr:twoCellAnchor>
    <xdr:from>
      <xdr:col>9</xdr:col>
      <xdr:colOff>57150</xdr:colOff>
      <xdr:row>11</xdr:row>
      <xdr:rowOff>31750</xdr:rowOff>
    </xdr:from>
    <xdr:to>
      <xdr:col>10</xdr:col>
      <xdr:colOff>425450</xdr:colOff>
      <xdr:row>12</xdr:row>
      <xdr:rowOff>31750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EB07663E-D586-478D-B95A-491E461C63DC}"/>
            </a:ext>
          </a:extLst>
        </xdr:cNvPr>
        <xdr:cNvSpPr txBox="1"/>
      </xdr:nvSpPr>
      <xdr:spPr>
        <a:xfrm>
          <a:off x="5981700" y="21272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Género y Grupo </a:t>
          </a:r>
          <a:r>
            <a:rPr lang="es-CO" sz="600">
              <a:solidFill>
                <a:sysClr val="windowText" lastClr="000000"/>
              </a:solidFill>
              <a:latin typeface="Fira Sans" panose="020B0503050000020004" pitchFamily="34" charset="0"/>
            </a:rPr>
            <a:t>Etario</a:t>
          </a:r>
        </a:p>
      </xdr:txBody>
    </xdr:sp>
    <xdr:clientData/>
  </xdr:twoCellAnchor>
  <xdr:twoCellAnchor>
    <xdr:from>
      <xdr:col>9</xdr:col>
      <xdr:colOff>114300</xdr:colOff>
      <xdr:row>10</xdr:row>
      <xdr:rowOff>152400</xdr:rowOff>
    </xdr:from>
    <xdr:to>
      <xdr:col>9</xdr:col>
      <xdr:colOff>114300</xdr:colOff>
      <xdr:row>11</xdr:row>
      <xdr:rowOff>141900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5516256C-CF3E-8A45-58DB-BF5A8A7F6B63}"/>
            </a:ext>
          </a:extLst>
        </xdr:cNvPr>
        <xdr:cNvCxnSpPr/>
      </xdr:nvCxnSpPr>
      <xdr:spPr>
        <a:xfrm flipH="1">
          <a:off x="6038850" y="20574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10</xdr:row>
      <xdr:rowOff>114300</xdr:rowOff>
    </xdr:from>
    <xdr:to>
      <xdr:col>13</xdr:col>
      <xdr:colOff>114300</xdr:colOff>
      <xdr:row>11</xdr:row>
      <xdr:rowOff>114300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28C599D0-4CAD-4A3A-9822-96AEB4A28D07}"/>
            </a:ext>
          </a:extLst>
        </xdr:cNvPr>
        <xdr:cNvSpPr txBox="1"/>
      </xdr:nvSpPr>
      <xdr:spPr>
        <a:xfrm>
          <a:off x="8229600" y="2019300"/>
          <a:ext cx="723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• </a:t>
          </a:r>
          <a:r>
            <a:rPr lang="es-CO" sz="700">
              <a:solidFill>
                <a:srgbClr val="2D2E3B"/>
              </a:solidFill>
              <a:latin typeface="Fira Sans" panose="020B0503050000020004" pitchFamily="34" charset="0"/>
            </a:rPr>
            <a:t>Femenino</a:t>
          </a:r>
        </a:p>
      </xdr:txBody>
    </xdr:sp>
    <xdr:clientData/>
  </xdr:twoCellAnchor>
  <xdr:twoCellAnchor>
    <xdr:from>
      <xdr:col>13</xdr:col>
      <xdr:colOff>19050</xdr:colOff>
      <xdr:row>10</xdr:row>
      <xdr:rowOff>120650</xdr:rowOff>
    </xdr:from>
    <xdr:to>
      <xdr:col>13</xdr:col>
      <xdr:colOff>742950</xdr:colOff>
      <xdr:row>11</xdr:row>
      <xdr:rowOff>120650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108A3902-1330-4021-BD33-306922E8BCF1}"/>
            </a:ext>
          </a:extLst>
        </xdr:cNvPr>
        <xdr:cNvSpPr txBox="1"/>
      </xdr:nvSpPr>
      <xdr:spPr>
        <a:xfrm>
          <a:off x="8858250" y="2025650"/>
          <a:ext cx="723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278096"/>
              </a:solidFill>
              <a:latin typeface="Fira Sans" panose="020B0503050000020004" pitchFamily="34" charset="0"/>
            </a:rPr>
            <a:t>•</a:t>
          </a:r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 </a:t>
          </a:r>
          <a:r>
            <a:rPr lang="es-CO" sz="700">
              <a:solidFill>
                <a:srgbClr val="2D2E3B"/>
              </a:solidFill>
              <a:latin typeface="Fira Sans" panose="020B0503050000020004" pitchFamily="34" charset="0"/>
            </a:rPr>
            <a:t>Masculino</a:t>
          </a:r>
        </a:p>
      </xdr:txBody>
    </xdr:sp>
    <xdr:clientData/>
  </xdr:twoCellAnchor>
  <xdr:twoCellAnchor>
    <xdr:from>
      <xdr:col>5</xdr:col>
      <xdr:colOff>711200</xdr:colOff>
      <xdr:row>12</xdr:row>
      <xdr:rowOff>57150</xdr:rowOff>
    </xdr:from>
    <xdr:to>
      <xdr:col>8</xdr:col>
      <xdr:colOff>70550</xdr:colOff>
      <xdr:row>15</xdr:row>
      <xdr:rowOff>133650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C537B270-029A-456F-973A-DF037A3F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33208</xdr:colOff>
      <xdr:row>14</xdr:row>
      <xdr:rowOff>139700</xdr:rowOff>
    </xdr:from>
    <xdr:to>
      <xdr:col>8</xdr:col>
      <xdr:colOff>2108</xdr:colOff>
      <xdr:row>17</xdr:row>
      <xdr:rowOff>108200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EF8657AD-E206-4437-98FD-25F9253AE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63500</xdr:colOff>
      <xdr:row>10</xdr:row>
      <xdr:rowOff>107950</xdr:rowOff>
    </xdr:from>
    <xdr:to>
      <xdr:col>8</xdr:col>
      <xdr:colOff>69850</xdr:colOff>
      <xdr:row>11</xdr:row>
      <xdr:rowOff>107950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8418FD91-6D9A-4AA7-8F8C-8A3C1A3291F7}"/>
            </a:ext>
          </a:extLst>
        </xdr:cNvPr>
        <xdr:cNvSpPr txBox="1"/>
      </xdr:nvSpPr>
      <xdr:spPr>
        <a:xfrm>
          <a:off x="3835400" y="201295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Porcentaje de Deserciones</a:t>
          </a:r>
        </a:p>
      </xdr:txBody>
    </xdr:sp>
    <xdr:clientData/>
  </xdr:twoCellAnchor>
  <xdr:twoCellAnchor>
    <xdr:from>
      <xdr:col>6</xdr:col>
      <xdr:colOff>69850</xdr:colOff>
      <xdr:row>11</xdr:row>
      <xdr:rowOff>44450</xdr:rowOff>
    </xdr:from>
    <xdr:to>
      <xdr:col>7</xdr:col>
      <xdr:colOff>438150</xdr:colOff>
      <xdr:row>12</xdr:row>
      <xdr:rowOff>44450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77EC5562-E64D-4829-BAD0-3361871FB0E2}"/>
            </a:ext>
          </a:extLst>
        </xdr:cNvPr>
        <xdr:cNvSpPr txBox="1"/>
      </xdr:nvSpPr>
      <xdr:spPr>
        <a:xfrm>
          <a:off x="3841750" y="21399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Género 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6</xdr:col>
      <xdr:colOff>127000</xdr:colOff>
      <xdr:row>10</xdr:row>
      <xdr:rowOff>165100</xdr:rowOff>
    </xdr:from>
    <xdr:to>
      <xdr:col>6</xdr:col>
      <xdr:colOff>127000</xdr:colOff>
      <xdr:row>11</xdr:row>
      <xdr:rowOff>154600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73542C89-152A-4008-B442-21DAD54CAA55}"/>
            </a:ext>
          </a:extLst>
        </xdr:cNvPr>
        <xdr:cNvCxnSpPr/>
      </xdr:nvCxnSpPr>
      <xdr:spPr>
        <a:xfrm flipH="1">
          <a:off x="3898900" y="20701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12</xdr:row>
      <xdr:rowOff>139700</xdr:rowOff>
    </xdr:from>
    <xdr:to>
      <xdr:col>7</xdr:col>
      <xdr:colOff>406400</xdr:colOff>
      <xdr:row>13</xdr:row>
      <xdr:rowOff>139700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5539E7BE-E982-4B4F-9B9A-7BB1BCECFE09}"/>
            </a:ext>
          </a:extLst>
        </xdr:cNvPr>
        <xdr:cNvSpPr txBox="1"/>
      </xdr:nvSpPr>
      <xdr:spPr>
        <a:xfrm>
          <a:off x="3810000" y="24257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ysClr val="windowText" lastClr="000000"/>
              </a:solidFill>
              <a:latin typeface="Fira Sans" panose="020B0503050000020004" pitchFamily="34" charset="0"/>
            </a:rPr>
            <a:t>Deserciones Femeninas</a:t>
          </a:r>
        </a:p>
      </xdr:txBody>
    </xdr:sp>
    <xdr:clientData/>
  </xdr:twoCellAnchor>
  <xdr:twoCellAnchor>
    <xdr:from>
      <xdr:col>6</xdr:col>
      <xdr:colOff>38100</xdr:colOff>
      <xdr:row>14</xdr:row>
      <xdr:rowOff>184150</xdr:rowOff>
    </xdr:from>
    <xdr:to>
      <xdr:col>7</xdr:col>
      <xdr:colOff>406400</xdr:colOff>
      <xdr:row>15</xdr:row>
      <xdr:rowOff>184150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1E7D4715-3768-4311-A529-11407F685E82}"/>
            </a:ext>
          </a:extLst>
        </xdr:cNvPr>
        <xdr:cNvSpPr txBox="1"/>
      </xdr:nvSpPr>
      <xdr:spPr>
        <a:xfrm>
          <a:off x="3810000" y="28511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Deserciones Masculinas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7</xdr:col>
      <xdr:colOff>546100</xdr:colOff>
      <xdr:row>13</xdr:row>
      <xdr:rowOff>76200</xdr:rowOff>
    </xdr:from>
    <xdr:to>
      <xdr:col>8</xdr:col>
      <xdr:colOff>254000</xdr:colOff>
      <xdr:row>14</xdr:row>
      <xdr:rowOff>76200</xdr:rowOff>
    </xdr:to>
    <xdr:sp macro="" textlink="Analisis!$G$14">
      <xdr:nvSpPr>
        <xdr:cNvPr id="62" name="CuadroTexto 61">
          <a:extLst>
            <a:ext uri="{FF2B5EF4-FFF2-40B4-BE49-F238E27FC236}">
              <a16:creationId xmlns:a16="http://schemas.microsoft.com/office/drawing/2014/main" id="{E3B77B11-1F73-49CB-8D74-6E8D0746325A}"/>
            </a:ext>
          </a:extLst>
        </xdr:cNvPr>
        <xdr:cNvSpPr txBox="1"/>
      </xdr:nvSpPr>
      <xdr:spPr>
        <a:xfrm>
          <a:off x="5035550" y="2552700"/>
          <a:ext cx="425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E331F14-FBF1-4483-A2C8-C851B224EC20}" type="TxLink">
            <a:rPr lang="en-US" sz="900" b="0" i="0" u="none" strike="noStrike">
              <a:solidFill>
                <a:srgbClr val="278096"/>
              </a:solidFill>
              <a:latin typeface="Calibri"/>
              <a:ea typeface="Calibri"/>
              <a:cs typeface="Calibri"/>
            </a:rPr>
            <a:pPr algn="r"/>
            <a:t>57%</a:t>
          </a:fld>
          <a:endParaRPr lang="es-CO" sz="900" b="0" i="0" u="none" strike="noStrike">
            <a:solidFill>
              <a:srgbClr val="27809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546100</xdr:colOff>
      <xdr:row>15</xdr:row>
      <xdr:rowOff>107950</xdr:rowOff>
    </xdr:from>
    <xdr:to>
      <xdr:col>8</xdr:col>
      <xdr:colOff>254000</xdr:colOff>
      <xdr:row>16</xdr:row>
      <xdr:rowOff>107950</xdr:rowOff>
    </xdr:to>
    <xdr:sp macro="" textlink="Analisis!$H$14">
      <xdr:nvSpPr>
        <xdr:cNvPr id="63" name="CuadroTexto 62">
          <a:extLst>
            <a:ext uri="{FF2B5EF4-FFF2-40B4-BE49-F238E27FC236}">
              <a16:creationId xmlns:a16="http://schemas.microsoft.com/office/drawing/2014/main" id="{7B8558D6-E7AB-496A-BCE9-A79657F7553E}"/>
            </a:ext>
          </a:extLst>
        </xdr:cNvPr>
        <xdr:cNvSpPr txBox="1"/>
      </xdr:nvSpPr>
      <xdr:spPr>
        <a:xfrm>
          <a:off x="5035550" y="2965450"/>
          <a:ext cx="425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43727221-D400-4D6A-B4CA-824A15F80A88}" type="TxLink">
            <a:rPr lang="en-US" sz="900" b="0" i="0" u="none" strike="noStrike">
              <a:solidFill>
                <a:srgbClr val="E44460"/>
              </a:solidFill>
              <a:latin typeface="Calibri"/>
              <a:ea typeface="Calibri"/>
              <a:cs typeface="Calibri"/>
            </a:rPr>
            <a:pPr marL="0" indent="0" algn="r"/>
            <a:t>43%</a:t>
          </a:fld>
          <a:endParaRPr lang="es-CO" sz="900" b="0" i="0" u="none" strike="noStrike">
            <a:solidFill>
              <a:srgbClr val="E444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603250</xdr:colOff>
      <xdr:row>21</xdr:row>
      <xdr:rowOff>38100</xdr:rowOff>
    </xdr:from>
    <xdr:to>
      <xdr:col>11</xdr:col>
      <xdr:colOff>247649</xdr:colOff>
      <xdr:row>26</xdr:row>
      <xdr:rowOff>185303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79D57FFF-C18D-4714-BC61-E7B2F155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692150</xdr:colOff>
      <xdr:row>19</xdr:row>
      <xdr:rowOff>177800</xdr:rowOff>
    </xdr:from>
    <xdr:to>
      <xdr:col>10</xdr:col>
      <xdr:colOff>698500</xdr:colOff>
      <xdr:row>20</xdr:row>
      <xdr:rowOff>177800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5A018B73-7CA5-4563-95F3-B6C51C4F99CB}"/>
            </a:ext>
          </a:extLst>
        </xdr:cNvPr>
        <xdr:cNvSpPr txBox="1"/>
      </xdr:nvSpPr>
      <xdr:spPr>
        <a:xfrm>
          <a:off x="5899150" y="379730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Total de Deserciones</a:t>
          </a:r>
        </a:p>
      </xdr:txBody>
    </xdr:sp>
    <xdr:clientData/>
  </xdr:twoCellAnchor>
  <xdr:twoCellAnchor>
    <xdr:from>
      <xdr:col>8</xdr:col>
      <xdr:colOff>698500</xdr:colOff>
      <xdr:row>20</xdr:row>
      <xdr:rowOff>114300</xdr:rowOff>
    </xdr:from>
    <xdr:to>
      <xdr:col>10</xdr:col>
      <xdr:colOff>349250</xdr:colOff>
      <xdr:row>21</xdr:row>
      <xdr:rowOff>114300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BA9E79AC-7BFF-42FA-BD58-4F3D86C33CEC}"/>
            </a:ext>
          </a:extLst>
        </xdr:cNvPr>
        <xdr:cNvSpPr txBox="1"/>
      </xdr:nvSpPr>
      <xdr:spPr>
        <a:xfrm>
          <a:off x="5905500" y="39243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ysClr val="windowText" lastClr="000000"/>
              </a:solidFill>
              <a:latin typeface="Fira Sans" panose="020B0503050000020004" pitchFamily="34" charset="0"/>
            </a:rPr>
            <a:t>Por Nivel Educativo </a:t>
          </a:r>
        </a:p>
      </xdr:txBody>
    </xdr:sp>
    <xdr:clientData/>
  </xdr:twoCellAnchor>
  <xdr:twoCellAnchor>
    <xdr:from>
      <xdr:col>9</xdr:col>
      <xdr:colOff>38100</xdr:colOff>
      <xdr:row>20</xdr:row>
      <xdr:rowOff>44450</xdr:rowOff>
    </xdr:from>
    <xdr:to>
      <xdr:col>9</xdr:col>
      <xdr:colOff>38100</xdr:colOff>
      <xdr:row>21</xdr:row>
      <xdr:rowOff>33950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19EDA633-E608-4DF0-A051-A492EF585283}"/>
            </a:ext>
          </a:extLst>
        </xdr:cNvPr>
        <xdr:cNvCxnSpPr/>
      </xdr:nvCxnSpPr>
      <xdr:spPr>
        <a:xfrm flipH="1">
          <a:off x="5962650" y="385445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501650</xdr:colOff>
      <xdr:row>19</xdr:row>
      <xdr:rowOff>152400</xdr:rowOff>
    </xdr:from>
    <xdr:to>
      <xdr:col>14</xdr:col>
      <xdr:colOff>96100</xdr:colOff>
      <xdr:row>27</xdr:row>
      <xdr:rowOff>139700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49B8D5BB-ECFF-4C1D-AFE8-68881EA09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63500</xdr:colOff>
      <xdr:row>22</xdr:row>
      <xdr:rowOff>95250</xdr:rowOff>
    </xdr:from>
    <xdr:to>
      <xdr:col>12</xdr:col>
      <xdr:colOff>406400</xdr:colOff>
      <xdr:row>23</xdr:row>
      <xdr:rowOff>95250</xdr:rowOff>
    </xdr:to>
    <xdr:sp macro="" textlink="Analisis!$P$4">
      <xdr:nvSpPr>
        <xdr:cNvPr id="69" name="CuadroTexto 68">
          <a:extLst>
            <a:ext uri="{FF2B5EF4-FFF2-40B4-BE49-F238E27FC236}">
              <a16:creationId xmlns:a16="http://schemas.microsoft.com/office/drawing/2014/main" id="{BD763BA8-A600-4D67-9484-8E063EF2A9EF}"/>
            </a:ext>
          </a:extLst>
        </xdr:cNvPr>
        <xdr:cNvSpPr txBox="1"/>
      </xdr:nvSpPr>
      <xdr:spPr>
        <a:xfrm>
          <a:off x="8140700" y="42862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70F3F88-2A9C-4DF0-8657-7BAF930012B6}" type="TxLink">
            <a:rPr lang="en-US" sz="600" b="0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267</a:t>
          </a:fld>
          <a:endParaRPr lang="es-CO" sz="600" b="0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63500</xdr:colOff>
      <xdr:row>23</xdr:row>
      <xdr:rowOff>133350</xdr:rowOff>
    </xdr:from>
    <xdr:to>
      <xdr:col>12</xdr:col>
      <xdr:colOff>406400</xdr:colOff>
      <xdr:row>24</xdr:row>
      <xdr:rowOff>133350</xdr:rowOff>
    </xdr:to>
    <xdr:sp macro="" textlink="Analisis!$P$5">
      <xdr:nvSpPr>
        <xdr:cNvPr id="70" name="CuadroTexto 69">
          <a:extLst>
            <a:ext uri="{FF2B5EF4-FFF2-40B4-BE49-F238E27FC236}">
              <a16:creationId xmlns:a16="http://schemas.microsoft.com/office/drawing/2014/main" id="{6C19B0E1-8FFA-4980-9A06-404BD98AC657}"/>
            </a:ext>
          </a:extLst>
        </xdr:cNvPr>
        <xdr:cNvSpPr txBox="1"/>
      </xdr:nvSpPr>
      <xdr:spPr>
        <a:xfrm>
          <a:off x="8140700" y="45148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58F0130-A37E-4F65-AE6F-B005D2844DAA}" type="TxLink">
            <a:rPr lang="en-US" sz="600" b="0" i="0" u="none" strike="noStrike">
              <a:solidFill>
                <a:srgbClr val="278096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282</a:t>
          </a:fld>
          <a:endParaRPr lang="es-CO" sz="600" b="0" i="0" u="none" strike="noStrike">
            <a:solidFill>
              <a:srgbClr val="278096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69850</xdr:colOff>
      <xdr:row>24</xdr:row>
      <xdr:rowOff>177800</xdr:rowOff>
    </xdr:from>
    <xdr:to>
      <xdr:col>12</xdr:col>
      <xdr:colOff>412750</xdr:colOff>
      <xdr:row>25</xdr:row>
      <xdr:rowOff>177800</xdr:rowOff>
    </xdr:to>
    <xdr:sp macro="" textlink="Analisis!$P$6">
      <xdr:nvSpPr>
        <xdr:cNvPr id="71" name="CuadroTexto 70">
          <a:extLst>
            <a:ext uri="{FF2B5EF4-FFF2-40B4-BE49-F238E27FC236}">
              <a16:creationId xmlns:a16="http://schemas.microsoft.com/office/drawing/2014/main" id="{8B3B9877-764A-4DFC-BCD0-ED3B3BB3FCBE}"/>
            </a:ext>
          </a:extLst>
        </xdr:cNvPr>
        <xdr:cNvSpPr txBox="1"/>
      </xdr:nvSpPr>
      <xdr:spPr>
        <a:xfrm>
          <a:off x="8147050" y="47498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64F8B38-6A54-4613-8421-B6EFE27734DF}" type="TxLink">
            <a:rPr lang="en-US" sz="600" b="0" i="0" u="none" strike="noStrike">
              <a:solidFill>
                <a:srgbClr val="D8415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310</a:t>
          </a:fld>
          <a:endParaRPr lang="es-CO" sz="600" b="0" i="0" u="none" strike="noStrike">
            <a:solidFill>
              <a:srgbClr val="D8415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590550</xdr:colOff>
      <xdr:row>19</xdr:row>
      <xdr:rowOff>177800</xdr:rowOff>
    </xdr:from>
    <xdr:to>
      <xdr:col>13</xdr:col>
      <xdr:colOff>552450</xdr:colOff>
      <xdr:row>20</xdr:row>
      <xdr:rowOff>177800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34203998-40CE-4ECA-892C-8E4037E419CE}"/>
            </a:ext>
          </a:extLst>
        </xdr:cNvPr>
        <xdr:cNvSpPr txBox="1"/>
      </xdr:nvSpPr>
      <xdr:spPr>
        <a:xfrm>
          <a:off x="7950200" y="379730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Total de Deserciones</a:t>
          </a:r>
        </a:p>
      </xdr:txBody>
    </xdr:sp>
    <xdr:clientData/>
  </xdr:twoCellAnchor>
  <xdr:twoCellAnchor>
    <xdr:from>
      <xdr:col>11</xdr:col>
      <xdr:colOff>596900</xdr:colOff>
      <xdr:row>20</xdr:row>
      <xdr:rowOff>114300</xdr:rowOff>
    </xdr:from>
    <xdr:to>
      <xdr:col>13</xdr:col>
      <xdr:colOff>203200</xdr:colOff>
      <xdr:row>21</xdr:row>
      <xdr:rowOff>114300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D086E926-9107-465F-868B-14F0E1350A32}"/>
            </a:ext>
          </a:extLst>
        </xdr:cNvPr>
        <xdr:cNvSpPr txBox="1"/>
      </xdr:nvSpPr>
      <xdr:spPr>
        <a:xfrm>
          <a:off x="7956550" y="39243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Área 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11</xdr:col>
      <xdr:colOff>654050</xdr:colOff>
      <xdr:row>20</xdr:row>
      <xdr:rowOff>44450</xdr:rowOff>
    </xdr:from>
    <xdr:to>
      <xdr:col>11</xdr:col>
      <xdr:colOff>654050</xdr:colOff>
      <xdr:row>21</xdr:row>
      <xdr:rowOff>33950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5A585907-0788-4FB1-94DF-1CB5E89C2CF7}"/>
            </a:ext>
          </a:extLst>
        </xdr:cNvPr>
        <xdr:cNvCxnSpPr/>
      </xdr:nvCxnSpPr>
      <xdr:spPr>
        <a:xfrm flipH="1">
          <a:off x="8013700" y="385445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628650</xdr:colOff>
      <xdr:row>22</xdr:row>
      <xdr:rowOff>76200</xdr:rowOff>
    </xdr:from>
    <xdr:to>
      <xdr:col>13</xdr:col>
      <xdr:colOff>527050</xdr:colOff>
      <xdr:row>25</xdr:row>
      <xdr:rowOff>19050</xdr:rowOff>
    </xdr:to>
    <xdr:sp macro="" textlink="Analisis!$P$7">
      <xdr:nvSpPr>
        <xdr:cNvPr id="75" name="CuadroTexto 74">
          <a:extLst>
            <a:ext uri="{FF2B5EF4-FFF2-40B4-BE49-F238E27FC236}">
              <a16:creationId xmlns:a16="http://schemas.microsoft.com/office/drawing/2014/main" id="{98B11AE4-8F35-4CD9-84DE-4503EE1C28F5}"/>
            </a:ext>
          </a:extLst>
        </xdr:cNvPr>
        <xdr:cNvSpPr txBox="1"/>
      </xdr:nvSpPr>
      <xdr:spPr>
        <a:xfrm>
          <a:off x="8705850" y="4267200"/>
          <a:ext cx="6604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50084AF-2D72-4654-A349-C7483321E114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859</a:t>
          </a:fld>
          <a:endParaRPr lang="es-CO" sz="14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285750</xdr:colOff>
      <xdr:row>20</xdr:row>
      <xdr:rowOff>133350</xdr:rowOff>
    </xdr:from>
    <xdr:to>
      <xdr:col>9</xdr:col>
      <xdr:colOff>107949</xdr:colOff>
      <xdr:row>26</xdr:row>
      <xdr:rowOff>184150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DF0CE348-A114-4C81-80AC-63F462CD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44450</xdr:colOff>
      <xdr:row>19</xdr:row>
      <xdr:rowOff>177800</xdr:rowOff>
    </xdr:from>
    <xdr:to>
      <xdr:col>8</xdr:col>
      <xdr:colOff>50800</xdr:colOff>
      <xdr:row>20</xdr:row>
      <xdr:rowOff>177800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77517023-73F8-44BC-9BBA-5138CF60AF0A}"/>
            </a:ext>
          </a:extLst>
        </xdr:cNvPr>
        <xdr:cNvSpPr txBox="1"/>
      </xdr:nvSpPr>
      <xdr:spPr>
        <a:xfrm>
          <a:off x="3816350" y="379730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Nivel de Deserción</a:t>
          </a:r>
        </a:p>
      </xdr:txBody>
    </xdr:sp>
    <xdr:clientData/>
  </xdr:twoCellAnchor>
  <xdr:twoCellAnchor>
    <xdr:from>
      <xdr:col>6</xdr:col>
      <xdr:colOff>50800</xdr:colOff>
      <xdr:row>20</xdr:row>
      <xdr:rowOff>114300</xdr:rowOff>
    </xdr:from>
    <xdr:to>
      <xdr:col>7</xdr:col>
      <xdr:colOff>419100</xdr:colOff>
      <xdr:row>21</xdr:row>
      <xdr:rowOff>114300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F1496C24-6B33-4C06-A1C2-85A7A992D385}"/>
            </a:ext>
          </a:extLst>
        </xdr:cNvPr>
        <xdr:cNvSpPr txBox="1"/>
      </xdr:nvSpPr>
      <xdr:spPr>
        <a:xfrm>
          <a:off x="3822700" y="39243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Distancia al Trabajo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6</xdr:col>
      <xdr:colOff>107950</xdr:colOff>
      <xdr:row>20</xdr:row>
      <xdr:rowOff>44450</xdr:rowOff>
    </xdr:from>
    <xdr:to>
      <xdr:col>6</xdr:col>
      <xdr:colOff>107950</xdr:colOff>
      <xdr:row>21</xdr:row>
      <xdr:rowOff>33950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55DB339-01F7-43ED-BCCB-1BE71FCC7FD4}"/>
            </a:ext>
          </a:extLst>
        </xdr:cNvPr>
        <xdr:cNvCxnSpPr/>
      </xdr:nvCxnSpPr>
      <xdr:spPr>
        <a:xfrm flipH="1">
          <a:off x="3879850" y="385445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22</xdr:row>
      <xdr:rowOff>177800</xdr:rowOff>
    </xdr:from>
    <xdr:to>
      <xdr:col>6</xdr:col>
      <xdr:colOff>114300</xdr:colOff>
      <xdr:row>23</xdr:row>
      <xdr:rowOff>52069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B85CDE3D-F429-6B24-DF40-F5E8362A592F}"/>
            </a:ext>
          </a:extLst>
        </xdr:cNvPr>
        <xdr:cNvSpPr/>
      </xdr:nvSpPr>
      <xdr:spPr>
        <a:xfrm>
          <a:off x="3822700" y="4368800"/>
          <a:ext cx="63500" cy="64769"/>
        </a:xfrm>
        <a:prstGeom prst="rect">
          <a:avLst/>
        </a:prstGeom>
        <a:solidFill>
          <a:srgbClr val="D8415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50800</xdr:colOff>
      <xdr:row>23</xdr:row>
      <xdr:rowOff>165100</xdr:rowOff>
    </xdr:from>
    <xdr:to>
      <xdr:col>6</xdr:col>
      <xdr:colOff>114300</xdr:colOff>
      <xdr:row>24</xdr:row>
      <xdr:rowOff>39369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F2D1D732-3A36-44AD-99B9-BDE98166CF74}"/>
            </a:ext>
          </a:extLst>
        </xdr:cNvPr>
        <xdr:cNvSpPr/>
      </xdr:nvSpPr>
      <xdr:spPr>
        <a:xfrm>
          <a:off x="3822700" y="4546600"/>
          <a:ext cx="63500" cy="64769"/>
        </a:xfrm>
        <a:prstGeom prst="rect">
          <a:avLst/>
        </a:prstGeom>
        <a:solidFill>
          <a:srgbClr val="2D2E3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50800</xdr:colOff>
      <xdr:row>24</xdr:row>
      <xdr:rowOff>152400</xdr:rowOff>
    </xdr:from>
    <xdr:to>
      <xdr:col>6</xdr:col>
      <xdr:colOff>114300</xdr:colOff>
      <xdr:row>25</xdr:row>
      <xdr:rowOff>26669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672C34FB-9495-4606-A875-7AF2155B53DF}"/>
            </a:ext>
          </a:extLst>
        </xdr:cNvPr>
        <xdr:cNvSpPr/>
      </xdr:nvSpPr>
      <xdr:spPr>
        <a:xfrm>
          <a:off x="3822700" y="4724400"/>
          <a:ext cx="63500" cy="647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63500</xdr:colOff>
      <xdr:row>22</xdr:row>
      <xdr:rowOff>120650</xdr:rowOff>
    </xdr:from>
    <xdr:to>
      <xdr:col>6</xdr:col>
      <xdr:colOff>406400</xdr:colOff>
      <xdr:row>23</xdr:row>
      <xdr:rowOff>120650</xdr:rowOff>
    </xdr:to>
    <xdr:sp macro="" textlink="Analisis!T6">
      <xdr:nvSpPr>
        <xdr:cNvPr id="59" name="CuadroTexto 58">
          <a:extLst>
            <a:ext uri="{FF2B5EF4-FFF2-40B4-BE49-F238E27FC236}">
              <a16:creationId xmlns:a16="http://schemas.microsoft.com/office/drawing/2014/main" id="{4C35F930-D232-4F6F-A89B-5221A5D06A40}"/>
            </a:ext>
          </a:extLst>
        </xdr:cNvPr>
        <xdr:cNvSpPr txBox="1"/>
      </xdr:nvSpPr>
      <xdr:spPr>
        <a:xfrm>
          <a:off x="3835400" y="43116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CCE8C3D-296B-48A9-9B33-687F333928B0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366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63500</xdr:colOff>
      <xdr:row>23</xdr:row>
      <xdr:rowOff>101600</xdr:rowOff>
    </xdr:from>
    <xdr:to>
      <xdr:col>6</xdr:col>
      <xdr:colOff>406400</xdr:colOff>
      <xdr:row>24</xdr:row>
      <xdr:rowOff>101600</xdr:rowOff>
    </xdr:to>
    <xdr:sp macro="" textlink="Analisis!T5">
      <xdr:nvSpPr>
        <xdr:cNvPr id="76" name="CuadroTexto 75">
          <a:extLst>
            <a:ext uri="{FF2B5EF4-FFF2-40B4-BE49-F238E27FC236}">
              <a16:creationId xmlns:a16="http://schemas.microsoft.com/office/drawing/2014/main" id="{9F0145C6-3490-412A-87E4-14BDF3FD0614}"/>
            </a:ext>
          </a:extLst>
        </xdr:cNvPr>
        <xdr:cNvSpPr txBox="1"/>
      </xdr:nvSpPr>
      <xdr:spPr>
        <a:xfrm>
          <a:off x="3835400" y="44831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E742D2F-5036-4482-9ECB-D1B01CA3E422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284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63500</xdr:colOff>
      <xdr:row>24</xdr:row>
      <xdr:rowOff>76200</xdr:rowOff>
    </xdr:from>
    <xdr:to>
      <xdr:col>6</xdr:col>
      <xdr:colOff>406400</xdr:colOff>
      <xdr:row>25</xdr:row>
      <xdr:rowOff>76200</xdr:rowOff>
    </xdr:to>
    <xdr:sp macro="" textlink="Analisis!T4">
      <xdr:nvSpPr>
        <xdr:cNvPr id="77" name="CuadroTexto 76">
          <a:extLst>
            <a:ext uri="{FF2B5EF4-FFF2-40B4-BE49-F238E27FC236}">
              <a16:creationId xmlns:a16="http://schemas.microsoft.com/office/drawing/2014/main" id="{2CAE4E3C-5B41-4C6A-B31C-CC66C95AD857}"/>
            </a:ext>
          </a:extLst>
        </xdr:cNvPr>
        <xdr:cNvSpPr txBox="1"/>
      </xdr:nvSpPr>
      <xdr:spPr>
        <a:xfrm>
          <a:off x="3835400" y="46482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F39616A-388B-4ECA-AC99-57BAA0D52D36}" type="TxLink">
            <a:rPr lang="en-US" sz="700" b="0" i="0" u="none" strike="noStrike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209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241300</xdr:colOff>
      <xdr:row>22</xdr:row>
      <xdr:rowOff>120650</xdr:rowOff>
    </xdr:from>
    <xdr:to>
      <xdr:col>7</xdr:col>
      <xdr:colOff>209550</xdr:colOff>
      <xdr:row>23</xdr:row>
      <xdr:rowOff>120650</xdr:rowOff>
    </xdr:to>
    <xdr:sp macro="" textlink="Analisis!T4">
      <xdr:nvSpPr>
        <xdr:cNvPr id="78" name="CuadroTexto 77">
          <a:extLst>
            <a:ext uri="{FF2B5EF4-FFF2-40B4-BE49-F238E27FC236}">
              <a16:creationId xmlns:a16="http://schemas.microsoft.com/office/drawing/2014/main" id="{CB4702CC-52BF-4D9F-A75B-AC2DCE6851B8}"/>
            </a:ext>
          </a:extLst>
        </xdr:cNvPr>
        <xdr:cNvSpPr txBox="1"/>
      </xdr:nvSpPr>
      <xdr:spPr>
        <a:xfrm>
          <a:off x="4013200" y="4311650"/>
          <a:ext cx="685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s-CO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t>Muy Lejos</a:t>
          </a:r>
        </a:p>
      </xdr:txBody>
    </xdr:sp>
    <xdr:clientData/>
  </xdr:twoCellAnchor>
  <xdr:twoCellAnchor>
    <xdr:from>
      <xdr:col>6</xdr:col>
      <xdr:colOff>241300</xdr:colOff>
      <xdr:row>23</xdr:row>
      <xdr:rowOff>107950</xdr:rowOff>
    </xdr:from>
    <xdr:to>
      <xdr:col>7</xdr:col>
      <xdr:colOff>209550</xdr:colOff>
      <xdr:row>24</xdr:row>
      <xdr:rowOff>107950</xdr:rowOff>
    </xdr:to>
    <xdr:sp macro="" textlink="Analisis!T4">
      <xdr:nvSpPr>
        <xdr:cNvPr id="79" name="CuadroTexto 78">
          <a:extLst>
            <a:ext uri="{FF2B5EF4-FFF2-40B4-BE49-F238E27FC236}">
              <a16:creationId xmlns:a16="http://schemas.microsoft.com/office/drawing/2014/main" id="{5BDA3BE5-C6E2-4593-A54D-BE105FDE650D}"/>
            </a:ext>
          </a:extLst>
        </xdr:cNvPr>
        <xdr:cNvSpPr txBox="1"/>
      </xdr:nvSpPr>
      <xdr:spPr>
        <a:xfrm>
          <a:off x="4013200" y="4489450"/>
          <a:ext cx="685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s-CO" sz="700" baseline="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t>Lejos</a:t>
          </a:r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241300</xdr:colOff>
      <xdr:row>24</xdr:row>
      <xdr:rowOff>76200</xdr:rowOff>
    </xdr:from>
    <xdr:to>
      <xdr:col>7</xdr:col>
      <xdr:colOff>209550</xdr:colOff>
      <xdr:row>25</xdr:row>
      <xdr:rowOff>76200</xdr:rowOff>
    </xdr:to>
    <xdr:sp macro="" textlink="Analisis!T4">
      <xdr:nvSpPr>
        <xdr:cNvPr id="80" name="CuadroTexto 79">
          <a:extLst>
            <a:ext uri="{FF2B5EF4-FFF2-40B4-BE49-F238E27FC236}">
              <a16:creationId xmlns:a16="http://schemas.microsoft.com/office/drawing/2014/main" id="{49F7305F-8543-4978-A955-894C5BCF12EC}"/>
            </a:ext>
          </a:extLst>
        </xdr:cNvPr>
        <xdr:cNvSpPr txBox="1"/>
      </xdr:nvSpPr>
      <xdr:spPr>
        <a:xfrm>
          <a:off x="4013200" y="4648200"/>
          <a:ext cx="685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s-CO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t>Cerca</a:t>
          </a:r>
        </a:p>
      </xdr:txBody>
    </xdr:sp>
    <xdr:clientData/>
  </xdr:twoCellAnchor>
  <xdr:twoCellAnchor>
    <xdr:from>
      <xdr:col>3</xdr:col>
      <xdr:colOff>209550</xdr:colOff>
      <xdr:row>13</xdr:row>
      <xdr:rowOff>50800</xdr:rowOff>
    </xdr:from>
    <xdr:to>
      <xdr:col>3</xdr:col>
      <xdr:colOff>292100</xdr:colOff>
      <xdr:row>13</xdr:row>
      <xdr:rowOff>128269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BF84644C-2D8E-426B-BA8E-D4AB8B6251AE}"/>
            </a:ext>
          </a:extLst>
        </xdr:cNvPr>
        <xdr:cNvSpPr/>
      </xdr:nvSpPr>
      <xdr:spPr>
        <a:xfrm>
          <a:off x="1828800" y="252730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209550</xdr:colOff>
      <xdr:row>15</xdr:row>
      <xdr:rowOff>31750</xdr:rowOff>
    </xdr:from>
    <xdr:to>
      <xdr:col>3</xdr:col>
      <xdr:colOff>292100</xdr:colOff>
      <xdr:row>15</xdr:row>
      <xdr:rowOff>109219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EC6AE731-4063-4ECB-9F5D-304A3B868B39}"/>
            </a:ext>
          </a:extLst>
        </xdr:cNvPr>
        <xdr:cNvSpPr/>
      </xdr:nvSpPr>
      <xdr:spPr>
        <a:xfrm>
          <a:off x="1828800" y="28892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209550</xdr:colOff>
      <xdr:row>16</xdr:row>
      <xdr:rowOff>177800</xdr:rowOff>
    </xdr:from>
    <xdr:to>
      <xdr:col>3</xdr:col>
      <xdr:colOff>292100</xdr:colOff>
      <xdr:row>17</xdr:row>
      <xdr:rowOff>64769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7FB0E9BB-6FB9-41E5-94F5-05C7EC73310E}"/>
            </a:ext>
          </a:extLst>
        </xdr:cNvPr>
        <xdr:cNvSpPr/>
      </xdr:nvSpPr>
      <xdr:spPr>
        <a:xfrm>
          <a:off x="1828800" y="322580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209550</xdr:colOff>
      <xdr:row>18</xdr:row>
      <xdr:rowOff>146050</xdr:rowOff>
    </xdr:from>
    <xdr:to>
      <xdr:col>3</xdr:col>
      <xdr:colOff>292100</xdr:colOff>
      <xdr:row>19</xdr:row>
      <xdr:rowOff>33019</xdr:rowOff>
    </xdr:to>
    <xdr:sp macro="" textlink="">
      <xdr:nvSpPr>
        <xdr:cNvPr id="84" name="Rectángulo 83">
          <a:extLst>
            <a:ext uri="{FF2B5EF4-FFF2-40B4-BE49-F238E27FC236}">
              <a16:creationId xmlns:a16="http://schemas.microsoft.com/office/drawing/2014/main" id="{381195B6-153A-4C3F-9AD7-425DDA8A4E66}"/>
            </a:ext>
          </a:extLst>
        </xdr:cNvPr>
        <xdr:cNvSpPr/>
      </xdr:nvSpPr>
      <xdr:spPr>
        <a:xfrm>
          <a:off x="1828800" y="35750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209550</xdr:colOff>
      <xdr:row>20</xdr:row>
      <xdr:rowOff>101600</xdr:rowOff>
    </xdr:from>
    <xdr:to>
      <xdr:col>3</xdr:col>
      <xdr:colOff>292100</xdr:colOff>
      <xdr:row>20</xdr:row>
      <xdr:rowOff>179069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B7A38D5-8FFE-4F39-9DEC-719312C3419E}"/>
            </a:ext>
          </a:extLst>
        </xdr:cNvPr>
        <xdr:cNvSpPr/>
      </xdr:nvSpPr>
      <xdr:spPr>
        <a:xfrm>
          <a:off x="1828800" y="391160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298450</xdr:colOff>
      <xdr:row>13</xdr:row>
      <xdr:rowOff>0</xdr:rowOff>
    </xdr:from>
    <xdr:to>
      <xdr:col>4</xdr:col>
      <xdr:colOff>444500</xdr:colOff>
      <xdr:row>14</xdr:row>
      <xdr:rowOff>0</xdr:rowOff>
    </xdr:to>
    <xdr:sp macro="" textlink="Analisis!V4">
      <xdr:nvSpPr>
        <xdr:cNvPr id="86" name="CuadroTexto 85">
          <a:extLst>
            <a:ext uri="{FF2B5EF4-FFF2-40B4-BE49-F238E27FC236}">
              <a16:creationId xmlns:a16="http://schemas.microsoft.com/office/drawing/2014/main" id="{E5EB8865-CE9B-434B-8958-21CC0E423617}"/>
            </a:ext>
          </a:extLst>
        </xdr:cNvPr>
        <xdr:cNvSpPr txBox="1"/>
      </xdr:nvSpPr>
      <xdr:spPr>
        <a:xfrm>
          <a:off x="1917700" y="2476500"/>
          <a:ext cx="8636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2FA7FC2-87C9-4B3C-9F2E-7DE9A9D5FE15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Asistente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298450</xdr:colOff>
      <xdr:row>14</xdr:row>
      <xdr:rowOff>171450</xdr:rowOff>
    </xdr:from>
    <xdr:to>
      <xdr:col>4</xdr:col>
      <xdr:colOff>444500</xdr:colOff>
      <xdr:row>15</xdr:row>
      <xdr:rowOff>171450</xdr:rowOff>
    </xdr:to>
    <xdr:sp macro="" textlink="Analisis!V5">
      <xdr:nvSpPr>
        <xdr:cNvPr id="87" name="CuadroTexto 86">
          <a:extLst>
            <a:ext uri="{FF2B5EF4-FFF2-40B4-BE49-F238E27FC236}">
              <a16:creationId xmlns:a16="http://schemas.microsoft.com/office/drawing/2014/main" id="{761F794B-974F-4DEA-9D31-970DBD3AB98F}"/>
            </a:ext>
          </a:extLst>
        </xdr:cNvPr>
        <xdr:cNvSpPr txBox="1"/>
      </xdr:nvSpPr>
      <xdr:spPr>
        <a:xfrm>
          <a:off x="1917700" y="2838450"/>
          <a:ext cx="8636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D561FAE-29ED-413E-80AE-7E79972B5CDC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Coordinador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298450</xdr:colOff>
      <xdr:row>16</xdr:row>
      <xdr:rowOff>114300</xdr:rowOff>
    </xdr:from>
    <xdr:to>
      <xdr:col>4</xdr:col>
      <xdr:colOff>444500</xdr:colOff>
      <xdr:row>17</xdr:row>
      <xdr:rowOff>114300</xdr:rowOff>
    </xdr:to>
    <xdr:sp macro="" textlink="Analisis!V6">
      <xdr:nvSpPr>
        <xdr:cNvPr id="88" name="CuadroTexto 87">
          <a:extLst>
            <a:ext uri="{FF2B5EF4-FFF2-40B4-BE49-F238E27FC236}">
              <a16:creationId xmlns:a16="http://schemas.microsoft.com/office/drawing/2014/main" id="{7E65DB66-1D16-47A1-92DC-BA0E044F817A}"/>
            </a:ext>
          </a:extLst>
        </xdr:cNvPr>
        <xdr:cNvSpPr txBox="1"/>
      </xdr:nvSpPr>
      <xdr:spPr>
        <a:xfrm>
          <a:off x="1917700" y="3162300"/>
          <a:ext cx="8636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12713F2-B6F9-4360-A344-9C339940BDF2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Analista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298450</xdr:colOff>
      <xdr:row>18</xdr:row>
      <xdr:rowOff>88900</xdr:rowOff>
    </xdr:from>
    <xdr:to>
      <xdr:col>4</xdr:col>
      <xdr:colOff>444500</xdr:colOff>
      <xdr:row>19</xdr:row>
      <xdr:rowOff>88900</xdr:rowOff>
    </xdr:to>
    <xdr:sp macro="" textlink="Analisis!V7">
      <xdr:nvSpPr>
        <xdr:cNvPr id="89" name="CuadroTexto 88">
          <a:extLst>
            <a:ext uri="{FF2B5EF4-FFF2-40B4-BE49-F238E27FC236}">
              <a16:creationId xmlns:a16="http://schemas.microsoft.com/office/drawing/2014/main" id="{23532B02-B070-4359-8508-F55AC6D4101B}"/>
            </a:ext>
          </a:extLst>
        </xdr:cNvPr>
        <xdr:cNvSpPr txBox="1"/>
      </xdr:nvSpPr>
      <xdr:spPr>
        <a:xfrm>
          <a:off x="1917700" y="3517900"/>
          <a:ext cx="8636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E78329F-D1AF-4C1D-858A-EE21D373726D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Supervisor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298450</xdr:colOff>
      <xdr:row>20</xdr:row>
      <xdr:rowOff>50800</xdr:rowOff>
    </xdr:from>
    <xdr:to>
      <xdr:col>4</xdr:col>
      <xdr:colOff>444500</xdr:colOff>
      <xdr:row>21</xdr:row>
      <xdr:rowOff>50800</xdr:rowOff>
    </xdr:to>
    <xdr:sp macro="" textlink="Analisis!V8">
      <xdr:nvSpPr>
        <xdr:cNvPr id="90" name="CuadroTexto 89">
          <a:extLst>
            <a:ext uri="{FF2B5EF4-FFF2-40B4-BE49-F238E27FC236}">
              <a16:creationId xmlns:a16="http://schemas.microsoft.com/office/drawing/2014/main" id="{3D41DF94-ED87-4647-BC85-D8221D9E7FC5}"/>
            </a:ext>
          </a:extLst>
        </xdr:cNvPr>
        <xdr:cNvSpPr txBox="1"/>
      </xdr:nvSpPr>
      <xdr:spPr>
        <a:xfrm>
          <a:off x="1917700" y="3860800"/>
          <a:ext cx="8636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167D2B7-9E90-44FE-AF9A-F59523222964}" type="TxLink">
            <a:rPr lang="en-US" sz="700">
              <a:solidFill>
                <a:sysClr val="windowText" lastClr="000000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Gerente</a:t>
          </a:fld>
          <a:endParaRPr lang="es-CO" sz="700">
            <a:solidFill>
              <a:sysClr val="windowText" lastClr="000000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527050</xdr:colOff>
      <xdr:row>13</xdr:row>
      <xdr:rowOff>0</xdr:rowOff>
    </xdr:from>
    <xdr:to>
      <xdr:col>5</xdr:col>
      <xdr:colOff>203200</xdr:colOff>
      <xdr:row>14</xdr:row>
      <xdr:rowOff>0</xdr:rowOff>
    </xdr:to>
    <xdr:sp macro="" textlink="Analisis!W4">
      <xdr:nvSpPr>
        <xdr:cNvPr id="91" name="CuadroTexto 90">
          <a:extLst>
            <a:ext uri="{FF2B5EF4-FFF2-40B4-BE49-F238E27FC236}">
              <a16:creationId xmlns:a16="http://schemas.microsoft.com/office/drawing/2014/main" id="{D61C99EE-07C4-411C-85BC-5B2B1459824B}"/>
            </a:ext>
          </a:extLst>
        </xdr:cNvPr>
        <xdr:cNvSpPr txBox="1"/>
      </xdr:nvSpPr>
      <xdr:spPr>
        <a:xfrm>
          <a:off x="2863850" y="2476500"/>
          <a:ext cx="393700" cy="190500"/>
        </a:xfrm>
        <a:prstGeom prst="rect">
          <a:avLst/>
        </a:prstGeom>
        <a:solidFill>
          <a:srgbClr val="D8415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907BCE8-F1F9-4CBA-AF82-2D97B17208C7}" type="TxLink">
            <a:rPr lang="en-US" sz="700" b="1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165</a:t>
          </a:fld>
          <a:endParaRPr lang="es-CO" sz="700" b="1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527050</xdr:colOff>
      <xdr:row>14</xdr:row>
      <xdr:rowOff>171450</xdr:rowOff>
    </xdr:from>
    <xdr:to>
      <xdr:col>5</xdr:col>
      <xdr:colOff>203200</xdr:colOff>
      <xdr:row>15</xdr:row>
      <xdr:rowOff>171450</xdr:rowOff>
    </xdr:to>
    <xdr:sp macro="" textlink="Analisis!W5">
      <xdr:nvSpPr>
        <xdr:cNvPr id="92" name="CuadroTexto 91">
          <a:extLst>
            <a:ext uri="{FF2B5EF4-FFF2-40B4-BE49-F238E27FC236}">
              <a16:creationId xmlns:a16="http://schemas.microsoft.com/office/drawing/2014/main" id="{066F6637-8720-459D-9AA0-5E88ED7C2A6C}"/>
            </a:ext>
          </a:extLst>
        </xdr:cNvPr>
        <xdr:cNvSpPr txBox="1"/>
      </xdr:nvSpPr>
      <xdr:spPr>
        <a:xfrm>
          <a:off x="2863850" y="2838450"/>
          <a:ext cx="393700" cy="190500"/>
        </a:xfrm>
        <a:prstGeom prst="rect">
          <a:avLst/>
        </a:prstGeom>
        <a:solidFill>
          <a:srgbClr val="D8415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0CC6D0D-6D96-40B2-A8A0-C9760DCEDED5}" type="TxLink">
            <a:rPr lang="en-US" sz="700" b="1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166</a:t>
          </a:fld>
          <a:endParaRPr lang="es-CO" sz="700" b="1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527050</xdr:colOff>
      <xdr:row>16</xdr:row>
      <xdr:rowOff>107950</xdr:rowOff>
    </xdr:from>
    <xdr:to>
      <xdr:col>5</xdr:col>
      <xdr:colOff>203200</xdr:colOff>
      <xdr:row>17</xdr:row>
      <xdr:rowOff>107950</xdr:rowOff>
    </xdr:to>
    <xdr:sp macro="" textlink="Analisis!W6">
      <xdr:nvSpPr>
        <xdr:cNvPr id="93" name="CuadroTexto 92">
          <a:extLst>
            <a:ext uri="{FF2B5EF4-FFF2-40B4-BE49-F238E27FC236}">
              <a16:creationId xmlns:a16="http://schemas.microsoft.com/office/drawing/2014/main" id="{35D44C5C-1D31-4945-B855-CC32903DF9BE}"/>
            </a:ext>
          </a:extLst>
        </xdr:cNvPr>
        <xdr:cNvSpPr txBox="1"/>
      </xdr:nvSpPr>
      <xdr:spPr>
        <a:xfrm>
          <a:off x="2863850" y="3155950"/>
          <a:ext cx="393700" cy="190500"/>
        </a:xfrm>
        <a:prstGeom prst="rect">
          <a:avLst/>
        </a:prstGeom>
        <a:solidFill>
          <a:srgbClr val="D8415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9074416-C167-417B-8EAE-67EBCCBBAEA6}" type="TxLink">
            <a:rPr lang="en-US" sz="700" b="1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166</a:t>
          </a:fld>
          <a:endParaRPr lang="es-CO" sz="700" b="1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527050</xdr:colOff>
      <xdr:row>18</xdr:row>
      <xdr:rowOff>82550</xdr:rowOff>
    </xdr:from>
    <xdr:to>
      <xdr:col>5</xdr:col>
      <xdr:colOff>203200</xdr:colOff>
      <xdr:row>19</xdr:row>
      <xdr:rowOff>82550</xdr:rowOff>
    </xdr:to>
    <xdr:sp macro="" textlink="Analisis!W7">
      <xdr:nvSpPr>
        <xdr:cNvPr id="94" name="CuadroTexto 93">
          <a:extLst>
            <a:ext uri="{FF2B5EF4-FFF2-40B4-BE49-F238E27FC236}">
              <a16:creationId xmlns:a16="http://schemas.microsoft.com/office/drawing/2014/main" id="{892BA752-3E04-4EBA-B345-D79289AD5653}"/>
            </a:ext>
          </a:extLst>
        </xdr:cNvPr>
        <xdr:cNvSpPr txBox="1"/>
      </xdr:nvSpPr>
      <xdr:spPr>
        <a:xfrm>
          <a:off x="2863850" y="3511550"/>
          <a:ext cx="393700" cy="190500"/>
        </a:xfrm>
        <a:prstGeom prst="rect">
          <a:avLst/>
        </a:prstGeom>
        <a:solidFill>
          <a:srgbClr val="D8415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8B20274-ED4E-4790-A83F-5C538E02FCBF}" type="TxLink">
            <a:rPr lang="en-US" sz="700" b="1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176</a:t>
          </a:fld>
          <a:endParaRPr lang="es-CO" sz="700" b="1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527050</xdr:colOff>
      <xdr:row>20</xdr:row>
      <xdr:rowOff>44450</xdr:rowOff>
    </xdr:from>
    <xdr:to>
      <xdr:col>5</xdr:col>
      <xdr:colOff>203200</xdr:colOff>
      <xdr:row>21</xdr:row>
      <xdr:rowOff>44450</xdr:rowOff>
    </xdr:to>
    <xdr:sp macro="" textlink="Analisis!W8">
      <xdr:nvSpPr>
        <xdr:cNvPr id="95" name="CuadroTexto 94">
          <a:extLst>
            <a:ext uri="{FF2B5EF4-FFF2-40B4-BE49-F238E27FC236}">
              <a16:creationId xmlns:a16="http://schemas.microsoft.com/office/drawing/2014/main" id="{21C3EA80-A4E2-4F27-84A8-A0E3105EF809}"/>
            </a:ext>
          </a:extLst>
        </xdr:cNvPr>
        <xdr:cNvSpPr txBox="1"/>
      </xdr:nvSpPr>
      <xdr:spPr>
        <a:xfrm>
          <a:off x="2863850" y="3854450"/>
          <a:ext cx="393700" cy="190500"/>
        </a:xfrm>
        <a:prstGeom prst="rect">
          <a:avLst/>
        </a:prstGeom>
        <a:solidFill>
          <a:srgbClr val="D8415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066E4AE-5CA5-436C-8D90-38E85DF66303}" type="TxLink">
            <a:rPr lang="en-US" sz="700" b="1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186</a:t>
          </a:fld>
          <a:endParaRPr lang="es-CO" sz="700" b="1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165100</xdr:colOff>
      <xdr:row>10</xdr:row>
      <xdr:rowOff>107950</xdr:rowOff>
    </xdr:from>
    <xdr:to>
      <xdr:col>5</xdr:col>
      <xdr:colOff>171450</xdr:colOff>
      <xdr:row>11</xdr:row>
      <xdr:rowOff>107950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8970F7DF-66FF-42FC-844F-908BBC673E01}"/>
            </a:ext>
          </a:extLst>
        </xdr:cNvPr>
        <xdr:cNvSpPr txBox="1"/>
      </xdr:nvSpPr>
      <xdr:spPr>
        <a:xfrm>
          <a:off x="1784350" y="201295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Deserciones Totales</a:t>
          </a:r>
        </a:p>
      </xdr:txBody>
    </xdr:sp>
    <xdr:clientData/>
  </xdr:twoCellAnchor>
  <xdr:twoCellAnchor>
    <xdr:from>
      <xdr:col>3</xdr:col>
      <xdr:colOff>171450</xdr:colOff>
      <xdr:row>11</xdr:row>
      <xdr:rowOff>44450</xdr:rowOff>
    </xdr:from>
    <xdr:to>
      <xdr:col>4</xdr:col>
      <xdr:colOff>539750</xdr:colOff>
      <xdr:row>12</xdr:row>
      <xdr:rowOff>44450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C6D1C97B-5251-45D6-83D6-86461D9E92FD}"/>
            </a:ext>
          </a:extLst>
        </xdr:cNvPr>
        <xdr:cNvSpPr txBox="1"/>
      </xdr:nvSpPr>
      <xdr:spPr>
        <a:xfrm>
          <a:off x="1790700" y="21399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Tipo</a:t>
          </a:r>
          <a:r>
            <a:rPr lang="es-CO" sz="600" baseline="0">
              <a:solidFill>
                <a:srgbClr val="2D2E3B"/>
              </a:solidFill>
              <a:latin typeface="Fira Sans" panose="020B0503050000020004" pitchFamily="34" charset="0"/>
            </a:rPr>
            <a:t> de Cargo</a:t>
          </a:r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 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3</xdr:col>
      <xdr:colOff>228600</xdr:colOff>
      <xdr:row>10</xdr:row>
      <xdr:rowOff>165100</xdr:rowOff>
    </xdr:from>
    <xdr:to>
      <xdr:col>3</xdr:col>
      <xdr:colOff>228600</xdr:colOff>
      <xdr:row>11</xdr:row>
      <xdr:rowOff>154600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6DD4FD3F-5538-48A2-B56F-AC3000D23193}"/>
            </a:ext>
          </a:extLst>
        </xdr:cNvPr>
        <xdr:cNvCxnSpPr/>
      </xdr:nvCxnSpPr>
      <xdr:spPr>
        <a:xfrm flipH="1">
          <a:off x="1847850" y="20701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21</xdr:row>
      <xdr:rowOff>171450</xdr:rowOff>
    </xdr:from>
    <xdr:to>
      <xdr:col>4</xdr:col>
      <xdr:colOff>647700</xdr:colOff>
      <xdr:row>23</xdr:row>
      <xdr:rowOff>6350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F20A9B48-697E-4AD9-8D5E-6BE48B767F0D}"/>
            </a:ext>
          </a:extLst>
        </xdr:cNvPr>
        <xdr:cNvSpPr txBox="1"/>
      </xdr:nvSpPr>
      <xdr:spPr>
        <a:xfrm>
          <a:off x="1708150" y="4171950"/>
          <a:ext cx="12763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Promedio</a:t>
          </a:r>
          <a:r>
            <a:rPr lang="es-CO" sz="800" b="1" baseline="0">
              <a:solidFill>
                <a:srgbClr val="2D2E3B"/>
              </a:solidFill>
              <a:latin typeface="Fira Sans" panose="020B0503050000020004" pitchFamily="34" charset="0"/>
            </a:rPr>
            <a:t> </a:t>
          </a:r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Deserciones</a:t>
          </a:r>
        </a:p>
      </xdr:txBody>
    </xdr:sp>
    <xdr:clientData/>
  </xdr:twoCellAnchor>
  <xdr:twoCellAnchor>
    <xdr:from>
      <xdr:col>4</xdr:col>
      <xdr:colOff>495300</xdr:colOff>
      <xdr:row>21</xdr:row>
      <xdr:rowOff>184150</xdr:rowOff>
    </xdr:from>
    <xdr:to>
      <xdr:col>5</xdr:col>
      <xdr:colOff>171450</xdr:colOff>
      <xdr:row>22</xdr:row>
      <xdr:rowOff>184150</xdr:rowOff>
    </xdr:to>
    <xdr:sp macro="" textlink="Analisis!W10">
      <xdr:nvSpPr>
        <xdr:cNvPr id="100" name="CuadroTexto 99">
          <a:extLst>
            <a:ext uri="{FF2B5EF4-FFF2-40B4-BE49-F238E27FC236}">
              <a16:creationId xmlns:a16="http://schemas.microsoft.com/office/drawing/2014/main" id="{EFFC5CB7-BB3C-4B68-8DF8-76A82E0DA2D1}"/>
            </a:ext>
          </a:extLst>
        </xdr:cNvPr>
        <xdr:cNvSpPr txBox="1"/>
      </xdr:nvSpPr>
      <xdr:spPr>
        <a:xfrm>
          <a:off x="2832100" y="4184650"/>
          <a:ext cx="3937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CAEB4FF-FA0B-4D95-94F5-C88B2A56B09D}" type="TxLink">
            <a:rPr lang="en-US" sz="1400" b="0" i="0" u="none" strike="noStrike">
              <a:solidFill>
                <a:srgbClr val="2B8BA7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172</a:t>
          </a:fld>
          <a:endParaRPr lang="es-CO" sz="1400" b="0" i="0" u="none" strike="noStrike">
            <a:solidFill>
              <a:srgbClr val="2B8BA7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4</xdr:col>
      <xdr:colOff>247650</xdr:colOff>
      <xdr:row>23</xdr:row>
      <xdr:rowOff>127000</xdr:rowOff>
    </xdr:from>
    <xdr:to>
      <xdr:col>5</xdr:col>
      <xdr:colOff>228600</xdr:colOff>
      <xdr:row>27</xdr:row>
      <xdr:rowOff>63500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5211E8DD-2D5E-8946-C3DC-89155BA0E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450" y="4508500"/>
          <a:ext cx="698500" cy="698500"/>
        </a:xfrm>
        <a:prstGeom prst="rect">
          <a:avLst/>
        </a:prstGeom>
      </xdr:spPr>
    </xdr:pic>
    <xdr:clientData/>
  </xdr:twoCellAnchor>
  <xdr:twoCellAnchor>
    <xdr:from>
      <xdr:col>3</xdr:col>
      <xdr:colOff>88900</xdr:colOff>
      <xdr:row>22</xdr:row>
      <xdr:rowOff>101600</xdr:rowOff>
    </xdr:from>
    <xdr:to>
      <xdr:col>4</xdr:col>
      <xdr:colOff>457200</xdr:colOff>
      <xdr:row>23</xdr:row>
      <xdr:rowOff>101600</xdr:rowOff>
    </xdr:to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D0A2DBD4-39E9-4FE5-867A-99CE7B17EDFA}"/>
            </a:ext>
          </a:extLst>
        </xdr:cNvPr>
        <xdr:cNvSpPr txBox="1"/>
      </xdr:nvSpPr>
      <xdr:spPr>
        <a:xfrm>
          <a:off x="1708150" y="42926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Por Cargo</a:t>
          </a:r>
          <a:endParaRPr lang="es-CO" sz="600">
            <a:solidFill>
              <a:sysClr val="windowText" lastClr="000000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171450</xdr:colOff>
      <xdr:row>10</xdr:row>
      <xdr:rowOff>82550</xdr:rowOff>
    </xdr:from>
    <xdr:to>
      <xdr:col>2</xdr:col>
      <xdr:colOff>711200</xdr:colOff>
      <xdr:row>11</xdr:row>
      <xdr:rowOff>82550</xdr:rowOff>
    </xdr:to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1D45DC79-10D6-41C9-B484-9E2350A5625C}"/>
            </a:ext>
          </a:extLst>
        </xdr:cNvPr>
        <xdr:cNvSpPr txBox="1"/>
      </xdr:nvSpPr>
      <xdr:spPr>
        <a:xfrm>
          <a:off x="171450" y="198755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chemeClr val="bg1"/>
              </a:solidFill>
              <a:latin typeface="Fira Sans" panose="020B0503050000020004" pitchFamily="34" charset="0"/>
            </a:rPr>
            <a:t>Deserciones</a:t>
          </a:r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 </a:t>
          </a:r>
        </a:p>
      </xdr:txBody>
    </xdr:sp>
    <xdr:clientData/>
  </xdr:twoCellAnchor>
  <xdr:twoCellAnchor>
    <xdr:from>
      <xdr:col>0</xdr:col>
      <xdr:colOff>177800</xdr:colOff>
      <xdr:row>11</xdr:row>
      <xdr:rowOff>19050</xdr:rowOff>
    </xdr:from>
    <xdr:to>
      <xdr:col>2</xdr:col>
      <xdr:colOff>361950</xdr:colOff>
      <xdr:row>12</xdr:row>
      <xdr:rowOff>19050</xdr:rowOff>
    </xdr:to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95DDA8EE-CF16-4DEA-AFE6-001A2E0E318A}"/>
            </a:ext>
          </a:extLst>
        </xdr:cNvPr>
        <xdr:cNvSpPr txBox="1"/>
      </xdr:nvSpPr>
      <xdr:spPr>
        <a:xfrm>
          <a:off x="177800" y="21145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chemeClr val="bg1"/>
              </a:solidFill>
              <a:latin typeface="Fira Sans" panose="020B0503050000020004" pitchFamily="34" charset="0"/>
            </a:rPr>
            <a:t>Personal</a:t>
          </a:r>
          <a:r>
            <a:rPr lang="es-CO" sz="600" baseline="0">
              <a:solidFill>
                <a:schemeClr val="bg1"/>
              </a:solidFill>
              <a:latin typeface="Fira Sans" panose="020B0503050000020004" pitchFamily="34" charset="0"/>
            </a:rPr>
            <a:t> Capacitado</a:t>
          </a:r>
          <a:endParaRPr lang="es-CO" sz="60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50800</xdr:colOff>
      <xdr:row>10</xdr:row>
      <xdr:rowOff>139700</xdr:rowOff>
    </xdr:from>
    <xdr:to>
      <xdr:col>1</xdr:col>
      <xdr:colOff>50800</xdr:colOff>
      <xdr:row>11</xdr:row>
      <xdr:rowOff>129200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05B5A31-8BF7-43CD-9A32-3F8D1C5E3F38}"/>
            </a:ext>
          </a:extLst>
        </xdr:cNvPr>
        <xdr:cNvCxnSpPr/>
      </xdr:nvCxnSpPr>
      <xdr:spPr>
        <a:xfrm flipH="1">
          <a:off x="234950" y="20447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139700</xdr:colOff>
      <xdr:row>11</xdr:row>
      <xdr:rowOff>127000</xdr:rowOff>
    </xdr:from>
    <xdr:to>
      <xdr:col>1</xdr:col>
      <xdr:colOff>679450</xdr:colOff>
      <xdr:row>13</xdr:row>
      <xdr:rowOff>178000</xdr:rowOff>
    </xdr:to>
    <xdr:sp macro="" textlink="Analisis!$Z$5">
      <xdr:nvSpPr>
        <xdr:cNvPr id="107" name="CuadroTexto 106">
          <a:extLst>
            <a:ext uri="{FF2B5EF4-FFF2-40B4-BE49-F238E27FC236}">
              <a16:creationId xmlns:a16="http://schemas.microsoft.com/office/drawing/2014/main" id="{EF7CB691-AE64-483E-8B0B-22BB84DED937}"/>
            </a:ext>
          </a:extLst>
        </xdr:cNvPr>
        <xdr:cNvSpPr txBox="1"/>
      </xdr:nvSpPr>
      <xdr:spPr>
        <a:xfrm>
          <a:off x="139700" y="2222500"/>
          <a:ext cx="723900" cy="43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BD0F409-3304-4FA1-9798-BAA64956A77E}" type="TxLink">
            <a:rPr lang="en-US" sz="2400" b="0" i="0" u="none" strike="noStrike">
              <a:solidFill>
                <a:srgbClr val="2D2E3B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440</a:t>
          </a:fld>
          <a:endParaRPr lang="es-CO" sz="2400" b="0" i="0" u="none" strike="noStrike">
            <a:solidFill>
              <a:srgbClr val="2D2E3B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495300</xdr:colOff>
      <xdr:row>12</xdr:row>
      <xdr:rowOff>165100</xdr:rowOff>
    </xdr:from>
    <xdr:to>
      <xdr:col>3</xdr:col>
      <xdr:colOff>146050</xdr:colOff>
      <xdr:row>13</xdr:row>
      <xdr:rowOff>165100</xdr:rowOff>
    </xdr:to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D978F80-E037-413B-9E4B-686D92309AAC}"/>
            </a:ext>
          </a:extLst>
        </xdr:cNvPr>
        <xdr:cNvSpPr txBox="1"/>
      </xdr:nvSpPr>
      <xdr:spPr>
        <a:xfrm>
          <a:off x="679450" y="24511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chemeClr val="bg1"/>
              </a:solidFill>
              <a:latin typeface="Fira Sans" panose="020B0503050000020004" pitchFamily="34" charset="0"/>
            </a:rPr>
            <a:t>Empleados</a:t>
          </a:r>
        </a:p>
      </xdr:txBody>
    </xdr:sp>
    <xdr:clientData/>
  </xdr:twoCellAnchor>
  <xdr:twoCellAnchor>
    <xdr:from>
      <xdr:col>0</xdr:col>
      <xdr:colOff>165100</xdr:colOff>
      <xdr:row>14</xdr:row>
      <xdr:rowOff>171450</xdr:rowOff>
    </xdr:from>
    <xdr:to>
      <xdr:col>2</xdr:col>
      <xdr:colOff>704850</xdr:colOff>
      <xdr:row>15</xdr:row>
      <xdr:rowOff>171450</xdr:rowOff>
    </xdr:to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5D8770FB-EE95-4569-A8DF-B2E5FAFEB19F}"/>
            </a:ext>
          </a:extLst>
        </xdr:cNvPr>
        <xdr:cNvSpPr txBox="1"/>
      </xdr:nvSpPr>
      <xdr:spPr>
        <a:xfrm>
          <a:off x="165100" y="283845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chemeClr val="bg1"/>
              </a:solidFill>
              <a:latin typeface="Fira Sans" panose="020B0503050000020004" pitchFamily="34" charset="0"/>
            </a:rPr>
            <a:t>Deserciones</a:t>
          </a:r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 </a:t>
          </a:r>
        </a:p>
      </xdr:txBody>
    </xdr:sp>
    <xdr:clientData/>
  </xdr:twoCellAnchor>
  <xdr:twoCellAnchor>
    <xdr:from>
      <xdr:col>0</xdr:col>
      <xdr:colOff>171450</xdr:colOff>
      <xdr:row>15</xdr:row>
      <xdr:rowOff>107950</xdr:rowOff>
    </xdr:from>
    <xdr:to>
      <xdr:col>2</xdr:col>
      <xdr:colOff>355600</xdr:colOff>
      <xdr:row>16</xdr:row>
      <xdr:rowOff>107950</xdr:rowOff>
    </xdr:to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7BE4259C-2059-42C6-BE88-271BD5220025}"/>
            </a:ext>
          </a:extLst>
        </xdr:cNvPr>
        <xdr:cNvSpPr txBox="1"/>
      </xdr:nvSpPr>
      <xdr:spPr>
        <a:xfrm>
          <a:off x="171450" y="29654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chemeClr val="bg1"/>
              </a:solidFill>
              <a:latin typeface="Fira Sans" panose="020B0503050000020004" pitchFamily="34" charset="0"/>
            </a:rPr>
            <a:t>Personal NO</a:t>
          </a:r>
          <a:r>
            <a:rPr lang="es-CO" sz="600" baseline="0">
              <a:solidFill>
                <a:schemeClr val="bg1"/>
              </a:solidFill>
              <a:latin typeface="Fira Sans" panose="020B0503050000020004" pitchFamily="34" charset="0"/>
            </a:rPr>
            <a:t> Capacitado</a:t>
          </a:r>
          <a:endParaRPr lang="es-CO" sz="60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44450</xdr:colOff>
      <xdr:row>15</xdr:row>
      <xdr:rowOff>38100</xdr:rowOff>
    </xdr:from>
    <xdr:to>
      <xdr:col>1</xdr:col>
      <xdr:colOff>44450</xdr:colOff>
      <xdr:row>16</xdr:row>
      <xdr:rowOff>27600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A92FB69D-A0BB-404A-8C9B-5CDFA67551A5}"/>
            </a:ext>
          </a:extLst>
        </xdr:cNvPr>
        <xdr:cNvCxnSpPr/>
      </xdr:nvCxnSpPr>
      <xdr:spPr>
        <a:xfrm flipH="1">
          <a:off x="228600" y="28956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146050</xdr:colOff>
      <xdr:row>16</xdr:row>
      <xdr:rowOff>6350</xdr:rowOff>
    </xdr:from>
    <xdr:to>
      <xdr:col>2</xdr:col>
      <xdr:colOff>12700</xdr:colOff>
      <xdr:row>18</xdr:row>
      <xdr:rowOff>57350</xdr:rowOff>
    </xdr:to>
    <xdr:sp macro="" textlink="Analisis!$Z$4">
      <xdr:nvSpPr>
        <xdr:cNvPr id="112" name="CuadroTexto 111">
          <a:extLst>
            <a:ext uri="{FF2B5EF4-FFF2-40B4-BE49-F238E27FC236}">
              <a16:creationId xmlns:a16="http://schemas.microsoft.com/office/drawing/2014/main" id="{B8F8B0CD-9D21-4432-BCB6-B9D303EE3E12}"/>
            </a:ext>
          </a:extLst>
        </xdr:cNvPr>
        <xdr:cNvSpPr txBox="1"/>
      </xdr:nvSpPr>
      <xdr:spPr>
        <a:xfrm>
          <a:off x="146050" y="3054350"/>
          <a:ext cx="768350" cy="43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EB5226A-9D4B-4D49-9F28-A215CC7E0FB1}" type="TxLink">
            <a:rPr lang="en-US" sz="2400" b="0" i="0" u="none" strike="noStrike">
              <a:solidFill>
                <a:srgbClr val="D8415B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419</a:t>
          </a:fld>
          <a:endParaRPr lang="es-CO" sz="2400" b="0" i="0" u="none" strike="noStrike">
            <a:solidFill>
              <a:srgbClr val="D8415B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533400</xdr:colOff>
      <xdr:row>17</xdr:row>
      <xdr:rowOff>50800</xdr:rowOff>
    </xdr:from>
    <xdr:to>
      <xdr:col>3</xdr:col>
      <xdr:colOff>184150</xdr:colOff>
      <xdr:row>18</xdr:row>
      <xdr:rowOff>50800</xdr:rowOff>
    </xdr:to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90975A9-2BE6-497F-81C8-AC90EFD2CAD4}"/>
            </a:ext>
          </a:extLst>
        </xdr:cNvPr>
        <xdr:cNvSpPr txBox="1"/>
      </xdr:nvSpPr>
      <xdr:spPr>
        <a:xfrm>
          <a:off x="717550" y="328930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chemeClr val="bg1"/>
              </a:solidFill>
              <a:latin typeface="Fira Sans" panose="020B0503050000020004" pitchFamily="34" charset="0"/>
            </a:rPr>
            <a:t>Empleados</a:t>
          </a:r>
        </a:p>
      </xdr:txBody>
    </xdr:sp>
    <xdr:clientData/>
  </xdr:twoCellAnchor>
  <xdr:twoCellAnchor>
    <xdr:from>
      <xdr:col>0</xdr:col>
      <xdr:colOff>133350</xdr:colOff>
      <xdr:row>4</xdr:row>
      <xdr:rowOff>44450</xdr:rowOff>
    </xdr:from>
    <xdr:to>
      <xdr:col>2</xdr:col>
      <xdr:colOff>209550</xdr:colOff>
      <xdr:row>5</xdr:row>
      <xdr:rowOff>44450</xdr:rowOff>
    </xdr:to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D6F33FA7-2E28-482E-97C8-AD834229181B}"/>
            </a:ext>
          </a:extLst>
        </xdr:cNvPr>
        <xdr:cNvSpPr txBox="1"/>
      </xdr:nvSpPr>
      <xdr:spPr>
        <a:xfrm>
          <a:off x="133350" y="806450"/>
          <a:ext cx="977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>
              <a:solidFill>
                <a:srgbClr val="E44460"/>
              </a:solidFill>
              <a:latin typeface="Fira Sans" panose="020B0503050000020004" pitchFamily="34" charset="0"/>
            </a:rPr>
            <a:t>• </a:t>
          </a:r>
          <a:r>
            <a:rPr lang="es-CO" sz="800">
              <a:solidFill>
                <a:srgbClr val="2D2E3B"/>
              </a:solidFill>
              <a:latin typeface="Fira Sans" panose="020B0503050000020004" pitchFamily="34" charset="0"/>
            </a:rPr>
            <a:t>Edad </a:t>
          </a:r>
          <a:r>
            <a:rPr lang="es-CO" sz="800">
              <a:solidFill>
                <a:srgbClr val="2B8BA7"/>
              </a:solidFill>
              <a:latin typeface="Fira Sans" panose="020B0503050000020004" pitchFamily="34" charset="0"/>
            </a:rPr>
            <a:t>Promedio</a:t>
          </a:r>
        </a:p>
      </xdr:txBody>
    </xdr:sp>
    <xdr:clientData/>
  </xdr:twoCellAnchor>
  <xdr:twoCellAnchor>
    <xdr:from>
      <xdr:col>1</xdr:col>
      <xdr:colOff>19050</xdr:colOff>
      <xdr:row>4</xdr:row>
      <xdr:rowOff>158750</xdr:rowOff>
    </xdr:from>
    <xdr:to>
      <xdr:col>2</xdr:col>
      <xdr:colOff>114300</xdr:colOff>
      <xdr:row>5</xdr:row>
      <xdr:rowOff>158750</xdr:rowOff>
    </xdr:to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81378549-CDF3-428E-9D0B-60B9F6E7F5CC}"/>
            </a:ext>
          </a:extLst>
        </xdr:cNvPr>
        <xdr:cNvSpPr txBox="1"/>
      </xdr:nvSpPr>
      <xdr:spPr>
        <a:xfrm>
          <a:off x="203200" y="920750"/>
          <a:ext cx="812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rgbClr val="2D2E3B"/>
              </a:solidFill>
              <a:latin typeface="Fira Sans" panose="020B0503050000020004" pitchFamily="34" charset="0"/>
            </a:rPr>
            <a:t>Del</a:t>
          </a:r>
          <a:r>
            <a:rPr lang="es-CO" sz="600" baseline="0">
              <a:solidFill>
                <a:srgbClr val="2D2E3B"/>
              </a:solidFill>
              <a:latin typeface="Fira Sans" panose="020B0503050000020004" pitchFamily="34" charset="0"/>
            </a:rPr>
            <a:t> Empleado</a:t>
          </a:r>
          <a:endParaRPr lang="es-CO" sz="600">
            <a:solidFill>
              <a:srgbClr val="EC2F7E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6350</xdr:colOff>
      <xdr:row>4</xdr:row>
      <xdr:rowOff>76200</xdr:rowOff>
    </xdr:from>
    <xdr:to>
      <xdr:col>2</xdr:col>
      <xdr:colOff>387350</xdr:colOff>
      <xdr:row>5</xdr:row>
      <xdr:rowOff>127000</xdr:rowOff>
    </xdr:to>
    <xdr:sp macro="" textlink="Analisis!$AB$4">
      <xdr:nvSpPr>
        <xdr:cNvPr id="116" name="CuadroTexto 115">
          <a:extLst>
            <a:ext uri="{FF2B5EF4-FFF2-40B4-BE49-F238E27FC236}">
              <a16:creationId xmlns:a16="http://schemas.microsoft.com/office/drawing/2014/main" id="{ACB28D29-BC65-49A8-9B5D-EE47F96F159B}"/>
            </a:ext>
          </a:extLst>
        </xdr:cNvPr>
        <xdr:cNvSpPr txBox="1"/>
      </xdr:nvSpPr>
      <xdr:spPr>
        <a:xfrm>
          <a:off x="908050" y="838200"/>
          <a:ext cx="381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B429A330-54A2-42A7-9807-32DBF4F44CDB}" type="TxLink">
            <a:rPr lang="en-US" sz="1400" b="0" i="0" u="none" strike="noStrike">
              <a:solidFill>
                <a:srgbClr val="000000"/>
              </a:solidFill>
              <a:latin typeface="Fira Sans ExtraBold" panose="020B0903050000020004" pitchFamily="34" charset="0"/>
              <a:ea typeface="Calibri"/>
              <a:cs typeface="Calibri"/>
            </a:rPr>
            <a:pPr marL="0" indent="0" algn="r"/>
            <a:t>41</a:t>
          </a:fld>
          <a:endParaRPr lang="es-CO" sz="1400" b="0" i="0" u="none" strike="noStrike">
            <a:solidFill>
              <a:srgbClr val="000000"/>
            </a:solidFill>
            <a:latin typeface="Fira Sans ExtraBold" panose="020B09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165100</xdr:colOff>
      <xdr:row>19</xdr:row>
      <xdr:rowOff>133350</xdr:rowOff>
    </xdr:from>
    <xdr:to>
      <xdr:col>2</xdr:col>
      <xdr:colOff>349250</xdr:colOff>
      <xdr:row>20</xdr:row>
      <xdr:rowOff>133350</xdr:rowOff>
    </xdr:to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4B82DBCC-568A-4031-86D4-CC895CD6A01C}"/>
            </a:ext>
          </a:extLst>
        </xdr:cNvPr>
        <xdr:cNvSpPr txBox="1"/>
      </xdr:nvSpPr>
      <xdr:spPr>
        <a:xfrm>
          <a:off x="165100" y="3752850"/>
          <a:ext cx="1085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600">
              <a:solidFill>
                <a:schemeClr val="bg1"/>
              </a:solidFill>
              <a:latin typeface="Fira Sans" panose="020B0503050000020004" pitchFamily="34" charset="0"/>
            </a:rPr>
            <a:t>Motivo</a:t>
          </a:r>
          <a:r>
            <a:rPr lang="es-CO" sz="600" baseline="0">
              <a:solidFill>
                <a:schemeClr val="bg1"/>
              </a:solidFill>
              <a:latin typeface="Fira Sans" panose="020B0503050000020004" pitchFamily="34" charset="0"/>
            </a:rPr>
            <a:t> de</a:t>
          </a:r>
          <a:endParaRPr lang="es-CO" sz="60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44450</xdr:colOff>
      <xdr:row>19</xdr:row>
      <xdr:rowOff>165100</xdr:rowOff>
    </xdr:from>
    <xdr:to>
      <xdr:col>1</xdr:col>
      <xdr:colOff>44450</xdr:colOff>
      <xdr:row>20</xdr:row>
      <xdr:rowOff>154600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ADC09816-7A9F-45C2-8837-E075FB65A54E}"/>
            </a:ext>
          </a:extLst>
        </xdr:cNvPr>
        <xdr:cNvCxnSpPr/>
      </xdr:nvCxnSpPr>
      <xdr:spPr>
        <a:xfrm flipH="1">
          <a:off x="228600" y="3784600"/>
          <a:ext cx="0" cy="1800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20</xdr:row>
      <xdr:rowOff>6350</xdr:rowOff>
    </xdr:from>
    <xdr:to>
      <xdr:col>3</xdr:col>
      <xdr:colOff>0</xdr:colOff>
      <xdr:row>21</xdr:row>
      <xdr:rowOff>6350</xdr:rowOff>
    </xdr:to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77D9E3C6-D943-4334-8779-777668C6A39E}"/>
            </a:ext>
          </a:extLst>
        </xdr:cNvPr>
        <xdr:cNvSpPr txBox="1"/>
      </xdr:nvSpPr>
      <xdr:spPr>
        <a:xfrm>
          <a:off x="177800" y="3816350"/>
          <a:ext cx="1441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b="1">
              <a:solidFill>
                <a:schemeClr val="bg1"/>
              </a:solidFill>
              <a:latin typeface="Fira Sans" panose="020B0503050000020004" pitchFamily="34" charset="0"/>
            </a:rPr>
            <a:t>Deserción</a:t>
          </a:r>
          <a:r>
            <a:rPr lang="es-CO" sz="800" b="1">
              <a:solidFill>
                <a:srgbClr val="2D2E3B"/>
              </a:solidFill>
              <a:latin typeface="Fira Sans" panose="020B0503050000020004" pitchFamily="34" charset="0"/>
            </a:rPr>
            <a:t> </a:t>
          </a:r>
        </a:p>
      </xdr:txBody>
    </xdr:sp>
    <xdr:clientData/>
  </xdr:twoCellAnchor>
  <xdr:twoCellAnchor>
    <xdr:from>
      <xdr:col>1</xdr:col>
      <xdr:colOff>44450</xdr:colOff>
      <xdr:row>21</xdr:row>
      <xdr:rowOff>76200</xdr:rowOff>
    </xdr:from>
    <xdr:to>
      <xdr:col>1</xdr:col>
      <xdr:colOff>127000</xdr:colOff>
      <xdr:row>21</xdr:row>
      <xdr:rowOff>153669</xdr:rowOff>
    </xdr:to>
    <xdr:sp macro="" textlink="">
      <xdr:nvSpPr>
        <xdr:cNvPr id="120" name="Rectángulo 119">
          <a:extLst>
            <a:ext uri="{FF2B5EF4-FFF2-40B4-BE49-F238E27FC236}">
              <a16:creationId xmlns:a16="http://schemas.microsoft.com/office/drawing/2014/main" id="{22586C7D-2C37-477E-A36A-A70F9A56F989}"/>
            </a:ext>
          </a:extLst>
        </xdr:cNvPr>
        <xdr:cNvSpPr/>
      </xdr:nvSpPr>
      <xdr:spPr>
        <a:xfrm>
          <a:off x="228600" y="407670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22</xdr:row>
      <xdr:rowOff>57150</xdr:rowOff>
    </xdr:from>
    <xdr:to>
      <xdr:col>1</xdr:col>
      <xdr:colOff>127000</xdr:colOff>
      <xdr:row>22</xdr:row>
      <xdr:rowOff>134619</xdr:rowOff>
    </xdr:to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36CD36E3-D774-4E63-ADB9-084DE889811C}"/>
            </a:ext>
          </a:extLst>
        </xdr:cNvPr>
        <xdr:cNvSpPr/>
      </xdr:nvSpPr>
      <xdr:spPr>
        <a:xfrm>
          <a:off x="228600" y="42481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23</xdr:row>
      <xdr:rowOff>57150</xdr:rowOff>
    </xdr:from>
    <xdr:to>
      <xdr:col>1</xdr:col>
      <xdr:colOff>127000</xdr:colOff>
      <xdr:row>23</xdr:row>
      <xdr:rowOff>134619</xdr:rowOff>
    </xdr:to>
    <xdr:sp macro="" textlink="">
      <xdr:nvSpPr>
        <xdr:cNvPr id="122" name="Rectángulo 121">
          <a:extLst>
            <a:ext uri="{FF2B5EF4-FFF2-40B4-BE49-F238E27FC236}">
              <a16:creationId xmlns:a16="http://schemas.microsoft.com/office/drawing/2014/main" id="{FA2FFE74-8153-48B9-B014-7C7E3E75E53A}"/>
            </a:ext>
          </a:extLst>
        </xdr:cNvPr>
        <xdr:cNvSpPr/>
      </xdr:nvSpPr>
      <xdr:spPr>
        <a:xfrm>
          <a:off x="228600" y="44386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24</xdr:row>
      <xdr:rowOff>44450</xdr:rowOff>
    </xdr:from>
    <xdr:to>
      <xdr:col>1</xdr:col>
      <xdr:colOff>127000</xdr:colOff>
      <xdr:row>24</xdr:row>
      <xdr:rowOff>121919</xdr:rowOff>
    </xdr:to>
    <xdr:sp macro="" textlink="">
      <xdr:nvSpPr>
        <xdr:cNvPr id="123" name="Rectángulo 122">
          <a:extLst>
            <a:ext uri="{FF2B5EF4-FFF2-40B4-BE49-F238E27FC236}">
              <a16:creationId xmlns:a16="http://schemas.microsoft.com/office/drawing/2014/main" id="{4CA036CE-B5BB-4139-B038-01579DC43F85}"/>
            </a:ext>
          </a:extLst>
        </xdr:cNvPr>
        <xdr:cNvSpPr/>
      </xdr:nvSpPr>
      <xdr:spPr>
        <a:xfrm>
          <a:off x="228600" y="46164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25</xdr:row>
      <xdr:rowOff>31750</xdr:rowOff>
    </xdr:from>
    <xdr:to>
      <xdr:col>1</xdr:col>
      <xdr:colOff>127000</xdr:colOff>
      <xdr:row>25</xdr:row>
      <xdr:rowOff>109219</xdr:rowOff>
    </xdr:to>
    <xdr:sp macro="" textlink="">
      <xdr:nvSpPr>
        <xdr:cNvPr id="124" name="Rectángulo 123">
          <a:extLst>
            <a:ext uri="{FF2B5EF4-FFF2-40B4-BE49-F238E27FC236}">
              <a16:creationId xmlns:a16="http://schemas.microsoft.com/office/drawing/2014/main" id="{7705061A-2464-4886-90B4-5561A77AA125}"/>
            </a:ext>
          </a:extLst>
        </xdr:cNvPr>
        <xdr:cNvSpPr/>
      </xdr:nvSpPr>
      <xdr:spPr>
        <a:xfrm>
          <a:off x="228600" y="47942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26</xdr:row>
      <xdr:rowOff>6350</xdr:rowOff>
    </xdr:from>
    <xdr:to>
      <xdr:col>1</xdr:col>
      <xdr:colOff>127000</xdr:colOff>
      <xdr:row>26</xdr:row>
      <xdr:rowOff>83819</xdr:rowOff>
    </xdr:to>
    <xdr:sp macro="" textlink="">
      <xdr:nvSpPr>
        <xdr:cNvPr id="125" name="Rectángulo 124">
          <a:extLst>
            <a:ext uri="{FF2B5EF4-FFF2-40B4-BE49-F238E27FC236}">
              <a16:creationId xmlns:a16="http://schemas.microsoft.com/office/drawing/2014/main" id="{95B0CED1-2688-4BD5-BF61-99FD43A68312}"/>
            </a:ext>
          </a:extLst>
        </xdr:cNvPr>
        <xdr:cNvSpPr/>
      </xdr:nvSpPr>
      <xdr:spPr>
        <a:xfrm>
          <a:off x="228600" y="495935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44450</xdr:colOff>
      <xdr:row>26</xdr:row>
      <xdr:rowOff>177800</xdr:rowOff>
    </xdr:from>
    <xdr:to>
      <xdr:col>1</xdr:col>
      <xdr:colOff>127000</xdr:colOff>
      <xdr:row>27</xdr:row>
      <xdr:rowOff>64769</xdr:rowOff>
    </xdr:to>
    <xdr:sp macro="" textlink="">
      <xdr:nvSpPr>
        <xdr:cNvPr id="126" name="Rectángulo 125">
          <a:extLst>
            <a:ext uri="{FF2B5EF4-FFF2-40B4-BE49-F238E27FC236}">
              <a16:creationId xmlns:a16="http://schemas.microsoft.com/office/drawing/2014/main" id="{CB27ED22-76E9-4F85-A6B0-F803146CD616}"/>
            </a:ext>
          </a:extLst>
        </xdr:cNvPr>
        <xdr:cNvSpPr/>
      </xdr:nvSpPr>
      <xdr:spPr>
        <a:xfrm>
          <a:off x="228600" y="5130800"/>
          <a:ext cx="82550" cy="77469"/>
        </a:xfrm>
        <a:prstGeom prst="rect">
          <a:avLst/>
        </a:prstGeom>
        <a:solidFill>
          <a:srgbClr val="2B8BA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76200</xdr:colOff>
      <xdr:row>21</xdr:row>
      <xdr:rowOff>44450</xdr:rowOff>
    </xdr:from>
    <xdr:to>
      <xdr:col>2</xdr:col>
      <xdr:colOff>482600</xdr:colOff>
      <xdr:row>22</xdr:row>
      <xdr:rowOff>44450</xdr:rowOff>
    </xdr:to>
    <xdr:sp macro="" textlink="Analisis!AD4">
      <xdr:nvSpPr>
        <xdr:cNvPr id="127" name="CuadroTexto 126">
          <a:extLst>
            <a:ext uri="{FF2B5EF4-FFF2-40B4-BE49-F238E27FC236}">
              <a16:creationId xmlns:a16="http://schemas.microsoft.com/office/drawing/2014/main" id="{7A7B84E8-A197-4A7C-A4CA-0FCFFCBB7340}"/>
            </a:ext>
          </a:extLst>
        </xdr:cNvPr>
        <xdr:cNvSpPr txBox="1"/>
      </xdr:nvSpPr>
      <xdr:spPr>
        <a:xfrm>
          <a:off x="260350" y="404495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08B4A096-BC44-4833-AD3D-875498A9ACF1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Terminación de Contrato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76200</xdr:colOff>
      <xdr:row>22</xdr:row>
      <xdr:rowOff>25400</xdr:rowOff>
    </xdr:from>
    <xdr:to>
      <xdr:col>2</xdr:col>
      <xdr:colOff>482600</xdr:colOff>
      <xdr:row>23</xdr:row>
      <xdr:rowOff>25400</xdr:rowOff>
    </xdr:to>
    <xdr:sp macro="" textlink="Analisis!AD5">
      <xdr:nvSpPr>
        <xdr:cNvPr id="128" name="CuadroTexto 127">
          <a:extLst>
            <a:ext uri="{FF2B5EF4-FFF2-40B4-BE49-F238E27FC236}">
              <a16:creationId xmlns:a16="http://schemas.microsoft.com/office/drawing/2014/main" id="{B229698C-F876-4082-8865-5815747AD119}"/>
            </a:ext>
          </a:extLst>
        </xdr:cNvPr>
        <xdr:cNvSpPr txBox="1"/>
      </xdr:nvSpPr>
      <xdr:spPr>
        <a:xfrm>
          <a:off x="260350" y="421640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F8D9E74-1E7F-45FB-BF52-47CFB1B453EE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Cambio de Residencia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76200</xdr:colOff>
      <xdr:row>23</xdr:row>
      <xdr:rowOff>19050</xdr:rowOff>
    </xdr:from>
    <xdr:to>
      <xdr:col>2</xdr:col>
      <xdr:colOff>482600</xdr:colOff>
      <xdr:row>24</xdr:row>
      <xdr:rowOff>19050</xdr:rowOff>
    </xdr:to>
    <xdr:sp macro="" textlink="Analisis!AD6">
      <xdr:nvSpPr>
        <xdr:cNvPr id="129" name="CuadroTexto 128">
          <a:extLst>
            <a:ext uri="{FF2B5EF4-FFF2-40B4-BE49-F238E27FC236}">
              <a16:creationId xmlns:a16="http://schemas.microsoft.com/office/drawing/2014/main" id="{92B8F2C7-393C-44ED-B227-BC2329AFA5CB}"/>
            </a:ext>
          </a:extLst>
        </xdr:cNvPr>
        <xdr:cNvSpPr txBox="1"/>
      </xdr:nvSpPr>
      <xdr:spPr>
        <a:xfrm>
          <a:off x="260350" y="440055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3E23946-B07F-488C-A2F1-FF0DEA102F27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Jubilación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76200</xdr:colOff>
      <xdr:row>24</xdr:row>
      <xdr:rowOff>0</xdr:rowOff>
    </xdr:from>
    <xdr:to>
      <xdr:col>2</xdr:col>
      <xdr:colOff>482600</xdr:colOff>
      <xdr:row>25</xdr:row>
      <xdr:rowOff>0</xdr:rowOff>
    </xdr:to>
    <xdr:sp macro="" textlink="Analisis!AD7">
      <xdr:nvSpPr>
        <xdr:cNvPr id="130" name="CuadroTexto 129">
          <a:extLst>
            <a:ext uri="{FF2B5EF4-FFF2-40B4-BE49-F238E27FC236}">
              <a16:creationId xmlns:a16="http://schemas.microsoft.com/office/drawing/2014/main" id="{4D42638F-EBAA-4548-9267-E1D2764AE264}"/>
            </a:ext>
          </a:extLst>
        </xdr:cNvPr>
        <xdr:cNvSpPr txBox="1"/>
      </xdr:nvSpPr>
      <xdr:spPr>
        <a:xfrm>
          <a:off x="260350" y="457200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7CC2626-2C05-4724-9660-D2D2F5474C2C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Motivos Personales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76200</xdr:colOff>
      <xdr:row>24</xdr:row>
      <xdr:rowOff>184150</xdr:rowOff>
    </xdr:from>
    <xdr:to>
      <xdr:col>2</xdr:col>
      <xdr:colOff>482600</xdr:colOff>
      <xdr:row>25</xdr:row>
      <xdr:rowOff>184150</xdr:rowOff>
    </xdr:to>
    <xdr:sp macro="" textlink="Analisis!AD8">
      <xdr:nvSpPr>
        <xdr:cNvPr id="131" name="CuadroTexto 130">
          <a:extLst>
            <a:ext uri="{FF2B5EF4-FFF2-40B4-BE49-F238E27FC236}">
              <a16:creationId xmlns:a16="http://schemas.microsoft.com/office/drawing/2014/main" id="{68BCA14A-FA11-470C-AFC2-972A50D706AE}"/>
            </a:ext>
          </a:extLst>
        </xdr:cNvPr>
        <xdr:cNvSpPr txBox="1"/>
      </xdr:nvSpPr>
      <xdr:spPr>
        <a:xfrm>
          <a:off x="260350" y="475615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E65040A-58A6-4C81-8D95-8EE36CBF043F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Despido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69850</xdr:colOff>
      <xdr:row>25</xdr:row>
      <xdr:rowOff>158750</xdr:rowOff>
    </xdr:from>
    <xdr:to>
      <xdr:col>2</xdr:col>
      <xdr:colOff>476250</xdr:colOff>
      <xdr:row>26</xdr:row>
      <xdr:rowOff>158750</xdr:rowOff>
    </xdr:to>
    <xdr:sp macro="" textlink="Analisis!AD9">
      <xdr:nvSpPr>
        <xdr:cNvPr id="132" name="CuadroTexto 131">
          <a:extLst>
            <a:ext uri="{FF2B5EF4-FFF2-40B4-BE49-F238E27FC236}">
              <a16:creationId xmlns:a16="http://schemas.microsoft.com/office/drawing/2014/main" id="{A3EA5694-8504-49F0-A17E-730EAB16883C}"/>
            </a:ext>
          </a:extLst>
        </xdr:cNvPr>
        <xdr:cNvSpPr txBox="1"/>
      </xdr:nvSpPr>
      <xdr:spPr>
        <a:xfrm>
          <a:off x="254000" y="492125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EEE5F07-3011-4FDD-840F-4B80DD625B0D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Otra Razón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76200</xdr:colOff>
      <xdr:row>26</xdr:row>
      <xdr:rowOff>146050</xdr:rowOff>
    </xdr:from>
    <xdr:to>
      <xdr:col>2</xdr:col>
      <xdr:colOff>482600</xdr:colOff>
      <xdr:row>27</xdr:row>
      <xdr:rowOff>146050</xdr:rowOff>
    </xdr:to>
    <xdr:sp macro="" textlink="Analisis!AD10">
      <xdr:nvSpPr>
        <xdr:cNvPr id="133" name="CuadroTexto 132">
          <a:extLst>
            <a:ext uri="{FF2B5EF4-FFF2-40B4-BE49-F238E27FC236}">
              <a16:creationId xmlns:a16="http://schemas.microsoft.com/office/drawing/2014/main" id="{3B22B317-D47B-4EA6-995B-BB48119053E3}"/>
            </a:ext>
          </a:extLst>
        </xdr:cNvPr>
        <xdr:cNvSpPr txBox="1"/>
      </xdr:nvSpPr>
      <xdr:spPr>
        <a:xfrm>
          <a:off x="260350" y="5099050"/>
          <a:ext cx="11239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D844E38-5669-4B34-BDF6-51D83128F59A}" type="TxLink">
            <a:rPr lang="en-US" sz="500">
              <a:solidFill>
                <a:schemeClr val="bg1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l"/>
            <a:t>Renuncia Voluntaria</a:t>
          </a:fld>
          <a:endParaRPr lang="es-CO" sz="500">
            <a:solidFill>
              <a:schemeClr val="bg1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209550</xdr:colOff>
      <xdr:row>21</xdr:row>
      <xdr:rowOff>44450</xdr:rowOff>
    </xdr:from>
    <xdr:to>
      <xdr:col>2</xdr:col>
      <xdr:colOff>552450</xdr:colOff>
      <xdr:row>22</xdr:row>
      <xdr:rowOff>44450</xdr:rowOff>
    </xdr:to>
    <xdr:sp macro="" textlink="Analisis!$AE$4">
      <xdr:nvSpPr>
        <xdr:cNvPr id="135" name="CuadroTexto 134">
          <a:extLst>
            <a:ext uri="{FF2B5EF4-FFF2-40B4-BE49-F238E27FC236}">
              <a16:creationId xmlns:a16="http://schemas.microsoft.com/office/drawing/2014/main" id="{BBE0B46E-23EA-4EAF-8B44-598BFAF94936}"/>
            </a:ext>
          </a:extLst>
        </xdr:cNvPr>
        <xdr:cNvSpPr txBox="1"/>
      </xdr:nvSpPr>
      <xdr:spPr>
        <a:xfrm>
          <a:off x="1111250" y="40449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534CAB6-5FB2-4D07-8D20-C110DF6C41C4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108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22</xdr:row>
      <xdr:rowOff>19050</xdr:rowOff>
    </xdr:from>
    <xdr:to>
      <xdr:col>2</xdr:col>
      <xdr:colOff>552450</xdr:colOff>
      <xdr:row>23</xdr:row>
      <xdr:rowOff>19050</xdr:rowOff>
    </xdr:to>
    <xdr:sp macro="" textlink="Analisis!$AE$5">
      <xdr:nvSpPr>
        <xdr:cNvPr id="136" name="CuadroTexto 135">
          <a:extLst>
            <a:ext uri="{FF2B5EF4-FFF2-40B4-BE49-F238E27FC236}">
              <a16:creationId xmlns:a16="http://schemas.microsoft.com/office/drawing/2014/main" id="{4BA7805A-6869-43FE-A4B3-81D0C159984E}"/>
            </a:ext>
          </a:extLst>
        </xdr:cNvPr>
        <xdr:cNvSpPr txBox="1"/>
      </xdr:nvSpPr>
      <xdr:spPr>
        <a:xfrm>
          <a:off x="1111250" y="42100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2DCEC23-70DA-41A6-8F2A-3CCBED726160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114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22</xdr:row>
      <xdr:rowOff>184150</xdr:rowOff>
    </xdr:from>
    <xdr:to>
      <xdr:col>2</xdr:col>
      <xdr:colOff>552450</xdr:colOff>
      <xdr:row>23</xdr:row>
      <xdr:rowOff>184150</xdr:rowOff>
    </xdr:to>
    <xdr:sp macro="" textlink="Analisis!$AE$6">
      <xdr:nvSpPr>
        <xdr:cNvPr id="137" name="CuadroTexto 136">
          <a:extLst>
            <a:ext uri="{FF2B5EF4-FFF2-40B4-BE49-F238E27FC236}">
              <a16:creationId xmlns:a16="http://schemas.microsoft.com/office/drawing/2014/main" id="{FA9DDE50-47DB-419A-8FE4-BDE317F59615}"/>
            </a:ext>
          </a:extLst>
        </xdr:cNvPr>
        <xdr:cNvSpPr txBox="1"/>
      </xdr:nvSpPr>
      <xdr:spPr>
        <a:xfrm>
          <a:off x="1111250" y="437515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CD4FFB4-806C-4DB7-A042-AC206428898C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123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23</xdr:row>
      <xdr:rowOff>177800</xdr:rowOff>
    </xdr:from>
    <xdr:to>
      <xdr:col>2</xdr:col>
      <xdr:colOff>552450</xdr:colOff>
      <xdr:row>24</xdr:row>
      <xdr:rowOff>177800</xdr:rowOff>
    </xdr:to>
    <xdr:sp macro="" textlink="Analisis!$AE$7">
      <xdr:nvSpPr>
        <xdr:cNvPr id="138" name="CuadroTexto 137">
          <a:extLst>
            <a:ext uri="{FF2B5EF4-FFF2-40B4-BE49-F238E27FC236}">
              <a16:creationId xmlns:a16="http://schemas.microsoft.com/office/drawing/2014/main" id="{FEC0966E-2EA9-41AD-9EA1-8234B2EA177D}"/>
            </a:ext>
          </a:extLst>
        </xdr:cNvPr>
        <xdr:cNvSpPr txBox="1"/>
      </xdr:nvSpPr>
      <xdr:spPr>
        <a:xfrm>
          <a:off x="1111250" y="45593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89E8FF49-C3BB-41FD-8B0C-460DBDE0F0DE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127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24</xdr:row>
      <xdr:rowOff>152400</xdr:rowOff>
    </xdr:from>
    <xdr:to>
      <xdr:col>2</xdr:col>
      <xdr:colOff>552450</xdr:colOff>
      <xdr:row>25</xdr:row>
      <xdr:rowOff>152400</xdr:rowOff>
    </xdr:to>
    <xdr:sp macro="" textlink="Analisis!$AE$8">
      <xdr:nvSpPr>
        <xdr:cNvPr id="139" name="CuadroTexto 138">
          <a:extLst>
            <a:ext uri="{FF2B5EF4-FFF2-40B4-BE49-F238E27FC236}">
              <a16:creationId xmlns:a16="http://schemas.microsoft.com/office/drawing/2014/main" id="{F3E38D57-C1BC-4618-B439-8F01C3C56ACF}"/>
            </a:ext>
          </a:extLst>
        </xdr:cNvPr>
        <xdr:cNvSpPr txBox="1"/>
      </xdr:nvSpPr>
      <xdr:spPr>
        <a:xfrm>
          <a:off x="1111250" y="47244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1136E6A-CC76-4935-A969-DCE35D6C51D0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128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25</xdr:row>
      <xdr:rowOff>114300</xdr:rowOff>
    </xdr:from>
    <xdr:to>
      <xdr:col>2</xdr:col>
      <xdr:colOff>552450</xdr:colOff>
      <xdr:row>26</xdr:row>
      <xdr:rowOff>114300</xdr:rowOff>
    </xdr:to>
    <xdr:sp macro="" textlink="Analisis!$AE$9">
      <xdr:nvSpPr>
        <xdr:cNvPr id="140" name="CuadroTexto 139">
          <a:extLst>
            <a:ext uri="{FF2B5EF4-FFF2-40B4-BE49-F238E27FC236}">
              <a16:creationId xmlns:a16="http://schemas.microsoft.com/office/drawing/2014/main" id="{67B30904-656F-46FE-9BFE-273918E4F3AB}"/>
            </a:ext>
          </a:extLst>
        </xdr:cNvPr>
        <xdr:cNvSpPr txBox="1"/>
      </xdr:nvSpPr>
      <xdr:spPr>
        <a:xfrm>
          <a:off x="1111250" y="48768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9457628-2CC6-4A6F-868E-6FBEC0F336BA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129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209550</xdr:colOff>
      <xdr:row>26</xdr:row>
      <xdr:rowOff>127000</xdr:rowOff>
    </xdr:from>
    <xdr:to>
      <xdr:col>2</xdr:col>
      <xdr:colOff>552450</xdr:colOff>
      <xdr:row>27</xdr:row>
      <xdr:rowOff>127000</xdr:rowOff>
    </xdr:to>
    <xdr:sp macro="" textlink="Analisis!$AE$10">
      <xdr:nvSpPr>
        <xdr:cNvPr id="141" name="CuadroTexto 140">
          <a:extLst>
            <a:ext uri="{FF2B5EF4-FFF2-40B4-BE49-F238E27FC236}">
              <a16:creationId xmlns:a16="http://schemas.microsoft.com/office/drawing/2014/main" id="{A8EF0E45-020E-44BB-B597-1660FAA55A7A}"/>
            </a:ext>
          </a:extLst>
        </xdr:cNvPr>
        <xdr:cNvSpPr txBox="1"/>
      </xdr:nvSpPr>
      <xdr:spPr>
        <a:xfrm>
          <a:off x="1111250" y="5080000"/>
          <a:ext cx="342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E77E9C4-D4AB-4D2B-BAB7-CC029530C6E8}" type="TxLink">
            <a:rPr lang="en-US" sz="600" b="1" i="0" u="none" strike="noStrike">
              <a:solidFill>
                <a:srgbClr val="2D2E3B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130</a:t>
          </a:fld>
          <a:endParaRPr lang="es-CO" sz="600" b="1" i="0" u="none" strike="noStrike">
            <a:solidFill>
              <a:srgbClr val="2D2E3B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</xdr:row>
      <xdr:rowOff>28575</xdr:rowOff>
    </xdr:from>
    <xdr:to>
      <xdr:col>4</xdr:col>
      <xdr:colOff>676275</xdr:colOff>
      <xdr:row>9</xdr:row>
      <xdr:rowOff>53975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5BFF431D-37C6-4120-AF94-FF48501456BF}"/>
            </a:ext>
          </a:extLst>
        </xdr:cNvPr>
        <xdr:cNvSpPr/>
      </xdr:nvSpPr>
      <xdr:spPr>
        <a:xfrm>
          <a:off x="323850" y="790575"/>
          <a:ext cx="3400425" cy="97790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276224</xdr:colOff>
      <xdr:row>8</xdr:row>
      <xdr:rowOff>152400</xdr:rowOff>
    </xdr:from>
    <xdr:to>
      <xdr:col>15</xdr:col>
      <xdr:colOff>57149</xdr:colOff>
      <xdr:row>36</xdr:row>
      <xdr:rowOff>171450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EB75621C-B0FC-4EDE-B788-356F78926CCA}"/>
            </a:ext>
          </a:extLst>
        </xdr:cNvPr>
        <xdr:cNvSpPr/>
      </xdr:nvSpPr>
      <xdr:spPr>
        <a:xfrm>
          <a:off x="276224" y="1676400"/>
          <a:ext cx="11210925" cy="5353050"/>
        </a:xfrm>
        <a:prstGeom prst="roundRect">
          <a:avLst>
            <a:gd name="adj" fmla="val 2383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533400</xdr:colOff>
      <xdr:row>10</xdr:row>
      <xdr:rowOff>142875</xdr:rowOff>
    </xdr:from>
    <xdr:to>
      <xdr:col>4</xdr:col>
      <xdr:colOff>9526</xdr:colOff>
      <xdr:row>14</xdr:row>
      <xdr:rowOff>161924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D179091-880C-4A46-8BB2-81B3CA579C2A}"/>
            </a:ext>
          </a:extLst>
        </xdr:cNvPr>
        <xdr:cNvSpPr/>
      </xdr:nvSpPr>
      <xdr:spPr>
        <a:xfrm>
          <a:off x="533400" y="2047875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47625</xdr:colOff>
      <xdr:row>12</xdr:row>
      <xdr:rowOff>142875</xdr:rowOff>
    </xdr:from>
    <xdr:to>
      <xdr:col>3</xdr:col>
      <xdr:colOff>533400</xdr:colOff>
      <xdr:row>14</xdr:row>
      <xdr:rowOff>85725</xdr:rowOff>
    </xdr:to>
    <xdr:sp macro="" textlink="Analisis!$H$22">
      <xdr:nvSpPr>
        <xdr:cNvPr id="7" name="CuadroTexto 6">
          <a:extLst>
            <a:ext uri="{FF2B5EF4-FFF2-40B4-BE49-F238E27FC236}">
              <a16:creationId xmlns:a16="http://schemas.microsoft.com/office/drawing/2014/main" id="{FB018E30-DF39-4729-927F-1133E968E049}"/>
            </a:ext>
          </a:extLst>
        </xdr:cNvPr>
        <xdr:cNvSpPr txBox="1"/>
      </xdr:nvSpPr>
      <xdr:spPr>
        <a:xfrm>
          <a:off x="809625" y="242887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6347395-F3C8-4F08-AA0C-4B5814993B3C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Michael Carey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133350</xdr:colOff>
      <xdr:row>4</xdr:row>
      <xdr:rowOff>85725</xdr:rowOff>
    </xdr:from>
    <xdr:to>
      <xdr:col>8</xdr:col>
      <xdr:colOff>619125</xdr:colOff>
      <xdr:row>6</xdr:row>
      <xdr:rowOff>28575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759A415-4DF8-4592-810E-90BAB320FB81}"/>
            </a:ext>
          </a:extLst>
        </xdr:cNvPr>
        <xdr:cNvSpPr txBox="1"/>
      </xdr:nvSpPr>
      <xdr:spPr>
        <a:xfrm>
          <a:off x="4705350" y="84772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E44460"/>
              </a:solidFill>
              <a:latin typeface="Fira Sans" panose="020B0503050000020004" pitchFamily="34" charset="0"/>
              <a:ea typeface="+mn-ea"/>
              <a:cs typeface="+mn-cs"/>
            </a:rPr>
            <a:t>Ingrese</a:t>
          </a:r>
          <a:r>
            <a:rPr lang="en-US" sz="1400" b="1" i="0" u="none" strike="noStrike" baseline="0">
              <a:solidFill>
                <a:srgbClr val="E44460"/>
              </a:solidFill>
              <a:latin typeface="Fira Sans" panose="020B0503050000020004" pitchFamily="34" charset="0"/>
              <a:ea typeface="+mn-ea"/>
              <a:cs typeface="+mn-cs"/>
            </a:rPr>
            <a:t> el  </a:t>
          </a:r>
          <a:r>
            <a:rPr lang="en-US" sz="1400" b="1" i="0" u="none" strike="noStrike">
              <a:solidFill>
                <a:srgbClr val="E44460"/>
              </a:solidFill>
              <a:latin typeface="Fira Sans" panose="020B0503050000020004" pitchFamily="34" charset="0"/>
              <a:ea typeface="+mn-ea"/>
              <a:cs typeface="+mn-cs"/>
            </a:rPr>
            <a:t>ID</a:t>
          </a:r>
        </a:p>
      </xdr:txBody>
    </xdr:sp>
    <xdr:clientData/>
  </xdr:twoCellAnchor>
  <xdr:twoCellAnchor>
    <xdr:from>
      <xdr:col>1</xdr:col>
      <xdr:colOff>66675</xdr:colOff>
      <xdr:row>11</xdr:row>
      <xdr:rowOff>76200</xdr:rowOff>
    </xdr:from>
    <xdr:to>
      <xdr:col>3</xdr:col>
      <xdr:colOff>552450</xdr:colOff>
      <xdr:row>13</xdr:row>
      <xdr:rowOff>19050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64F0B4F-A9B6-4AB8-A9AC-6CEBD57738AF}"/>
            </a:ext>
          </a:extLst>
        </xdr:cNvPr>
        <xdr:cNvSpPr txBox="1"/>
      </xdr:nvSpPr>
      <xdr:spPr>
        <a:xfrm>
          <a:off x="828675" y="217170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Nombre</a:t>
          </a:r>
        </a:p>
      </xdr:txBody>
    </xdr:sp>
    <xdr:clientData/>
  </xdr:twoCellAnchor>
  <xdr:twoCellAnchor>
    <xdr:from>
      <xdr:col>0</xdr:col>
      <xdr:colOff>542925</xdr:colOff>
      <xdr:row>4</xdr:row>
      <xdr:rowOff>85724</xdr:rowOff>
    </xdr:from>
    <xdr:to>
      <xdr:col>3</xdr:col>
      <xdr:colOff>142875</xdr:colOff>
      <xdr:row>6</xdr:row>
      <xdr:rowOff>114300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4DCEB83-54E1-4547-9EB6-A3DF39E95CAA}"/>
            </a:ext>
          </a:extLst>
        </xdr:cNvPr>
        <xdr:cNvSpPr txBox="1"/>
      </xdr:nvSpPr>
      <xdr:spPr>
        <a:xfrm>
          <a:off x="542925" y="847724"/>
          <a:ext cx="1885950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800">
              <a:solidFill>
                <a:schemeClr val="bg1"/>
              </a:solidFill>
              <a:latin typeface="Fira Sans ExtraBold" panose="020B0903050000020004" pitchFamily="34" charset="0"/>
            </a:rPr>
            <a:t>Buscador</a:t>
          </a:r>
          <a:endParaRPr lang="es-CO" sz="2400">
            <a:solidFill>
              <a:schemeClr val="bg1"/>
            </a:solidFill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0</xdr:col>
      <xdr:colOff>561975</xdr:colOff>
      <xdr:row>6</xdr:row>
      <xdr:rowOff>76200</xdr:rowOff>
    </xdr:from>
    <xdr:to>
      <xdr:col>3</xdr:col>
      <xdr:colOff>114300</xdr:colOff>
      <xdr:row>7</xdr:row>
      <xdr:rowOff>127000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CCCA616-DA81-4740-AE18-2DE44DDE53C8}"/>
            </a:ext>
          </a:extLst>
        </xdr:cNvPr>
        <xdr:cNvSpPr txBox="1"/>
      </xdr:nvSpPr>
      <xdr:spPr>
        <a:xfrm>
          <a:off x="561975" y="1219200"/>
          <a:ext cx="18383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>
              <a:solidFill>
                <a:schemeClr val="bg1"/>
              </a:solidFill>
              <a:latin typeface="Fira Sans" panose="020B0503050000020004" pitchFamily="34" charset="0"/>
            </a:rPr>
            <a:t>de </a:t>
          </a:r>
          <a:r>
            <a:rPr lang="es-CO" sz="1400" baseline="0">
              <a:solidFill>
                <a:schemeClr val="bg1"/>
              </a:solidFill>
              <a:latin typeface="Fira Sans" panose="020B0503050000020004" pitchFamily="34" charset="0"/>
            </a:rPr>
            <a:t> </a:t>
          </a:r>
          <a:r>
            <a:rPr lang="es-CO" sz="1400">
              <a:solidFill>
                <a:schemeClr val="bg1"/>
              </a:solidFill>
              <a:latin typeface="Fira Sans" panose="020B0503050000020004" pitchFamily="34" charset="0"/>
            </a:rPr>
            <a:t>Empleados</a:t>
          </a:r>
          <a:endParaRPr lang="es-CO" sz="1200">
            <a:solidFill>
              <a:schemeClr val="bg1"/>
            </a:solidFill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428625</xdr:colOff>
      <xdr:row>10</xdr:row>
      <xdr:rowOff>161925</xdr:rowOff>
    </xdr:from>
    <xdr:to>
      <xdr:col>8</xdr:col>
      <xdr:colOff>666751</xdr:colOff>
      <xdr:row>14</xdr:row>
      <xdr:rowOff>180974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9CCB8BC2-0D13-4423-8D56-A3833A6B4395}"/>
            </a:ext>
          </a:extLst>
        </xdr:cNvPr>
        <xdr:cNvSpPr/>
      </xdr:nvSpPr>
      <xdr:spPr>
        <a:xfrm>
          <a:off x="4238625" y="2066925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466725</xdr:colOff>
      <xdr:row>10</xdr:row>
      <xdr:rowOff>152400</xdr:rowOff>
    </xdr:from>
    <xdr:to>
      <xdr:col>13</xdr:col>
      <xdr:colOff>704851</xdr:colOff>
      <xdr:row>14</xdr:row>
      <xdr:rowOff>171449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6641FE98-81AE-4618-8468-141BE7323AB2}"/>
            </a:ext>
          </a:extLst>
        </xdr:cNvPr>
        <xdr:cNvSpPr/>
      </xdr:nvSpPr>
      <xdr:spPr>
        <a:xfrm>
          <a:off x="8086725" y="2057400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723900</xdr:colOff>
      <xdr:row>11</xdr:row>
      <xdr:rowOff>95250</xdr:rowOff>
    </xdr:from>
    <xdr:to>
      <xdr:col>8</xdr:col>
      <xdr:colOff>447675</xdr:colOff>
      <xdr:row>13</xdr:row>
      <xdr:rowOff>38100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C1EE21B-4D73-461D-B263-2D3BBD92F6BF}"/>
            </a:ext>
          </a:extLst>
        </xdr:cNvPr>
        <xdr:cNvSpPr txBox="1"/>
      </xdr:nvSpPr>
      <xdr:spPr>
        <a:xfrm>
          <a:off x="4533900" y="219075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Edad</a:t>
          </a:r>
        </a:p>
      </xdr:txBody>
    </xdr:sp>
    <xdr:clientData/>
  </xdr:twoCellAnchor>
  <xdr:twoCellAnchor>
    <xdr:from>
      <xdr:col>5</xdr:col>
      <xdr:colOff>742950</xdr:colOff>
      <xdr:row>12</xdr:row>
      <xdr:rowOff>161925</xdr:rowOff>
    </xdr:from>
    <xdr:to>
      <xdr:col>8</xdr:col>
      <xdr:colOff>466725</xdr:colOff>
      <xdr:row>14</xdr:row>
      <xdr:rowOff>104775</xdr:rowOff>
    </xdr:to>
    <xdr:sp macro="" textlink="Analisis!$H$23">
      <xdr:nvSpPr>
        <xdr:cNvPr id="18" name="CuadroTexto 17">
          <a:extLst>
            <a:ext uri="{FF2B5EF4-FFF2-40B4-BE49-F238E27FC236}">
              <a16:creationId xmlns:a16="http://schemas.microsoft.com/office/drawing/2014/main" id="{C891478E-C2BB-4B68-872A-6494D35FE624}"/>
            </a:ext>
          </a:extLst>
        </xdr:cNvPr>
        <xdr:cNvSpPr txBox="1"/>
      </xdr:nvSpPr>
      <xdr:spPr>
        <a:xfrm>
          <a:off x="4552950" y="244792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FCB89CF-D776-4285-92CD-BB8313D6A62E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57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66675</xdr:colOff>
      <xdr:row>11</xdr:row>
      <xdr:rowOff>104775</xdr:rowOff>
    </xdr:from>
    <xdr:to>
      <xdr:col>13</xdr:col>
      <xdr:colOff>552450</xdr:colOff>
      <xdr:row>13</xdr:row>
      <xdr:rowOff>47625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C40A1052-2072-440D-9EDE-5BDBCC076E4D}"/>
            </a:ext>
          </a:extLst>
        </xdr:cNvPr>
        <xdr:cNvSpPr txBox="1"/>
      </xdr:nvSpPr>
      <xdr:spPr>
        <a:xfrm>
          <a:off x="8448675" y="220027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Fecha de Nacimiento</a:t>
          </a:r>
        </a:p>
      </xdr:txBody>
    </xdr:sp>
    <xdr:clientData/>
  </xdr:twoCellAnchor>
  <xdr:twoCellAnchor>
    <xdr:from>
      <xdr:col>0</xdr:col>
      <xdr:colOff>523875</xdr:colOff>
      <xdr:row>19</xdr:row>
      <xdr:rowOff>38100</xdr:rowOff>
    </xdr:from>
    <xdr:to>
      <xdr:col>4</xdr:col>
      <xdr:colOff>1</xdr:colOff>
      <xdr:row>23</xdr:row>
      <xdr:rowOff>57149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F56F4B95-B826-49DB-9682-D7C3FB31DB64}"/>
            </a:ext>
          </a:extLst>
        </xdr:cNvPr>
        <xdr:cNvSpPr/>
      </xdr:nvSpPr>
      <xdr:spPr>
        <a:xfrm>
          <a:off x="523875" y="3657600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438150</xdr:colOff>
      <xdr:row>19</xdr:row>
      <xdr:rowOff>47625</xdr:rowOff>
    </xdr:from>
    <xdr:to>
      <xdr:col>8</xdr:col>
      <xdr:colOff>676276</xdr:colOff>
      <xdr:row>23</xdr:row>
      <xdr:rowOff>66674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068A88F6-0C2B-4CD8-9305-7014CC300BB8}"/>
            </a:ext>
          </a:extLst>
        </xdr:cNvPr>
        <xdr:cNvSpPr/>
      </xdr:nvSpPr>
      <xdr:spPr>
        <a:xfrm>
          <a:off x="4248150" y="3667125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495300</xdr:colOff>
      <xdr:row>19</xdr:row>
      <xdr:rowOff>57150</xdr:rowOff>
    </xdr:from>
    <xdr:to>
      <xdr:col>13</xdr:col>
      <xdr:colOff>733426</xdr:colOff>
      <xdr:row>23</xdr:row>
      <xdr:rowOff>76199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7D9CB0E6-962D-4C16-B650-3B5EA174159A}"/>
            </a:ext>
          </a:extLst>
        </xdr:cNvPr>
        <xdr:cNvSpPr/>
      </xdr:nvSpPr>
      <xdr:spPr>
        <a:xfrm>
          <a:off x="8115300" y="3676650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38100</xdr:colOff>
      <xdr:row>20</xdr:row>
      <xdr:rowOff>0</xdr:rowOff>
    </xdr:from>
    <xdr:to>
      <xdr:col>3</xdr:col>
      <xdr:colOff>523875</xdr:colOff>
      <xdr:row>21</xdr:row>
      <xdr:rowOff>133350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45FAA5B4-E439-4D82-8DCA-B85C06BA8F18}"/>
            </a:ext>
          </a:extLst>
        </xdr:cNvPr>
        <xdr:cNvSpPr txBox="1"/>
      </xdr:nvSpPr>
      <xdr:spPr>
        <a:xfrm>
          <a:off x="800100" y="381000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Departamento</a:t>
          </a:r>
        </a:p>
      </xdr:txBody>
    </xdr:sp>
    <xdr:clientData/>
  </xdr:twoCellAnchor>
  <xdr:twoCellAnchor>
    <xdr:from>
      <xdr:col>5</xdr:col>
      <xdr:colOff>695325</xdr:colOff>
      <xdr:row>20</xdr:row>
      <xdr:rowOff>0</xdr:rowOff>
    </xdr:from>
    <xdr:to>
      <xdr:col>8</xdr:col>
      <xdr:colOff>419100</xdr:colOff>
      <xdr:row>21</xdr:row>
      <xdr:rowOff>133350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7E748AB-2873-4934-B76C-DD88C7C2D96D}"/>
            </a:ext>
          </a:extLst>
        </xdr:cNvPr>
        <xdr:cNvSpPr txBox="1"/>
      </xdr:nvSpPr>
      <xdr:spPr>
        <a:xfrm>
          <a:off x="4505325" y="381000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Cargo</a:t>
          </a:r>
        </a:p>
      </xdr:txBody>
    </xdr:sp>
    <xdr:clientData/>
  </xdr:twoCellAnchor>
  <xdr:twoCellAnchor>
    <xdr:from>
      <xdr:col>11</xdr:col>
      <xdr:colOff>38100</xdr:colOff>
      <xdr:row>20</xdr:row>
      <xdr:rowOff>0</xdr:rowOff>
    </xdr:from>
    <xdr:to>
      <xdr:col>13</xdr:col>
      <xdr:colOff>523875</xdr:colOff>
      <xdr:row>21</xdr:row>
      <xdr:rowOff>133350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A77C188-139F-481D-87F0-D759B9FD3CBF}"/>
            </a:ext>
          </a:extLst>
        </xdr:cNvPr>
        <xdr:cNvSpPr txBox="1"/>
      </xdr:nvSpPr>
      <xdr:spPr>
        <a:xfrm>
          <a:off x="8420100" y="381000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Estudio</a:t>
          </a:r>
        </a:p>
      </xdr:txBody>
    </xdr:sp>
    <xdr:clientData/>
  </xdr:twoCellAnchor>
  <xdr:twoCellAnchor editAs="oneCell">
    <xdr:from>
      <xdr:col>10</xdr:col>
      <xdr:colOff>742950</xdr:colOff>
      <xdr:row>3</xdr:row>
      <xdr:rowOff>85725</xdr:rowOff>
    </xdr:from>
    <xdr:to>
      <xdr:col>12</xdr:col>
      <xdr:colOff>180975</xdr:colOff>
      <xdr:row>8</xdr:row>
      <xdr:rowOff>95250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588E6DC-3C2E-F8E4-0523-C6EE59A30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657225"/>
          <a:ext cx="962025" cy="9620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57150</xdr:rowOff>
    </xdr:from>
    <xdr:to>
      <xdr:col>3</xdr:col>
      <xdr:colOff>485775</xdr:colOff>
      <xdr:row>23</xdr:row>
      <xdr:rowOff>0</xdr:rowOff>
    </xdr:to>
    <xdr:sp macro="" textlink="Analisis!$H$25">
      <xdr:nvSpPr>
        <xdr:cNvPr id="29" name="CuadroTexto 28">
          <a:extLst>
            <a:ext uri="{FF2B5EF4-FFF2-40B4-BE49-F238E27FC236}">
              <a16:creationId xmlns:a16="http://schemas.microsoft.com/office/drawing/2014/main" id="{8C1AB5A2-B8DA-4B84-BA1B-F3F74002F3F4}"/>
            </a:ext>
          </a:extLst>
        </xdr:cNvPr>
        <xdr:cNvSpPr txBox="1"/>
      </xdr:nvSpPr>
      <xdr:spPr>
        <a:xfrm>
          <a:off x="762000" y="405765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54FADB0-B8FF-4FA8-AB5B-7028073B0CF0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Recursos Humanos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752475</xdr:colOff>
      <xdr:row>21</xdr:row>
      <xdr:rowOff>57150</xdr:rowOff>
    </xdr:from>
    <xdr:to>
      <xdr:col>8</xdr:col>
      <xdr:colOff>476250</xdr:colOff>
      <xdr:row>23</xdr:row>
      <xdr:rowOff>0</xdr:rowOff>
    </xdr:to>
    <xdr:sp macro="" textlink="Analisis!$H$26">
      <xdr:nvSpPr>
        <xdr:cNvPr id="30" name="CuadroTexto 29">
          <a:extLst>
            <a:ext uri="{FF2B5EF4-FFF2-40B4-BE49-F238E27FC236}">
              <a16:creationId xmlns:a16="http://schemas.microsoft.com/office/drawing/2014/main" id="{DB97CE7F-0A9D-494E-8C0F-FABE81B34B94}"/>
            </a:ext>
          </a:extLst>
        </xdr:cNvPr>
        <xdr:cNvSpPr txBox="1"/>
      </xdr:nvSpPr>
      <xdr:spPr>
        <a:xfrm>
          <a:off x="4562475" y="405765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8CC5DCD-585F-4FF3-90FB-6F94A49BA82F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Analista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28575</xdr:colOff>
      <xdr:row>12</xdr:row>
      <xdr:rowOff>161925</xdr:rowOff>
    </xdr:from>
    <xdr:to>
      <xdr:col>13</xdr:col>
      <xdr:colOff>514350</xdr:colOff>
      <xdr:row>14</xdr:row>
      <xdr:rowOff>104775</xdr:rowOff>
    </xdr:to>
    <xdr:sp macro="" textlink="Analisis!$H$24">
      <xdr:nvSpPr>
        <xdr:cNvPr id="32" name="CuadroTexto 31">
          <a:extLst>
            <a:ext uri="{FF2B5EF4-FFF2-40B4-BE49-F238E27FC236}">
              <a16:creationId xmlns:a16="http://schemas.microsoft.com/office/drawing/2014/main" id="{C9C0E213-C642-4C78-8550-9F4FC6DEF948}"/>
            </a:ext>
          </a:extLst>
        </xdr:cNvPr>
        <xdr:cNvSpPr txBox="1"/>
      </xdr:nvSpPr>
      <xdr:spPr>
        <a:xfrm>
          <a:off x="8410575" y="244792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00ACF34-2FB7-4ED8-B94D-65451A461B26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1967/05/25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57150</xdr:colOff>
      <xdr:row>21</xdr:row>
      <xdr:rowOff>66675</xdr:rowOff>
    </xdr:from>
    <xdr:to>
      <xdr:col>13</xdr:col>
      <xdr:colOff>542925</xdr:colOff>
      <xdr:row>23</xdr:row>
      <xdr:rowOff>9525</xdr:rowOff>
    </xdr:to>
    <xdr:sp macro="" textlink="Analisis!$H$27">
      <xdr:nvSpPr>
        <xdr:cNvPr id="33" name="CuadroTexto 32">
          <a:extLst>
            <a:ext uri="{FF2B5EF4-FFF2-40B4-BE49-F238E27FC236}">
              <a16:creationId xmlns:a16="http://schemas.microsoft.com/office/drawing/2014/main" id="{8EAE663B-4723-424B-8E16-D104F138287D}"/>
            </a:ext>
          </a:extLst>
        </xdr:cNvPr>
        <xdr:cNvSpPr txBox="1"/>
      </xdr:nvSpPr>
      <xdr:spPr>
        <a:xfrm>
          <a:off x="8439150" y="406717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6C183F6-0035-4FB1-86D9-8708DDD4B173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Universitario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742950</xdr:colOff>
      <xdr:row>26</xdr:row>
      <xdr:rowOff>152400</xdr:rowOff>
    </xdr:from>
    <xdr:to>
      <xdr:col>6</xdr:col>
      <xdr:colOff>219076</xdr:colOff>
      <xdr:row>30</xdr:row>
      <xdr:rowOff>171449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A5119C66-268F-479D-8727-AA2FD852E9E9}"/>
            </a:ext>
          </a:extLst>
        </xdr:cNvPr>
        <xdr:cNvSpPr/>
      </xdr:nvSpPr>
      <xdr:spPr>
        <a:xfrm>
          <a:off x="2266950" y="5105400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238125</xdr:colOff>
      <xdr:row>26</xdr:row>
      <xdr:rowOff>114300</xdr:rowOff>
    </xdr:from>
    <xdr:to>
      <xdr:col>11</xdr:col>
      <xdr:colOff>476251</xdr:colOff>
      <xdr:row>30</xdr:row>
      <xdr:rowOff>133349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520FFC39-4537-424E-B5D0-3E2BB64B47EA}"/>
            </a:ext>
          </a:extLst>
        </xdr:cNvPr>
        <xdr:cNvSpPr/>
      </xdr:nvSpPr>
      <xdr:spPr>
        <a:xfrm>
          <a:off x="6334125" y="5067300"/>
          <a:ext cx="2524126" cy="781049"/>
        </a:xfrm>
        <a:prstGeom prst="roundRect">
          <a:avLst>
            <a:gd name="adj" fmla="val 8340"/>
          </a:avLst>
        </a:prstGeom>
        <a:solidFill>
          <a:schemeClr val="bg1"/>
        </a:solidFill>
        <a:ln>
          <a:noFill/>
        </a:ln>
        <a:effectLst>
          <a:outerShdw blurRad="63500" dist="635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257175</xdr:colOff>
      <xdr:row>27</xdr:row>
      <xdr:rowOff>95250</xdr:rowOff>
    </xdr:from>
    <xdr:to>
      <xdr:col>5</xdr:col>
      <xdr:colOff>742950</xdr:colOff>
      <xdr:row>29</xdr:row>
      <xdr:rowOff>38100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083E854-FB08-4BA9-9C86-5764A968BAB2}"/>
            </a:ext>
          </a:extLst>
        </xdr:cNvPr>
        <xdr:cNvSpPr txBox="1"/>
      </xdr:nvSpPr>
      <xdr:spPr>
        <a:xfrm>
          <a:off x="2543175" y="523875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Estado</a:t>
          </a:r>
        </a:p>
      </xdr:txBody>
    </xdr:sp>
    <xdr:clientData/>
  </xdr:twoCellAnchor>
  <xdr:twoCellAnchor>
    <xdr:from>
      <xdr:col>8</xdr:col>
      <xdr:colOff>542925</xdr:colOff>
      <xdr:row>27</xdr:row>
      <xdr:rowOff>95250</xdr:rowOff>
    </xdr:from>
    <xdr:to>
      <xdr:col>11</xdr:col>
      <xdr:colOff>266700</xdr:colOff>
      <xdr:row>29</xdr:row>
      <xdr:rowOff>38100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546E4222-0857-46F3-BB5D-85930A1F0C69}"/>
            </a:ext>
          </a:extLst>
        </xdr:cNvPr>
        <xdr:cNvSpPr txBox="1"/>
      </xdr:nvSpPr>
      <xdr:spPr>
        <a:xfrm>
          <a:off x="6638925" y="5238750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rgbClr val="278096"/>
              </a:solidFill>
              <a:latin typeface="Fira Sans" panose="020B0503050000020004" pitchFamily="34" charset="0"/>
              <a:ea typeface="+mn-ea"/>
              <a:cs typeface="+mn-cs"/>
            </a:rPr>
            <a:t>Area</a:t>
          </a:r>
        </a:p>
      </xdr:txBody>
    </xdr:sp>
    <xdr:clientData/>
  </xdr:twoCellAnchor>
  <xdr:twoCellAnchor>
    <xdr:from>
      <xdr:col>3</xdr:col>
      <xdr:colOff>276225</xdr:colOff>
      <xdr:row>28</xdr:row>
      <xdr:rowOff>142875</xdr:rowOff>
    </xdr:from>
    <xdr:to>
      <xdr:col>6</xdr:col>
      <xdr:colOff>0</xdr:colOff>
      <xdr:row>30</xdr:row>
      <xdr:rowOff>85725</xdr:rowOff>
    </xdr:to>
    <xdr:sp macro="" textlink="Analisis!$H$28">
      <xdr:nvSpPr>
        <xdr:cNvPr id="38" name="CuadroTexto 37">
          <a:extLst>
            <a:ext uri="{FF2B5EF4-FFF2-40B4-BE49-F238E27FC236}">
              <a16:creationId xmlns:a16="http://schemas.microsoft.com/office/drawing/2014/main" id="{BB7114AE-D90E-4709-8E0B-135D6AFCDDBF}"/>
            </a:ext>
          </a:extLst>
        </xdr:cNvPr>
        <xdr:cNvSpPr txBox="1"/>
      </xdr:nvSpPr>
      <xdr:spPr>
        <a:xfrm>
          <a:off x="2562225" y="547687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2D8BDFE-FBB6-4ACD-B127-7CCAE9A6FC0B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Retirado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28</xdr:row>
      <xdr:rowOff>142875</xdr:rowOff>
    </xdr:from>
    <xdr:to>
      <xdr:col>11</xdr:col>
      <xdr:colOff>295275</xdr:colOff>
      <xdr:row>30</xdr:row>
      <xdr:rowOff>85725</xdr:rowOff>
    </xdr:to>
    <xdr:sp macro="" textlink="Analisis!$H$29">
      <xdr:nvSpPr>
        <xdr:cNvPr id="39" name="CuadroTexto 38">
          <a:extLst>
            <a:ext uri="{FF2B5EF4-FFF2-40B4-BE49-F238E27FC236}">
              <a16:creationId xmlns:a16="http://schemas.microsoft.com/office/drawing/2014/main" id="{B8DF981A-242A-4573-B293-472FC972E3EE}"/>
            </a:ext>
          </a:extLst>
        </xdr:cNvPr>
        <xdr:cNvSpPr txBox="1"/>
      </xdr:nvSpPr>
      <xdr:spPr>
        <a:xfrm>
          <a:off x="6667500" y="5476875"/>
          <a:ext cx="2009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3AC62B9-DD1C-4580-BB20-86040D57AA2C}" type="TxLink">
            <a:rPr lang="en-US" sz="1400" b="1">
              <a:solidFill>
                <a:srgbClr val="2D2E3B"/>
              </a:solidFill>
              <a:latin typeface="Fira Sans" panose="020B0503050000020004" pitchFamily="34" charset="0"/>
              <a:ea typeface="+mn-ea"/>
              <a:cs typeface="+mn-cs"/>
            </a:rPr>
            <a:pPr marL="0" indent="0" algn="ctr"/>
            <a:t>Financiero</a:t>
          </a:fld>
          <a:endParaRPr lang="es-CO" sz="1400" b="1">
            <a:solidFill>
              <a:srgbClr val="2D2E3B"/>
            </a:solidFill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ruz" refreshedDate="45727.415004861112" createdVersion="8" refreshedVersion="8" minRefreshableVersion="3" recordCount="2000" xr:uid="{6F53E371-8A60-483F-BF56-7A58E4CD72DD}">
  <cacheSource type="worksheet">
    <worksheetSource name="BD"/>
  </cacheSource>
  <cacheFields count="15">
    <cacheField name="ID" numFmtId="0">
      <sharedItems containsSemiMixedTypes="0" containsString="0" containsNumber="1" containsInteger="1" minValue="10007568" maxValue="99991670"/>
    </cacheField>
    <cacheField name="Nombre" numFmtId="0">
      <sharedItems/>
    </cacheField>
    <cacheField name="Género" numFmtId="0">
      <sharedItems count="2">
        <s v="Femenino"/>
        <s v="Masculino"/>
      </sharedItems>
    </cacheField>
    <cacheField name="Departamento" numFmtId="0">
      <sharedItems count="7">
        <s v="Atención al Cliente"/>
        <s v="TI"/>
        <s v="Administrativo"/>
        <s v="Finanzas"/>
        <s v="Recursos Humanos"/>
        <s v="Ventas"/>
        <s v="Operaciones"/>
      </sharedItems>
    </cacheField>
    <cacheField name="Cargo" numFmtId="0">
      <sharedItems count="5">
        <s v="Gerente"/>
        <s v="Asistente"/>
        <s v="Supervisor"/>
        <s v="Analista"/>
        <s v="Coordinador"/>
      </sharedItems>
    </cacheField>
    <cacheField name="Estudios" numFmtId="0">
      <sharedItems count="4">
        <s v="Universitario"/>
        <s v="Secundaria"/>
        <s v="Postgrado"/>
        <s v="Técnico"/>
      </sharedItems>
    </cacheField>
    <cacheField name="Fecha de Nacimiento" numFmtId="14">
      <sharedItems containsDate="1" containsMixedTypes="1" minDate="1963-01-12T00:00:00" maxDate="2006-08-02T00:00:00"/>
    </cacheField>
    <cacheField name="Estado" numFmtId="0">
      <sharedItems count="2">
        <s v="Activo"/>
        <s v="Retirado"/>
      </sharedItems>
    </cacheField>
    <cacheField name="Motivo de Retiro" numFmtId="0">
      <sharedItems containsBlank="1" count="8">
        <s v="Motivos Personales"/>
        <s v="Despido"/>
        <m/>
        <s v="Cambio de Residencia"/>
        <s v="Terminación de Contrato"/>
        <s v="Jubilación"/>
        <s v="Renuncia Voluntaria"/>
        <s v="Otra Razón"/>
      </sharedItems>
    </cacheField>
    <cacheField name="Capacitado" numFmtId="0">
      <sharedItems count="2">
        <s v="No"/>
        <s v="Sí"/>
      </sharedItems>
    </cacheField>
    <cacheField name="Distancia del Trabajo" numFmtId="0">
      <sharedItems count="3">
        <s v="Lejos"/>
        <s v="Muy Lejos"/>
        <s v="Cerca"/>
      </sharedItems>
    </cacheField>
    <cacheField name="Área" numFmtId="0">
      <sharedItems count="3">
        <s v="Servicios"/>
        <s v="Financiero"/>
        <s v="Admin"/>
      </sharedItems>
    </cacheField>
    <cacheField name="Edad" numFmtId="1">
      <sharedItems containsSemiMixedTypes="0" containsString="0" containsNumber="1" containsInteger="1" minValue="18" maxValue="66"/>
    </cacheField>
    <cacheField name="Intervalo" numFmtId="0">
      <sharedItems count="5">
        <s v="56 o Más"/>
        <s v="46-55"/>
        <s v="36-45"/>
        <s v="18-25"/>
        <s v="26-35"/>
      </sharedItems>
    </cacheField>
    <cacheField name="Icono" numFmtId="0">
      <sharedItems count="2">
        <s v="👩‍🦰 F"/>
        <s v="👨‍🦰M"/>
      </sharedItems>
    </cacheField>
  </cacheFields>
  <extLst>
    <ext xmlns:x14="http://schemas.microsoft.com/office/spreadsheetml/2009/9/main" uri="{725AE2AE-9491-48be-B2B4-4EB974FC3084}">
      <x14:pivotCacheDefinition pivotCacheId="36175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44524685"/>
    <s v="Kelly Barker"/>
    <x v="0"/>
    <x v="0"/>
    <x v="0"/>
    <x v="0"/>
    <d v="1969-01-17T00:00:00"/>
    <x v="0"/>
    <x v="0"/>
    <x v="0"/>
    <x v="0"/>
    <x v="0"/>
    <n v="56"/>
    <x v="0"/>
    <x v="0"/>
  </r>
  <r>
    <n v="45737351"/>
    <s v="Tammy Young"/>
    <x v="1"/>
    <x v="1"/>
    <x v="1"/>
    <x v="1"/>
    <d v="1975-09-28T00:00:00"/>
    <x v="0"/>
    <x v="1"/>
    <x v="1"/>
    <x v="0"/>
    <x v="1"/>
    <n v="49"/>
    <x v="1"/>
    <x v="1"/>
  </r>
  <r>
    <n v="89101977"/>
    <s v="Hayley Murphy"/>
    <x v="0"/>
    <x v="1"/>
    <x v="2"/>
    <x v="1"/>
    <d v="1986-07-14T00:00:00"/>
    <x v="0"/>
    <x v="2"/>
    <x v="1"/>
    <x v="1"/>
    <x v="2"/>
    <n v="38"/>
    <x v="2"/>
    <x v="0"/>
  </r>
  <r>
    <n v="84436219"/>
    <s v="Angela Russell"/>
    <x v="0"/>
    <x v="2"/>
    <x v="3"/>
    <x v="2"/>
    <d v="2006-08-01T00:00:00"/>
    <x v="0"/>
    <x v="2"/>
    <x v="0"/>
    <x v="0"/>
    <x v="1"/>
    <n v="18"/>
    <x v="3"/>
    <x v="0"/>
  </r>
  <r>
    <n v="87982997"/>
    <s v="Patrick Stewart"/>
    <x v="0"/>
    <x v="2"/>
    <x v="2"/>
    <x v="3"/>
    <d v="1977-01-20T00:00:00"/>
    <x v="0"/>
    <x v="2"/>
    <x v="1"/>
    <x v="1"/>
    <x v="0"/>
    <n v="48"/>
    <x v="1"/>
    <x v="0"/>
  </r>
  <r>
    <n v="12125383"/>
    <s v="Gina Nguyen"/>
    <x v="0"/>
    <x v="2"/>
    <x v="2"/>
    <x v="1"/>
    <d v="1964-09-06T00:00:00"/>
    <x v="0"/>
    <x v="2"/>
    <x v="1"/>
    <x v="2"/>
    <x v="2"/>
    <n v="60"/>
    <x v="0"/>
    <x v="0"/>
  </r>
  <r>
    <n v="18853036"/>
    <s v="Megan Rich"/>
    <x v="0"/>
    <x v="1"/>
    <x v="1"/>
    <x v="1"/>
    <d v="2006-05-22T00:00:00"/>
    <x v="0"/>
    <x v="0"/>
    <x v="1"/>
    <x v="1"/>
    <x v="1"/>
    <n v="18"/>
    <x v="3"/>
    <x v="0"/>
  </r>
  <r>
    <n v="55905091"/>
    <s v="Dawn Sandoval"/>
    <x v="1"/>
    <x v="0"/>
    <x v="0"/>
    <x v="1"/>
    <d v="1991-12-27T00:00:00"/>
    <x v="0"/>
    <x v="2"/>
    <x v="0"/>
    <x v="1"/>
    <x v="1"/>
    <n v="33"/>
    <x v="4"/>
    <x v="1"/>
  </r>
  <r>
    <n v="40892170"/>
    <s v="Patricia Hernandez"/>
    <x v="0"/>
    <x v="1"/>
    <x v="1"/>
    <x v="1"/>
    <d v="1993-08-08T00:00:00"/>
    <x v="0"/>
    <x v="2"/>
    <x v="1"/>
    <x v="2"/>
    <x v="2"/>
    <n v="31"/>
    <x v="4"/>
    <x v="0"/>
  </r>
  <r>
    <n v="10016024"/>
    <s v="Tina Johnson"/>
    <x v="0"/>
    <x v="1"/>
    <x v="4"/>
    <x v="2"/>
    <d v="1975-04-01T00:00:00"/>
    <x v="0"/>
    <x v="3"/>
    <x v="1"/>
    <x v="2"/>
    <x v="0"/>
    <n v="49"/>
    <x v="1"/>
    <x v="0"/>
  </r>
  <r>
    <n v="37647055"/>
    <s v="Brad Jacobs"/>
    <x v="1"/>
    <x v="0"/>
    <x v="3"/>
    <x v="3"/>
    <d v="1964-02-11T00:00:00"/>
    <x v="0"/>
    <x v="3"/>
    <x v="1"/>
    <x v="0"/>
    <x v="2"/>
    <n v="61"/>
    <x v="0"/>
    <x v="1"/>
  </r>
  <r>
    <n v="57915884"/>
    <s v="Christopher Mercer"/>
    <x v="1"/>
    <x v="2"/>
    <x v="2"/>
    <x v="1"/>
    <d v="1963-01-12T00:00:00"/>
    <x v="0"/>
    <x v="3"/>
    <x v="0"/>
    <x v="2"/>
    <x v="0"/>
    <n v="62"/>
    <x v="0"/>
    <x v="1"/>
  </r>
  <r>
    <n v="31461226"/>
    <s v="Shawn Salinas"/>
    <x v="0"/>
    <x v="3"/>
    <x v="2"/>
    <x v="3"/>
    <d v="1971-11-27T00:00:00"/>
    <x v="0"/>
    <x v="2"/>
    <x v="1"/>
    <x v="2"/>
    <x v="1"/>
    <n v="53"/>
    <x v="1"/>
    <x v="0"/>
  </r>
  <r>
    <n v="48135950"/>
    <s v="Courtney Hartman"/>
    <x v="0"/>
    <x v="4"/>
    <x v="1"/>
    <x v="1"/>
    <d v="1963-09-15T00:00:00"/>
    <x v="0"/>
    <x v="2"/>
    <x v="1"/>
    <x v="0"/>
    <x v="1"/>
    <n v="61"/>
    <x v="0"/>
    <x v="0"/>
  </r>
  <r>
    <n v="80548340"/>
    <s v="Beverly Barker"/>
    <x v="1"/>
    <x v="4"/>
    <x v="1"/>
    <x v="3"/>
    <d v="1998-02-19T00:00:00"/>
    <x v="0"/>
    <x v="4"/>
    <x v="1"/>
    <x v="1"/>
    <x v="0"/>
    <n v="27"/>
    <x v="4"/>
    <x v="1"/>
  </r>
  <r>
    <n v="40106271"/>
    <s v="Wayne Bass"/>
    <x v="1"/>
    <x v="2"/>
    <x v="1"/>
    <x v="0"/>
    <d v="1973-04-09T00:00:00"/>
    <x v="0"/>
    <x v="2"/>
    <x v="1"/>
    <x v="2"/>
    <x v="0"/>
    <n v="51"/>
    <x v="1"/>
    <x v="1"/>
  </r>
  <r>
    <n v="95339770"/>
    <s v="Emma Johnson"/>
    <x v="0"/>
    <x v="4"/>
    <x v="3"/>
    <x v="2"/>
    <d v="2000-06-23T00:00:00"/>
    <x v="0"/>
    <x v="2"/>
    <x v="0"/>
    <x v="1"/>
    <x v="1"/>
    <n v="24"/>
    <x v="3"/>
    <x v="0"/>
  </r>
  <r>
    <n v="86733138"/>
    <s v="Teresa Miller"/>
    <x v="0"/>
    <x v="1"/>
    <x v="1"/>
    <x v="2"/>
    <d v="2003-09-15T00:00:00"/>
    <x v="0"/>
    <x v="2"/>
    <x v="0"/>
    <x v="1"/>
    <x v="2"/>
    <n v="21"/>
    <x v="3"/>
    <x v="0"/>
  </r>
  <r>
    <n v="98422993"/>
    <s v="Christian Conner"/>
    <x v="0"/>
    <x v="4"/>
    <x v="2"/>
    <x v="1"/>
    <d v="1987-08-10T00:00:00"/>
    <x v="0"/>
    <x v="2"/>
    <x v="1"/>
    <x v="2"/>
    <x v="1"/>
    <n v="37"/>
    <x v="2"/>
    <x v="0"/>
  </r>
  <r>
    <n v="95017067"/>
    <s v="Anthony Blair"/>
    <x v="1"/>
    <x v="5"/>
    <x v="4"/>
    <x v="0"/>
    <d v="1977-09-25T00:00:00"/>
    <x v="0"/>
    <x v="5"/>
    <x v="0"/>
    <x v="0"/>
    <x v="1"/>
    <n v="47"/>
    <x v="1"/>
    <x v="1"/>
  </r>
  <r>
    <n v="56104289"/>
    <s v="Beverly Hunter"/>
    <x v="0"/>
    <x v="0"/>
    <x v="3"/>
    <x v="3"/>
    <d v="1996-01-06T00:00:00"/>
    <x v="0"/>
    <x v="5"/>
    <x v="0"/>
    <x v="1"/>
    <x v="1"/>
    <n v="29"/>
    <x v="4"/>
    <x v="0"/>
  </r>
  <r>
    <n v="20337034"/>
    <s v="Thomas Garcia"/>
    <x v="1"/>
    <x v="6"/>
    <x v="3"/>
    <x v="3"/>
    <s v="2005/09/03"/>
    <x v="0"/>
    <x v="6"/>
    <x v="0"/>
    <x v="1"/>
    <x v="0"/>
    <n v="19"/>
    <x v="3"/>
    <x v="1"/>
  </r>
  <r>
    <n v="16640412"/>
    <s v="Troy Cooper"/>
    <x v="1"/>
    <x v="2"/>
    <x v="2"/>
    <x v="0"/>
    <s v="1972/02/16"/>
    <x v="0"/>
    <x v="2"/>
    <x v="1"/>
    <x v="0"/>
    <x v="0"/>
    <n v="53"/>
    <x v="1"/>
    <x v="1"/>
  </r>
  <r>
    <n v="26916804"/>
    <s v="Catherine Jordan"/>
    <x v="0"/>
    <x v="4"/>
    <x v="2"/>
    <x v="0"/>
    <s v="1999/05/31"/>
    <x v="0"/>
    <x v="2"/>
    <x v="0"/>
    <x v="2"/>
    <x v="2"/>
    <n v="25"/>
    <x v="3"/>
    <x v="0"/>
  </r>
  <r>
    <n v="17546136"/>
    <s v="Jeffrey Ritter"/>
    <x v="1"/>
    <x v="5"/>
    <x v="1"/>
    <x v="1"/>
    <s v="1975/03/23"/>
    <x v="0"/>
    <x v="2"/>
    <x v="0"/>
    <x v="0"/>
    <x v="2"/>
    <n v="49"/>
    <x v="1"/>
    <x v="1"/>
  </r>
  <r>
    <n v="36296164"/>
    <s v="Holly Howell"/>
    <x v="0"/>
    <x v="1"/>
    <x v="0"/>
    <x v="3"/>
    <s v="1960/11/28"/>
    <x v="0"/>
    <x v="2"/>
    <x v="0"/>
    <x v="2"/>
    <x v="0"/>
    <n v="64"/>
    <x v="0"/>
    <x v="0"/>
  </r>
  <r>
    <n v="67229317"/>
    <s v="John Rodriguez"/>
    <x v="1"/>
    <x v="2"/>
    <x v="1"/>
    <x v="3"/>
    <s v="1969/05/06"/>
    <x v="0"/>
    <x v="2"/>
    <x v="0"/>
    <x v="1"/>
    <x v="1"/>
    <n v="55"/>
    <x v="1"/>
    <x v="1"/>
  </r>
  <r>
    <n v="65848691"/>
    <s v="Emily Richmond"/>
    <x v="0"/>
    <x v="4"/>
    <x v="0"/>
    <x v="3"/>
    <s v="1959/08/23"/>
    <x v="0"/>
    <x v="6"/>
    <x v="1"/>
    <x v="1"/>
    <x v="0"/>
    <n v="65"/>
    <x v="0"/>
    <x v="0"/>
  </r>
  <r>
    <n v="24877661"/>
    <s v="Terry Casey"/>
    <x v="0"/>
    <x v="4"/>
    <x v="0"/>
    <x v="1"/>
    <s v="1993/09/30"/>
    <x v="0"/>
    <x v="2"/>
    <x v="1"/>
    <x v="2"/>
    <x v="2"/>
    <n v="31"/>
    <x v="4"/>
    <x v="0"/>
  </r>
  <r>
    <n v="14632732"/>
    <s v="Kyle Clark"/>
    <x v="0"/>
    <x v="5"/>
    <x v="4"/>
    <x v="0"/>
    <s v="2002/03/20"/>
    <x v="0"/>
    <x v="2"/>
    <x v="0"/>
    <x v="1"/>
    <x v="1"/>
    <n v="22"/>
    <x v="3"/>
    <x v="0"/>
  </r>
  <r>
    <n v="85744990"/>
    <s v="Kevin Jones"/>
    <x v="0"/>
    <x v="5"/>
    <x v="0"/>
    <x v="1"/>
    <s v="2004/07/21"/>
    <x v="0"/>
    <x v="1"/>
    <x v="0"/>
    <x v="1"/>
    <x v="1"/>
    <n v="20"/>
    <x v="3"/>
    <x v="0"/>
  </r>
  <r>
    <n v="72347654"/>
    <s v="Paul Brown"/>
    <x v="0"/>
    <x v="2"/>
    <x v="2"/>
    <x v="1"/>
    <s v="1992/06/23"/>
    <x v="0"/>
    <x v="2"/>
    <x v="1"/>
    <x v="2"/>
    <x v="2"/>
    <n v="32"/>
    <x v="4"/>
    <x v="0"/>
  </r>
  <r>
    <n v="34379372"/>
    <s v="Kenneth Warner"/>
    <x v="0"/>
    <x v="4"/>
    <x v="1"/>
    <x v="2"/>
    <s v="2000/12/19"/>
    <x v="0"/>
    <x v="0"/>
    <x v="1"/>
    <x v="0"/>
    <x v="1"/>
    <n v="24"/>
    <x v="3"/>
    <x v="0"/>
  </r>
  <r>
    <n v="76229933"/>
    <s v="David King"/>
    <x v="1"/>
    <x v="2"/>
    <x v="0"/>
    <x v="3"/>
    <s v="1960/06/27"/>
    <x v="0"/>
    <x v="2"/>
    <x v="0"/>
    <x v="2"/>
    <x v="1"/>
    <n v="64"/>
    <x v="0"/>
    <x v="1"/>
  </r>
  <r>
    <n v="97824346"/>
    <s v="Caleb Snyder"/>
    <x v="0"/>
    <x v="2"/>
    <x v="1"/>
    <x v="1"/>
    <s v="1970/12/21"/>
    <x v="0"/>
    <x v="2"/>
    <x v="1"/>
    <x v="1"/>
    <x v="2"/>
    <n v="54"/>
    <x v="1"/>
    <x v="0"/>
  </r>
  <r>
    <n v="64793317"/>
    <s v="Robert Morgan"/>
    <x v="0"/>
    <x v="2"/>
    <x v="3"/>
    <x v="3"/>
    <s v="1982/04/26"/>
    <x v="0"/>
    <x v="2"/>
    <x v="0"/>
    <x v="2"/>
    <x v="0"/>
    <n v="42"/>
    <x v="2"/>
    <x v="0"/>
  </r>
  <r>
    <n v="37757312"/>
    <s v="Lauren Sanchez"/>
    <x v="0"/>
    <x v="4"/>
    <x v="3"/>
    <x v="0"/>
    <s v="1975/03/15"/>
    <x v="0"/>
    <x v="2"/>
    <x v="0"/>
    <x v="0"/>
    <x v="2"/>
    <n v="50"/>
    <x v="1"/>
    <x v="0"/>
  </r>
  <r>
    <n v="60605469"/>
    <s v="Amanda Sanders"/>
    <x v="0"/>
    <x v="4"/>
    <x v="1"/>
    <x v="0"/>
    <s v="1980/07/20"/>
    <x v="0"/>
    <x v="2"/>
    <x v="0"/>
    <x v="2"/>
    <x v="2"/>
    <n v="44"/>
    <x v="2"/>
    <x v="0"/>
  </r>
  <r>
    <n v="84705046"/>
    <s v="Renee Houston"/>
    <x v="1"/>
    <x v="1"/>
    <x v="2"/>
    <x v="3"/>
    <s v="1973/05/27"/>
    <x v="0"/>
    <x v="1"/>
    <x v="0"/>
    <x v="0"/>
    <x v="0"/>
    <n v="51"/>
    <x v="1"/>
    <x v="1"/>
  </r>
  <r>
    <n v="65031518"/>
    <s v="Ricardo Carey"/>
    <x v="0"/>
    <x v="3"/>
    <x v="1"/>
    <x v="2"/>
    <s v="1966/01/06"/>
    <x v="0"/>
    <x v="6"/>
    <x v="1"/>
    <x v="1"/>
    <x v="2"/>
    <n v="59"/>
    <x v="0"/>
    <x v="0"/>
  </r>
  <r>
    <n v="22999004"/>
    <s v="David Reyes"/>
    <x v="0"/>
    <x v="3"/>
    <x v="3"/>
    <x v="1"/>
    <s v="1959/09/07"/>
    <x v="0"/>
    <x v="4"/>
    <x v="1"/>
    <x v="1"/>
    <x v="1"/>
    <n v="65"/>
    <x v="0"/>
    <x v="0"/>
  </r>
  <r>
    <n v="52894431"/>
    <s v="Michele Norris"/>
    <x v="0"/>
    <x v="3"/>
    <x v="0"/>
    <x v="1"/>
    <s v="1975/10/12"/>
    <x v="0"/>
    <x v="2"/>
    <x v="1"/>
    <x v="2"/>
    <x v="1"/>
    <n v="49"/>
    <x v="1"/>
    <x v="0"/>
  </r>
  <r>
    <n v="81666446"/>
    <s v="Jessica Thomas"/>
    <x v="0"/>
    <x v="4"/>
    <x v="0"/>
    <x v="1"/>
    <s v="1986/03/16"/>
    <x v="0"/>
    <x v="2"/>
    <x v="1"/>
    <x v="1"/>
    <x v="1"/>
    <n v="38"/>
    <x v="2"/>
    <x v="0"/>
  </r>
  <r>
    <n v="36219469"/>
    <s v="David Warner"/>
    <x v="0"/>
    <x v="2"/>
    <x v="0"/>
    <x v="1"/>
    <s v="1988/05/12"/>
    <x v="0"/>
    <x v="2"/>
    <x v="0"/>
    <x v="0"/>
    <x v="2"/>
    <n v="36"/>
    <x v="2"/>
    <x v="0"/>
  </r>
  <r>
    <n v="67157318"/>
    <s v="Marcus Anthony"/>
    <x v="0"/>
    <x v="0"/>
    <x v="3"/>
    <x v="3"/>
    <s v="1974/10/15"/>
    <x v="0"/>
    <x v="0"/>
    <x v="1"/>
    <x v="1"/>
    <x v="1"/>
    <n v="50"/>
    <x v="1"/>
    <x v="0"/>
  </r>
  <r>
    <n v="29282659"/>
    <s v="Jackie Martinez"/>
    <x v="0"/>
    <x v="3"/>
    <x v="3"/>
    <x v="2"/>
    <s v="1999/02/19"/>
    <x v="0"/>
    <x v="2"/>
    <x v="1"/>
    <x v="1"/>
    <x v="2"/>
    <n v="26"/>
    <x v="4"/>
    <x v="0"/>
  </r>
  <r>
    <n v="88772697"/>
    <s v="Vincent Armstrong"/>
    <x v="0"/>
    <x v="6"/>
    <x v="1"/>
    <x v="2"/>
    <s v="2005/12/21"/>
    <x v="0"/>
    <x v="7"/>
    <x v="1"/>
    <x v="1"/>
    <x v="1"/>
    <n v="19"/>
    <x v="3"/>
    <x v="0"/>
  </r>
  <r>
    <n v="22126799"/>
    <s v="Andrew Conner"/>
    <x v="0"/>
    <x v="1"/>
    <x v="0"/>
    <x v="3"/>
    <s v="1964/10/18"/>
    <x v="0"/>
    <x v="2"/>
    <x v="1"/>
    <x v="1"/>
    <x v="0"/>
    <n v="60"/>
    <x v="0"/>
    <x v="0"/>
  </r>
  <r>
    <n v="53956196"/>
    <s v="Jason Steele"/>
    <x v="1"/>
    <x v="4"/>
    <x v="4"/>
    <x v="3"/>
    <s v="1963/04/23"/>
    <x v="0"/>
    <x v="2"/>
    <x v="0"/>
    <x v="0"/>
    <x v="0"/>
    <n v="61"/>
    <x v="0"/>
    <x v="1"/>
  </r>
  <r>
    <n v="62580520"/>
    <s v="Matthew Pope"/>
    <x v="0"/>
    <x v="5"/>
    <x v="4"/>
    <x v="2"/>
    <s v="1967/03/23"/>
    <x v="0"/>
    <x v="7"/>
    <x v="0"/>
    <x v="0"/>
    <x v="1"/>
    <n v="57"/>
    <x v="0"/>
    <x v="0"/>
  </r>
  <r>
    <n v="30726379"/>
    <s v="Kyle White"/>
    <x v="0"/>
    <x v="1"/>
    <x v="4"/>
    <x v="3"/>
    <s v="1988/06/24"/>
    <x v="0"/>
    <x v="0"/>
    <x v="1"/>
    <x v="0"/>
    <x v="2"/>
    <n v="36"/>
    <x v="2"/>
    <x v="0"/>
  </r>
  <r>
    <n v="67176944"/>
    <s v="Christopher Cantu"/>
    <x v="1"/>
    <x v="0"/>
    <x v="1"/>
    <x v="2"/>
    <s v="1967/05/27"/>
    <x v="0"/>
    <x v="2"/>
    <x v="1"/>
    <x v="1"/>
    <x v="0"/>
    <n v="57"/>
    <x v="0"/>
    <x v="1"/>
  </r>
  <r>
    <n v="24250898"/>
    <s v="Chelsea Jordan"/>
    <x v="1"/>
    <x v="6"/>
    <x v="3"/>
    <x v="2"/>
    <s v="1968/02/05"/>
    <x v="0"/>
    <x v="7"/>
    <x v="0"/>
    <x v="2"/>
    <x v="2"/>
    <n v="57"/>
    <x v="0"/>
    <x v="1"/>
  </r>
  <r>
    <n v="55329621"/>
    <s v="Cody Zimmerman"/>
    <x v="0"/>
    <x v="3"/>
    <x v="2"/>
    <x v="1"/>
    <s v="1986/09/14"/>
    <x v="0"/>
    <x v="2"/>
    <x v="0"/>
    <x v="0"/>
    <x v="2"/>
    <n v="38"/>
    <x v="2"/>
    <x v="0"/>
  </r>
  <r>
    <n v="74850277"/>
    <s v="Roy Jones"/>
    <x v="1"/>
    <x v="4"/>
    <x v="3"/>
    <x v="0"/>
    <s v="1987/06/03"/>
    <x v="0"/>
    <x v="1"/>
    <x v="0"/>
    <x v="1"/>
    <x v="2"/>
    <n v="37"/>
    <x v="2"/>
    <x v="1"/>
  </r>
  <r>
    <n v="28406936"/>
    <s v="William Phillips"/>
    <x v="1"/>
    <x v="2"/>
    <x v="2"/>
    <x v="1"/>
    <s v="2002/09/22"/>
    <x v="0"/>
    <x v="0"/>
    <x v="1"/>
    <x v="0"/>
    <x v="2"/>
    <n v="22"/>
    <x v="3"/>
    <x v="1"/>
  </r>
  <r>
    <n v="76162025"/>
    <s v="Mario Green"/>
    <x v="0"/>
    <x v="1"/>
    <x v="0"/>
    <x v="3"/>
    <s v="2006/01/09"/>
    <x v="0"/>
    <x v="6"/>
    <x v="0"/>
    <x v="1"/>
    <x v="2"/>
    <n v="19"/>
    <x v="3"/>
    <x v="0"/>
  </r>
  <r>
    <n v="31296966"/>
    <s v="Jared West"/>
    <x v="0"/>
    <x v="6"/>
    <x v="4"/>
    <x v="2"/>
    <s v="1986/10/22"/>
    <x v="0"/>
    <x v="6"/>
    <x v="0"/>
    <x v="0"/>
    <x v="0"/>
    <n v="38"/>
    <x v="2"/>
    <x v="0"/>
  </r>
  <r>
    <n v="55685364"/>
    <s v="Jennifer Jenkins"/>
    <x v="0"/>
    <x v="2"/>
    <x v="0"/>
    <x v="0"/>
    <s v="1989/04/07"/>
    <x v="0"/>
    <x v="2"/>
    <x v="0"/>
    <x v="0"/>
    <x v="2"/>
    <n v="35"/>
    <x v="4"/>
    <x v="0"/>
  </r>
  <r>
    <n v="61874101"/>
    <s v="Jeremy Hampton"/>
    <x v="1"/>
    <x v="5"/>
    <x v="0"/>
    <x v="3"/>
    <s v="1997/08/29"/>
    <x v="0"/>
    <x v="3"/>
    <x v="0"/>
    <x v="2"/>
    <x v="1"/>
    <n v="27"/>
    <x v="4"/>
    <x v="1"/>
  </r>
  <r>
    <n v="51003089"/>
    <s v="Elizabeth Bryant"/>
    <x v="0"/>
    <x v="1"/>
    <x v="3"/>
    <x v="0"/>
    <s v="1998/09/16"/>
    <x v="0"/>
    <x v="2"/>
    <x v="0"/>
    <x v="1"/>
    <x v="2"/>
    <n v="26"/>
    <x v="4"/>
    <x v="0"/>
  </r>
  <r>
    <n v="33356162"/>
    <s v="Courtney Lynch"/>
    <x v="0"/>
    <x v="2"/>
    <x v="1"/>
    <x v="1"/>
    <s v="1986/11/12"/>
    <x v="0"/>
    <x v="5"/>
    <x v="1"/>
    <x v="2"/>
    <x v="1"/>
    <n v="38"/>
    <x v="2"/>
    <x v="0"/>
  </r>
  <r>
    <n v="50151589"/>
    <s v="Heather Fowler"/>
    <x v="1"/>
    <x v="4"/>
    <x v="1"/>
    <x v="0"/>
    <s v="1997/12/12"/>
    <x v="0"/>
    <x v="2"/>
    <x v="0"/>
    <x v="0"/>
    <x v="1"/>
    <n v="27"/>
    <x v="4"/>
    <x v="1"/>
  </r>
  <r>
    <n v="82823921"/>
    <s v="Colleen Delacruz"/>
    <x v="0"/>
    <x v="3"/>
    <x v="0"/>
    <x v="2"/>
    <s v="1967/01/12"/>
    <x v="0"/>
    <x v="2"/>
    <x v="1"/>
    <x v="2"/>
    <x v="1"/>
    <n v="58"/>
    <x v="0"/>
    <x v="0"/>
  </r>
  <r>
    <n v="82457042"/>
    <s v="Joe Fleming"/>
    <x v="0"/>
    <x v="6"/>
    <x v="3"/>
    <x v="1"/>
    <s v="1983/08/07"/>
    <x v="0"/>
    <x v="1"/>
    <x v="0"/>
    <x v="2"/>
    <x v="1"/>
    <n v="41"/>
    <x v="2"/>
    <x v="0"/>
  </r>
  <r>
    <n v="23981641"/>
    <s v="Teresa Gutierrez"/>
    <x v="0"/>
    <x v="3"/>
    <x v="2"/>
    <x v="3"/>
    <s v="2002/07/04"/>
    <x v="0"/>
    <x v="3"/>
    <x v="0"/>
    <x v="2"/>
    <x v="1"/>
    <n v="22"/>
    <x v="3"/>
    <x v="0"/>
  </r>
  <r>
    <n v="32513407"/>
    <s v="Roberta Schmidt"/>
    <x v="0"/>
    <x v="5"/>
    <x v="1"/>
    <x v="2"/>
    <s v="1999/05/26"/>
    <x v="0"/>
    <x v="6"/>
    <x v="1"/>
    <x v="0"/>
    <x v="0"/>
    <n v="25"/>
    <x v="3"/>
    <x v="0"/>
  </r>
  <r>
    <n v="94094371"/>
    <s v="Kim Hayes"/>
    <x v="0"/>
    <x v="0"/>
    <x v="4"/>
    <x v="3"/>
    <s v="1996/01/07"/>
    <x v="0"/>
    <x v="0"/>
    <x v="0"/>
    <x v="0"/>
    <x v="1"/>
    <n v="29"/>
    <x v="4"/>
    <x v="0"/>
  </r>
  <r>
    <n v="24206242"/>
    <s v="Roberta Brown"/>
    <x v="1"/>
    <x v="4"/>
    <x v="3"/>
    <x v="3"/>
    <s v="1976/04/18"/>
    <x v="0"/>
    <x v="5"/>
    <x v="0"/>
    <x v="0"/>
    <x v="1"/>
    <n v="48"/>
    <x v="1"/>
    <x v="1"/>
  </r>
  <r>
    <n v="43992660"/>
    <s v="Keith Williams"/>
    <x v="1"/>
    <x v="5"/>
    <x v="1"/>
    <x v="2"/>
    <s v="1963/09/04"/>
    <x v="0"/>
    <x v="2"/>
    <x v="1"/>
    <x v="1"/>
    <x v="1"/>
    <n v="61"/>
    <x v="0"/>
    <x v="1"/>
  </r>
  <r>
    <n v="61326589"/>
    <s v="Alison Gardner"/>
    <x v="0"/>
    <x v="4"/>
    <x v="2"/>
    <x v="1"/>
    <s v="2000/08/03"/>
    <x v="0"/>
    <x v="3"/>
    <x v="1"/>
    <x v="0"/>
    <x v="1"/>
    <n v="24"/>
    <x v="3"/>
    <x v="0"/>
  </r>
  <r>
    <n v="77845528"/>
    <s v="Matthew Oliver"/>
    <x v="0"/>
    <x v="3"/>
    <x v="2"/>
    <x v="3"/>
    <s v="1972/11/18"/>
    <x v="0"/>
    <x v="6"/>
    <x v="0"/>
    <x v="0"/>
    <x v="2"/>
    <n v="52"/>
    <x v="1"/>
    <x v="0"/>
  </r>
  <r>
    <n v="63727838"/>
    <s v="Denise Brown"/>
    <x v="0"/>
    <x v="5"/>
    <x v="0"/>
    <x v="1"/>
    <s v="1976/06/18"/>
    <x v="0"/>
    <x v="6"/>
    <x v="0"/>
    <x v="0"/>
    <x v="2"/>
    <n v="48"/>
    <x v="1"/>
    <x v="0"/>
  </r>
  <r>
    <n v="90292832"/>
    <s v="Katie Howard"/>
    <x v="0"/>
    <x v="1"/>
    <x v="4"/>
    <x v="3"/>
    <s v="1976/01/27"/>
    <x v="0"/>
    <x v="4"/>
    <x v="0"/>
    <x v="1"/>
    <x v="1"/>
    <n v="49"/>
    <x v="1"/>
    <x v="0"/>
  </r>
  <r>
    <n v="60861472"/>
    <s v="Lisa Abbott"/>
    <x v="0"/>
    <x v="1"/>
    <x v="1"/>
    <x v="3"/>
    <s v="1990/04/24"/>
    <x v="0"/>
    <x v="3"/>
    <x v="0"/>
    <x v="2"/>
    <x v="2"/>
    <n v="34"/>
    <x v="4"/>
    <x v="0"/>
  </r>
  <r>
    <n v="99391304"/>
    <s v="David Thornton"/>
    <x v="1"/>
    <x v="5"/>
    <x v="4"/>
    <x v="0"/>
    <s v="1964/06/21"/>
    <x v="0"/>
    <x v="2"/>
    <x v="1"/>
    <x v="2"/>
    <x v="0"/>
    <n v="60"/>
    <x v="0"/>
    <x v="1"/>
  </r>
  <r>
    <n v="49204866"/>
    <s v="Angela Miller"/>
    <x v="0"/>
    <x v="5"/>
    <x v="2"/>
    <x v="3"/>
    <s v="1977/07/09"/>
    <x v="0"/>
    <x v="2"/>
    <x v="1"/>
    <x v="0"/>
    <x v="2"/>
    <n v="47"/>
    <x v="1"/>
    <x v="0"/>
  </r>
  <r>
    <n v="37065276"/>
    <s v="Michael Clements"/>
    <x v="0"/>
    <x v="3"/>
    <x v="3"/>
    <x v="2"/>
    <s v="1970/08/12"/>
    <x v="0"/>
    <x v="3"/>
    <x v="1"/>
    <x v="0"/>
    <x v="0"/>
    <n v="54"/>
    <x v="1"/>
    <x v="0"/>
  </r>
  <r>
    <n v="58550932"/>
    <s v="Wanda Hartman"/>
    <x v="0"/>
    <x v="2"/>
    <x v="0"/>
    <x v="1"/>
    <s v="1963/05/14"/>
    <x v="0"/>
    <x v="4"/>
    <x v="1"/>
    <x v="0"/>
    <x v="1"/>
    <n v="61"/>
    <x v="0"/>
    <x v="0"/>
  </r>
  <r>
    <n v="46703168"/>
    <s v="Anthony Lee"/>
    <x v="0"/>
    <x v="0"/>
    <x v="0"/>
    <x v="1"/>
    <s v="1996/08/24"/>
    <x v="0"/>
    <x v="2"/>
    <x v="0"/>
    <x v="2"/>
    <x v="2"/>
    <n v="28"/>
    <x v="4"/>
    <x v="0"/>
  </r>
  <r>
    <n v="90685639"/>
    <s v="Tracey Torres"/>
    <x v="1"/>
    <x v="6"/>
    <x v="4"/>
    <x v="0"/>
    <s v="1973/06/16"/>
    <x v="0"/>
    <x v="3"/>
    <x v="0"/>
    <x v="0"/>
    <x v="1"/>
    <n v="51"/>
    <x v="1"/>
    <x v="1"/>
  </r>
  <r>
    <n v="65835787"/>
    <s v="Michelle Montgomery"/>
    <x v="1"/>
    <x v="2"/>
    <x v="2"/>
    <x v="2"/>
    <s v="1993/10/29"/>
    <x v="0"/>
    <x v="6"/>
    <x v="1"/>
    <x v="0"/>
    <x v="1"/>
    <n v="31"/>
    <x v="4"/>
    <x v="1"/>
  </r>
  <r>
    <n v="32168649"/>
    <s v="Cristina Whitney"/>
    <x v="0"/>
    <x v="6"/>
    <x v="3"/>
    <x v="3"/>
    <s v="1998/08/05"/>
    <x v="0"/>
    <x v="7"/>
    <x v="1"/>
    <x v="2"/>
    <x v="1"/>
    <n v="26"/>
    <x v="4"/>
    <x v="0"/>
  </r>
  <r>
    <n v="31465170"/>
    <s v="Charles Simpson"/>
    <x v="0"/>
    <x v="6"/>
    <x v="2"/>
    <x v="0"/>
    <s v="1967/01/17"/>
    <x v="0"/>
    <x v="4"/>
    <x v="0"/>
    <x v="1"/>
    <x v="0"/>
    <n v="58"/>
    <x v="0"/>
    <x v="0"/>
  </r>
  <r>
    <n v="82091862"/>
    <s v="Jessica Huff"/>
    <x v="0"/>
    <x v="6"/>
    <x v="3"/>
    <x v="2"/>
    <s v="1987/10/09"/>
    <x v="0"/>
    <x v="2"/>
    <x v="1"/>
    <x v="0"/>
    <x v="2"/>
    <n v="37"/>
    <x v="2"/>
    <x v="0"/>
  </r>
  <r>
    <n v="53441113"/>
    <s v="Calvin Dixon"/>
    <x v="0"/>
    <x v="5"/>
    <x v="1"/>
    <x v="0"/>
    <s v="1968/10/06"/>
    <x v="0"/>
    <x v="6"/>
    <x v="1"/>
    <x v="2"/>
    <x v="2"/>
    <n v="56"/>
    <x v="0"/>
    <x v="0"/>
  </r>
  <r>
    <n v="14235762"/>
    <s v="Jacqueline Sullivan"/>
    <x v="1"/>
    <x v="0"/>
    <x v="4"/>
    <x v="3"/>
    <s v="1984/01/05"/>
    <x v="0"/>
    <x v="2"/>
    <x v="0"/>
    <x v="0"/>
    <x v="0"/>
    <n v="41"/>
    <x v="2"/>
    <x v="1"/>
  </r>
  <r>
    <n v="60993272"/>
    <s v="Ryan Garcia"/>
    <x v="0"/>
    <x v="3"/>
    <x v="2"/>
    <x v="1"/>
    <s v="1983/09/11"/>
    <x v="0"/>
    <x v="5"/>
    <x v="0"/>
    <x v="0"/>
    <x v="0"/>
    <n v="41"/>
    <x v="2"/>
    <x v="0"/>
  </r>
  <r>
    <n v="79202839"/>
    <s v="Joseph Kaiser"/>
    <x v="1"/>
    <x v="3"/>
    <x v="0"/>
    <x v="3"/>
    <s v="2002/04/16"/>
    <x v="0"/>
    <x v="2"/>
    <x v="0"/>
    <x v="2"/>
    <x v="1"/>
    <n v="22"/>
    <x v="3"/>
    <x v="1"/>
  </r>
  <r>
    <n v="50443578"/>
    <s v="Amanda Wright"/>
    <x v="0"/>
    <x v="1"/>
    <x v="0"/>
    <x v="2"/>
    <s v="1979/01/04"/>
    <x v="0"/>
    <x v="4"/>
    <x v="1"/>
    <x v="2"/>
    <x v="0"/>
    <n v="46"/>
    <x v="1"/>
    <x v="0"/>
  </r>
  <r>
    <n v="99568408"/>
    <s v="Ms. Victoria Lawson MD"/>
    <x v="1"/>
    <x v="5"/>
    <x v="1"/>
    <x v="2"/>
    <s v="1980/03/15"/>
    <x v="0"/>
    <x v="2"/>
    <x v="0"/>
    <x v="1"/>
    <x v="1"/>
    <n v="45"/>
    <x v="2"/>
    <x v="1"/>
  </r>
  <r>
    <n v="21198175"/>
    <s v="Laura Walker"/>
    <x v="0"/>
    <x v="0"/>
    <x v="0"/>
    <x v="0"/>
    <s v="2003/08/11"/>
    <x v="0"/>
    <x v="7"/>
    <x v="0"/>
    <x v="0"/>
    <x v="0"/>
    <n v="21"/>
    <x v="3"/>
    <x v="0"/>
  </r>
  <r>
    <n v="29316070"/>
    <s v="Andre Johnson"/>
    <x v="0"/>
    <x v="0"/>
    <x v="4"/>
    <x v="3"/>
    <s v="1959/09/23"/>
    <x v="0"/>
    <x v="2"/>
    <x v="0"/>
    <x v="1"/>
    <x v="1"/>
    <n v="65"/>
    <x v="0"/>
    <x v="0"/>
  </r>
  <r>
    <n v="66659644"/>
    <s v="Marco Morales"/>
    <x v="1"/>
    <x v="3"/>
    <x v="3"/>
    <x v="2"/>
    <s v="1985/08/17"/>
    <x v="0"/>
    <x v="0"/>
    <x v="1"/>
    <x v="1"/>
    <x v="1"/>
    <n v="39"/>
    <x v="2"/>
    <x v="1"/>
  </r>
  <r>
    <n v="84198595"/>
    <s v="Erin Chandler"/>
    <x v="0"/>
    <x v="3"/>
    <x v="0"/>
    <x v="1"/>
    <s v="1967/10/03"/>
    <x v="0"/>
    <x v="6"/>
    <x v="0"/>
    <x v="1"/>
    <x v="2"/>
    <n v="57"/>
    <x v="0"/>
    <x v="0"/>
  </r>
  <r>
    <n v="35196825"/>
    <s v="Jeff Greene"/>
    <x v="0"/>
    <x v="0"/>
    <x v="4"/>
    <x v="2"/>
    <s v="1994/01/26"/>
    <x v="0"/>
    <x v="2"/>
    <x v="1"/>
    <x v="1"/>
    <x v="2"/>
    <n v="31"/>
    <x v="4"/>
    <x v="0"/>
  </r>
  <r>
    <n v="18701385"/>
    <s v="Joseph Lewis"/>
    <x v="0"/>
    <x v="5"/>
    <x v="0"/>
    <x v="0"/>
    <s v="1973/05/31"/>
    <x v="0"/>
    <x v="2"/>
    <x v="0"/>
    <x v="2"/>
    <x v="0"/>
    <n v="51"/>
    <x v="1"/>
    <x v="0"/>
  </r>
  <r>
    <n v="12714198"/>
    <s v="Brett Steele"/>
    <x v="1"/>
    <x v="2"/>
    <x v="0"/>
    <x v="2"/>
    <s v="1992/05/29"/>
    <x v="0"/>
    <x v="2"/>
    <x v="1"/>
    <x v="1"/>
    <x v="0"/>
    <n v="32"/>
    <x v="4"/>
    <x v="1"/>
  </r>
  <r>
    <n v="73452748"/>
    <s v="Eileen Small"/>
    <x v="0"/>
    <x v="4"/>
    <x v="3"/>
    <x v="3"/>
    <s v="1978/06/19"/>
    <x v="0"/>
    <x v="2"/>
    <x v="1"/>
    <x v="1"/>
    <x v="1"/>
    <n v="46"/>
    <x v="1"/>
    <x v="0"/>
  </r>
  <r>
    <n v="96828584"/>
    <s v="Mr. Michael Williams DDS"/>
    <x v="1"/>
    <x v="0"/>
    <x v="2"/>
    <x v="2"/>
    <s v="1961/03/16"/>
    <x v="0"/>
    <x v="0"/>
    <x v="0"/>
    <x v="1"/>
    <x v="0"/>
    <n v="64"/>
    <x v="0"/>
    <x v="1"/>
  </r>
  <r>
    <n v="58453565"/>
    <s v="Louis Cooper"/>
    <x v="0"/>
    <x v="2"/>
    <x v="2"/>
    <x v="3"/>
    <s v="1964/10/15"/>
    <x v="0"/>
    <x v="1"/>
    <x v="1"/>
    <x v="2"/>
    <x v="1"/>
    <n v="60"/>
    <x v="0"/>
    <x v="0"/>
  </r>
  <r>
    <n v="77284837"/>
    <s v="Krystal Martin"/>
    <x v="0"/>
    <x v="1"/>
    <x v="3"/>
    <x v="0"/>
    <s v="1976/05/12"/>
    <x v="0"/>
    <x v="1"/>
    <x v="1"/>
    <x v="2"/>
    <x v="0"/>
    <n v="48"/>
    <x v="1"/>
    <x v="0"/>
  </r>
  <r>
    <n v="93763190"/>
    <s v="Peter Simmons"/>
    <x v="0"/>
    <x v="6"/>
    <x v="4"/>
    <x v="3"/>
    <s v="2006/11/17"/>
    <x v="0"/>
    <x v="2"/>
    <x v="0"/>
    <x v="2"/>
    <x v="2"/>
    <n v="18"/>
    <x v="3"/>
    <x v="0"/>
  </r>
  <r>
    <n v="75109320"/>
    <s v="Rachel Johnston"/>
    <x v="0"/>
    <x v="2"/>
    <x v="0"/>
    <x v="2"/>
    <s v="1991/10/04"/>
    <x v="0"/>
    <x v="2"/>
    <x v="0"/>
    <x v="2"/>
    <x v="1"/>
    <n v="33"/>
    <x v="4"/>
    <x v="0"/>
  </r>
  <r>
    <n v="92064176"/>
    <s v="Amber Lawson"/>
    <x v="0"/>
    <x v="6"/>
    <x v="4"/>
    <x v="1"/>
    <s v="1995/06/05"/>
    <x v="0"/>
    <x v="2"/>
    <x v="0"/>
    <x v="0"/>
    <x v="1"/>
    <n v="29"/>
    <x v="4"/>
    <x v="0"/>
  </r>
  <r>
    <n v="26658536"/>
    <s v="Wayne Blevins"/>
    <x v="1"/>
    <x v="3"/>
    <x v="3"/>
    <x v="1"/>
    <s v="1983/01/10"/>
    <x v="0"/>
    <x v="2"/>
    <x v="0"/>
    <x v="2"/>
    <x v="2"/>
    <n v="42"/>
    <x v="2"/>
    <x v="1"/>
  </r>
  <r>
    <n v="97185477"/>
    <s v="Zachary Bryant"/>
    <x v="0"/>
    <x v="4"/>
    <x v="4"/>
    <x v="3"/>
    <s v="1979/10/27"/>
    <x v="0"/>
    <x v="2"/>
    <x v="1"/>
    <x v="1"/>
    <x v="2"/>
    <n v="45"/>
    <x v="2"/>
    <x v="0"/>
  </r>
  <r>
    <n v="69835195"/>
    <s v="Elizabeth Scott"/>
    <x v="0"/>
    <x v="0"/>
    <x v="2"/>
    <x v="0"/>
    <s v="1989/09/01"/>
    <x v="0"/>
    <x v="2"/>
    <x v="0"/>
    <x v="2"/>
    <x v="0"/>
    <n v="35"/>
    <x v="4"/>
    <x v="0"/>
  </r>
  <r>
    <n v="44803963"/>
    <s v="Amanda Campos"/>
    <x v="0"/>
    <x v="3"/>
    <x v="4"/>
    <x v="0"/>
    <s v="1963/02/27"/>
    <x v="0"/>
    <x v="2"/>
    <x v="1"/>
    <x v="1"/>
    <x v="0"/>
    <n v="62"/>
    <x v="0"/>
    <x v="0"/>
  </r>
  <r>
    <n v="89809817"/>
    <s v="Robyn Armstrong"/>
    <x v="0"/>
    <x v="3"/>
    <x v="1"/>
    <x v="2"/>
    <s v="2004/09/15"/>
    <x v="0"/>
    <x v="2"/>
    <x v="1"/>
    <x v="1"/>
    <x v="0"/>
    <n v="20"/>
    <x v="3"/>
    <x v="0"/>
  </r>
  <r>
    <n v="77549196"/>
    <s v="Scott Hancock DDS"/>
    <x v="1"/>
    <x v="2"/>
    <x v="3"/>
    <x v="3"/>
    <s v="1991/11/01"/>
    <x v="0"/>
    <x v="7"/>
    <x v="0"/>
    <x v="1"/>
    <x v="1"/>
    <n v="33"/>
    <x v="4"/>
    <x v="1"/>
  </r>
  <r>
    <n v="76484879"/>
    <s v="Zachary Lane"/>
    <x v="0"/>
    <x v="5"/>
    <x v="4"/>
    <x v="1"/>
    <s v="1964/12/13"/>
    <x v="0"/>
    <x v="2"/>
    <x v="1"/>
    <x v="2"/>
    <x v="0"/>
    <n v="60"/>
    <x v="0"/>
    <x v="0"/>
  </r>
  <r>
    <n v="60951203"/>
    <s v="Allison Carroll"/>
    <x v="0"/>
    <x v="4"/>
    <x v="2"/>
    <x v="2"/>
    <s v="1996/11/16"/>
    <x v="0"/>
    <x v="2"/>
    <x v="0"/>
    <x v="1"/>
    <x v="1"/>
    <n v="28"/>
    <x v="4"/>
    <x v="0"/>
  </r>
  <r>
    <n v="36122953"/>
    <s v="Kevin Kirk"/>
    <x v="1"/>
    <x v="3"/>
    <x v="1"/>
    <x v="2"/>
    <s v="2001/12/02"/>
    <x v="0"/>
    <x v="0"/>
    <x v="1"/>
    <x v="1"/>
    <x v="0"/>
    <n v="23"/>
    <x v="3"/>
    <x v="1"/>
  </r>
  <r>
    <n v="38190185"/>
    <s v="Amanda Collins"/>
    <x v="1"/>
    <x v="2"/>
    <x v="0"/>
    <x v="3"/>
    <s v="1998/03/07"/>
    <x v="1"/>
    <x v="4"/>
    <x v="1"/>
    <x v="1"/>
    <x v="0"/>
    <n v="27"/>
    <x v="4"/>
    <x v="1"/>
  </r>
  <r>
    <n v="73181473"/>
    <s v="James Bates"/>
    <x v="1"/>
    <x v="5"/>
    <x v="1"/>
    <x v="1"/>
    <s v="1992/04/30"/>
    <x v="0"/>
    <x v="2"/>
    <x v="1"/>
    <x v="2"/>
    <x v="1"/>
    <n v="32"/>
    <x v="4"/>
    <x v="1"/>
  </r>
  <r>
    <n v="71162125"/>
    <s v="Megan Friedman"/>
    <x v="1"/>
    <x v="0"/>
    <x v="1"/>
    <x v="3"/>
    <s v="1991/08/25"/>
    <x v="0"/>
    <x v="2"/>
    <x v="0"/>
    <x v="1"/>
    <x v="2"/>
    <n v="33"/>
    <x v="4"/>
    <x v="1"/>
  </r>
  <r>
    <n v="37628731"/>
    <s v="Margaret Marquez"/>
    <x v="0"/>
    <x v="5"/>
    <x v="3"/>
    <x v="2"/>
    <s v="1960/04/15"/>
    <x v="0"/>
    <x v="2"/>
    <x v="1"/>
    <x v="1"/>
    <x v="1"/>
    <n v="64"/>
    <x v="0"/>
    <x v="0"/>
  </r>
  <r>
    <n v="56319989"/>
    <s v="Nicole Rogers DDS"/>
    <x v="0"/>
    <x v="2"/>
    <x v="3"/>
    <x v="3"/>
    <s v="1981/08/13"/>
    <x v="0"/>
    <x v="2"/>
    <x v="0"/>
    <x v="1"/>
    <x v="2"/>
    <n v="43"/>
    <x v="2"/>
    <x v="0"/>
  </r>
  <r>
    <n v="56901658"/>
    <s v="Rachael Hawkins"/>
    <x v="0"/>
    <x v="6"/>
    <x v="3"/>
    <x v="2"/>
    <s v="1994/12/01"/>
    <x v="0"/>
    <x v="2"/>
    <x v="0"/>
    <x v="2"/>
    <x v="1"/>
    <n v="30"/>
    <x v="4"/>
    <x v="0"/>
  </r>
  <r>
    <n v="49308800"/>
    <s v="Sandra Barrett"/>
    <x v="0"/>
    <x v="5"/>
    <x v="4"/>
    <x v="1"/>
    <s v="1961/09/18"/>
    <x v="0"/>
    <x v="2"/>
    <x v="0"/>
    <x v="2"/>
    <x v="2"/>
    <n v="63"/>
    <x v="0"/>
    <x v="0"/>
  </r>
  <r>
    <n v="13668797"/>
    <s v="Patricia Pierce"/>
    <x v="0"/>
    <x v="0"/>
    <x v="3"/>
    <x v="3"/>
    <s v="1981/04/01"/>
    <x v="1"/>
    <x v="0"/>
    <x v="0"/>
    <x v="1"/>
    <x v="0"/>
    <n v="43"/>
    <x v="2"/>
    <x v="0"/>
  </r>
  <r>
    <n v="63474280"/>
    <s v="Mary Baker"/>
    <x v="0"/>
    <x v="0"/>
    <x v="4"/>
    <x v="3"/>
    <s v="1982/09/05"/>
    <x v="1"/>
    <x v="3"/>
    <x v="1"/>
    <x v="1"/>
    <x v="1"/>
    <n v="42"/>
    <x v="2"/>
    <x v="0"/>
  </r>
  <r>
    <n v="20316104"/>
    <s v="Justin Thompson"/>
    <x v="0"/>
    <x v="2"/>
    <x v="1"/>
    <x v="3"/>
    <s v="2001/08/17"/>
    <x v="1"/>
    <x v="6"/>
    <x v="1"/>
    <x v="1"/>
    <x v="0"/>
    <n v="23"/>
    <x v="3"/>
    <x v="0"/>
  </r>
  <r>
    <n v="62891967"/>
    <s v="Patrick Riley"/>
    <x v="1"/>
    <x v="5"/>
    <x v="4"/>
    <x v="2"/>
    <s v="1976/10/22"/>
    <x v="0"/>
    <x v="2"/>
    <x v="0"/>
    <x v="0"/>
    <x v="2"/>
    <n v="48"/>
    <x v="1"/>
    <x v="1"/>
  </r>
  <r>
    <n v="37541604"/>
    <s v="Christopher Miller"/>
    <x v="1"/>
    <x v="6"/>
    <x v="4"/>
    <x v="2"/>
    <s v="1985/05/10"/>
    <x v="0"/>
    <x v="2"/>
    <x v="1"/>
    <x v="0"/>
    <x v="2"/>
    <n v="39"/>
    <x v="2"/>
    <x v="1"/>
  </r>
  <r>
    <n v="99797122"/>
    <s v="Kimberly Johnson"/>
    <x v="1"/>
    <x v="2"/>
    <x v="2"/>
    <x v="1"/>
    <s v="1999/10/01"/>
    <x v="0"/>
    <x v="2"/>
    <x v="1"/>
    <x v="1"/>
    <x v="0"/>
    <n v="25"/>
    <x v="3"/>
    <x v="1"/>
  </r>
  <r>
    <n v="27761734"/>
    <s v="Samantha Thomas"/>
    <x v="0"/>
    <x v="0"/>
    <x v="0"/>
    <x v="3"/>
    <s v="2003/10/21"/>
    <x v="0"/>
    <x v="2"/>
    <x v="0"/>
    <x v="2"/>
    <x v="0"/>
    <n v="21"/>
    <x v="3"/>
    <x v="0"/>
  </r>
  <r>
    <n v="73517992"/>
    <s v="Melissa Hernandez"/>
    <x v="0"/>
    <x v="4"/>
    <x v="1"/>
    <x v="2"/>
    <s v="1980/01/03"/>
    <x v="0"/>
    <x v="2"/>
    <x v="0"/>
    <x v="1"/>
    <x v="0"/>
    <n v="45"/>
    <x v="2"/>
    <x v="0"/>
  </r>
  <r>
    <n v="43250100"/>
    <s v="Jared Anthony"/>
    <x v="0"/>
    <x v="5"/>
    <x v="2"/>
    <x v="0"/>
    <s v="2003/04/26"/>
    <x v="0"/>
    <x v="2"/>
    <x v="1"/>
    <x v="2"/>
    <x v="0"/>
    <n v="21"/>
    <x v="3"/>
    <x v="0"/>
  </r>
  <r>
    <n v="73751606"/>
    <s v="Edward Dyer"/>
    <x v="0"/>
    <x v="3"/>
    <x v="2"/>
    <x v="1"/>
    <s v="1964/01/29"/>
    <x v="0"/>
    <x v="2"/>
    <x v="1"/>
    <x v="0"/>
    <x v="1"/>
    <n v="61"/>
    <x v="0"/>
    <x v="0"/>
  </r>
  <r>
    <n v="46481193"/>
    <s v="John May"/>
    <x v="0"/>
    <x v="2"/>
    <x v="0"/>
    <x v="3"/>
    <s v="1978/02/01"/>
    <x v="0"/>
    <x v="2"/>
    <x v="0"/>
    <x v="0"/>
    <x v="1"/>
    <n v="47"/>
    <x v="1"/>
    <x v="0"/>
  </r>
  <r>
    <n v="94373295"/>
    <s v="Felicia Lopez"/>
    <x v="0"/>
    <x v="0"/>
    <x v="0"/>
    <x v="2"/>
    <s v="1986/11/10"/>
    <x v="0"/>
    <x v="2"/>
    <x v="1"/>
    <x v="0"/>
    <x v="1"/>
    <n v="38"/>
    <x v="2"/>
    <x v="0"/>
  </r>
  <r>
    <n v="33589620"/>
    <s v="Jordan Miller"/>
    <x v="1"/>
    <x v="1"/>
    <x v="4"/>
    <x v="1"/>
    <s v="1992/04/07"/>
    <x v="1"/>
    <x v="3"/>
    <x v="0"/>
    <x v="1"/>
    <x v="2"/>
    <n v="32"/>
    <x v="4"/>
    <x v="1"/>
  </r>
  <r>
    <n v="14339311"/>
    <s v="Lee Moore"/>
    <x v="0"/>
    <x v="4"/>
    <x v="3"/>
    <x v="3"/>
    <s v="1995/06/06"/>
    <x v="1"/>
    <x v="0"/>
    <x v="1"/>
    <x v="0"/>
    <x v="2"/>
    <n v="29"/>
    <x v="4"/>
    <x v="0"/>
  </r>
  <r>
    <n v="57711268"/>
    <s v="Ronald Chen"/>
    <x v="1"/>
    <x v="0"/>
    <x v="2"/>
    <x v="1"/>
    <s v="1988/06/20"/>
    <x v="0"/>
    <x v="2"/>
    <x v="0"/>
    <x v="2"/>
    <x v="0"/>
    <n v="36"/>
    <x v="2"/>
    <x v="1"/>
  </r>
  <r>
    <n v="26151182"/>
    <s v="Stephen Moreno"/>
    <x v="1"/>
    <x v="0"/>
    <x v="3"/>
    <x v="3"/>
    <s v="1960/09/07"/>
    <x v="0"/>
    <x v="2"/>
    <x v="1"/>
    <x v="0"/>
    <x v="1"/>
    <n v="64"/>
    <x v="0"/>
    <x v="1"/>
  </r>
  <r>
    <n v="71796532"/>
    <s v="Kaitlin Zimmerman"/>
    <x v="0"/>
    <x v="0"/>
    <x v="3"/>
    <x v="0"/>
    <s v="1979/10/03"/>
    <x v="0"/>
    <x v="2"/>
    <x v="0"/>
    <x v="0"/>
    <x v="1"/>
    <n v="45"/>
    <x v="2"/>
    <x v="0"/>
  </r>
  <r>
    <n v="27819978"/>
    <s v="Brandon Estrada"/>
    <x v="1"/>
    <x v="0"/>
    <x v="2"/>
    <x v="0"/>
    <s v="2000/08/15"/>
    <x v="0"/>
    <x v="2"/>
    <x v="0"/>
    <x v="1"/>
    <x v="1"/>
    <n v="24"/>
    <x v="3"/>
    <x v="1"/>
  </r>
  <r>
    <n v="53700924"/>
    <s v="Russell Hernandez"/>
    <x v="0"/>
    <x v="4"/>
    <x v="3"/>
    <x v="3"/>
    <s v="1977/11/28"/>
    <x v="1"/>
    <x v="1"/>
    <x v="0"/>
    <x v="1"/>
    <x v="2"/>
    <n v="47"/>
    <x v="1"/>
    <x v="0"/>
  </r>
  <r>
    <n v="69971747"/>
    <s v="Crystal Moore"/>
    <x v="0"/>
    <x v="4"/>
    <x v="4"/>
    <x v="3"/>
    <s v="2000/08/14"/>
    <x v="0"/>
    <x v="2"/>
    <x v="0"/>
    <x v="1"/>
    <x v="1"/>
    <n v="24"/>
    <x v="3"/>
    <x v="0"/>
  </r>
  <r>
    <n v="98063153"/>
    <s v="Terry Nichols"/>
    <x v="0"/>
    <x v="3"/>
    <x v="1"/>
    <x v="3"/>
    <s v="1986/12/19"/>
    <x v="1"/>
    <x v="7"/>
    <x v="1"/>
    <x v="1"/>
    <x v="1"/>
    <n v="38"/>
    <x v="2"/>
    <x v="0"/>
  </r>
  <r>
    <n v="74774517"/>
    <s v="Tracy Rodriguez"/>
    <x v="0"/>
    <x v="3"/>
    <x v="2"/>
    <x v="3"/>
    <s v="1991/04/09"/>
    <x v="0"/>
    <x v="2"/>
    <x v="0"/>
    <x v="2"/>
    <x v="1"/>
    <n v="33"/>
    <x v="4"/>
    <x v="0"/>
  </r>
  <r>
    <n v="97991704"/>
    <s v="Courtney Santiago"/>
    <x v="0"/>
    <x v="0"/>
    <x v="0"/>
    <x v="3"/>
    <s v="1980/09/13"/>
    <x v="0"/>
    <x v="2"/>
    <x v="1"/>
    <x v="0"/>
    <x v="0"/>
    <n v="44"/>
    <x v="2"/>
    <x v="0"/>
  </r>
  <r>
    <n v="23035159"/>
    <s v="Jamie Roberson"/>
    <x v="0"/>
    <x v="0"/>
    <x v="2"/>
    <x v="0"/>
    <s v="1964/03/06"/>
    <x v="0"/>
    <x v="2"/>
    <x v="1"/>
    <x v="2"/>
    <x v="2"/>
    <n v="61"/>
    <x v="0"/>
    <x v="0"/>
  </r>
  <r>
    <n v="99728568"/>
    <s v="Alexander Andrade"/>
    <x v="0"/>
    <x v="0"/>
    <x v="0"/>
    <x v="1"/>
    <s v="1965/10/12"/>
    <x v="0"/>
    <x v="2"/>
    <x v="1"/>
    <x v="2"/>
    <x v="0"/>
    <n v="59"/>
    <x v="0"/>
    <x v="0"/>
  </r>
  <r>
    <n v="17941876"/>
    <s v="Thomas Cortez"/>
    <x v="1"/>
    <x v="4"/>
    <x v="4"/>
    <x v="2"/>
    <s v="1992/10/09"/>
    <x v="0"/>
    <x v="2"/>
    <x v="1"/>
    <x v="2"/>
    <x v="1"/>
    <n v="32"/>
    <x v="4"/>
    <x v="1"/>
  </r>
  <r>
    <n v="27779696"/>
    <s v="Alicia Mccann"/>
    <x v="0"/>
    <x v="4"/>
    <x v="3"/>
    <x v="3"/>
    <s v="2003/02/07"/>
    <x v="0"/>
    <x v="2"/>
    <x v="0"/>
    <x v="2"/>
    <x v="1"/>
    <n v="22"/>
    <x v="3"/>
    <x v="0"/>
  </r>
  <r>
    <n v="64439399"/>
    <s v="Sarah Gray"/>
    <x v="0"/>
    <x v="3"/>
    <x v="0"/>
    <x v="0"/>
    <s v="2000/12/14"/>
    <x v="1"/>
    <x v="5"/>
    <x v="0"/>
    <x v="1"/>
    <x v="2"/>
    <n v="24"/>
    <x v="3"/>
    <x v="0"/>
  </r>
  <r>
    <n v="48222568"/>
    <s v="William Rich"/>
    <x v="1"/>
    <x v="4"/>
    <x v="4"/>
    <x v="1"/>
    <s v="1992/04/11"/>
    <x v="0"/>
    <x v="2"/>
    <x v="1"/>
    <x v="1"/>
    <x v="0"/>
    <n v="32"/>
    <x v="4"/>
    <x v="1"/>
  </r>
  <r>
    <n v="78707155"/>
    <s v="Cody Landry"/>
    <x v="0"/>
    <x v="2"/>
    <x v="0"/>
    <x v="3"/>
    <s v="2006/07/06"/>
    <x v="0"/>
    <x v="2"/>
    <x v="1"/>
    <x v="0"/>
    <x v="1"/>
    <n v="18"/>
    <x v="3"/>
    <x v="0"/>
  </r>
  <r>
    <n v="39958361"/>
    <s v="Amy Jarvis"/>
    <x v="1"/>
    <x v="0"/>
    <x v="4"/>
    <x v="3"/>
    <s v="2003/10/09"/>
    <x v="1"/>
    <x v="1"/>
    <x v="0"/>
    <x v="0"/>
    <x v="0"/>
    <n v="21"/>
    <x v="3"/>
    <x v="1"/>
  </r>
  <r>
    <n v="87087371"/>
    <s v="Marcus Wise"/>
    <x v="0"/>
    <x v="6"/>
    <x v="3"/>
    <x v="1"/>
    <s v="1984/11/21"/>
    <x v="1"/>
    <x v="5"/>
    <x v="0"/>
    <x v="1"/>
    <x v="0"/>
    <n v="40"/>
    <x v="2"/>
    <x v="0"/>
  </r>
  <r>
    <n v="46676493"/>
    <s v="Katelyn Thompson"/>
    <x v="1"/>
    <x v="0"/>
    <x v="3"/>
    <x v="1"/>
    <s v="2001/09/01"/>
    <x v="1"/>
    <x v="7"/>
    <x v="1"/>
    <x v="1"/>
    <x v="2"/>
    <n v="23"/>
    <x v="3"/>
    <x v="1"/>
  </r>
  <r>
    <n v="38622178"/>
    <s v="Emily Higgins"/>
    <x v="1"/>
    <x v="3"/>
    <x v="4"/>
    <x v="1"/>
    <s v="1977/09/01"/>
    <x v="1"/>
    <x v="0"/>
    <x v="0"/>
    <x v="0"/>
    <x v="2"/>
    <n v="47"/>
    <x v="1"/>
    <x v="1"/>
  </r>
  <r>
    <n v="18830274"/>
    <s v="Sonya Wilson"/>
    <x v="1"/>
    <x v="1"/>
    <x v="3"/>
    <x v="1"/>
    <s v="1979/04/30"/>
    <x v="0"/>
    <x v="2"/>
    <x v="0"/>
    <x v="1"/>
    <x v="0"/>
    <n v="45"/>
    <x v="2"/>
    <x v="1"/>
  </r>
  <r>
    <n v="67212499"/>
    <s v="Lawrence Davis"/>
    <x v="1"/>
    <x v="5"/>
    <x v="0"/>
    <x v="1"/>
    <s v="1989/03/28"/>
    <x v="1"/>
    <x v="6"/>
    <x v="0"/>
    <x v="1"/>
    <x v="0"/>
    <n v="35"/>
    <x v="4"/>
    <x v="1"/>
  </r>
  <r>
    <n v="52415607"/>
    <s v="William Myers"/>
    <x v="1"/>
    <x v="0"/>
    <x v="4"/>
    <x v="1"/>
    <s v="1978/01/25"/>
    <x v="0"/>
    <x v="2"/>
    <x v="1"/>
    <x v="0"/>
    <x v="2"/>
    <n v="47"/>
    <x v="1"/>
    <x v="1"/>
  </r>
  <r>
    <n v="16626069"/>
    <s v="Travis Lopez"/>
    <x v="0"/>
    <x v="2"/>
    <x v="1"/>
    <x v="3"/>
    <s v="1994/03/13"/>
    <x v="1"/>
    <x v="1"/>
    <x v="0"/>
    <x v="1"/>
    <x v="1"/>
    <n v="30"/>
    <x v="4"/>
    <x v="0"/>
  </r>
  <r>
    <n v="68469461"/>
    <s v="Randall Soto"/>
    <x v="0"/>
    <x v="1"/>
    <x v="3"/>
    <x v="3"/>
    <s v="2005/10/08"/>
    <x v="0"/>
    <x v="2"/>
    <x v="1"/>
    <x v="1"/>
    <x v="2"/>
    <n v="19"/>
    <x v="3"/>
    <x v="0"/>
  </r>
  <r>
    <n v="48469190"/>
    <s v="Melinda Jones"/>
    <x v="0"/>
    <x v="5"/>
    <x v="0"/>
    <x v="2"/>
    <s v="1993/08/05"/>
    <x v="0"/>
    <x v="2"/>
    <x v="1"/>
    <x v="1"/>
    <x v="1"/>
    <n v="31"/>
    <x v="4"/>
    <x v="0"/>
  </r>
  <r>
    <n v="63509042"/>
    <s v="Helen Hoover"/>
    <x v="1"/>
    <x v="3"/>
    <x v="3"/>
    <x v="2"/>
    <s v="1984/09/28"/>
    <x v="0"/>
    <x v="2"/>
    <x v="1"/>
    <x v="2"/>
    <x v="0"/>
    <n v="40"/>
    <x v="2"/>
    <x v="1"/>
  </r>
  <r>
    <n v="13470964"/>
    <s v="Darlene Kim"/>
    <x v="0"/>
    <x v="2"/>
    <x v="1"/>
    <x v="1"/>
    <s v="1976/09/09"/>
    <x v="0"/>
    <x v="2"/>
    <x v="1"/>
    <x v="2"/>
    <x v="1"/>
    <n v="48"/>
    <x v="1"/>
    <x v="0"/>
  </r>
  <r>
    <n v="73858759"/>
    <s v="Cody Roberts"/>
    <x v="1"/>
    <x v="1"/>
    <x v="4"/>
    <x v="3"/>
    <s v="1967/05/05"/>
    <x v="1"/>
    <x v="6"/>
    <x v="1"/>
    <x v="0"/>
    <x v="2"/>
    <n v="57"/>
    <x v="0"/>
    <x v="1"/>
  </r>
  <r>
    <n v="26269826"/>
    <s v="Pedro Jackson"/>
    <x v="1"/>
    <x v="5"/>
    <x v="0"/>
    <x v="3"/>
    <s v="1987/04/20"/>
    <x v="1"/>
    <x v="4"/>
    <x v="0"/>
    <x v="1"/>
    <x v="1"/>
    <n v="37"/>
    <x v="2"/>
    <x v="1"/>
  </r>
  <r>
    <n v="29322598"/>
    <s v="Tony Perry"/>
    <x v="0"/>
    <x v="1"/>
    <x v="2"/>
    <x v="1"/>
    <s v="1961/10/15"/>
    <x v="0"/>
    <x v="2"/>
    <x v="0"/>
    <x v="1"/>
    <x v="0"/>
    <n v="63"/>
    <x v="0"/>
    <x v="0"/>
  </r>
  <r>
    <n v="66801985"/>
    <s v="James Lopez"/>
    <x v="1"/>
    <x v="3"/>
    <x v="1"/>
    <x v="3"/>
    <s v="1990/09/21"/>
    <x v="0"/>
    <x v="2"/>
    <x v="0"/>
    <x v="1"/>
    <x v="0"/>
    <n v="34"/>
    <x v="4"/>
    <x v="1"/>
  </r>
  <r>
    <n v="10979036"/>
    <s v="David Campbell"/>
    <x v="0"/>
    <x v="3"/>
    <x v="0"/>
    <x v="1"/>
    <s v="1987/04/03"/>
    <x v="0"/>
    <x v="2"/>
    <x v="0"/>
    <x v="0"/>
    <x v="1"/>
    <n v="37"/>
    <x v="2"/>
    <x v="0"/>
  </r>
  <r>
    <n v="76808428"/>
    <s v="Kenneth York"/>
    <x v="1"/>
    <x v="6"/>
    <x v="0"/>
    <x v="3"/>
    <s v="1999/02/10"/>
    <x v="0"/>
    <x v="2"/>
    <x v="0"/>
    <x v="1"/>
    <x v="0"/>
    <n v="26"/>
    <x v="4"/>
    <x v="1"/>
  </r>
  <r>
    <n v="74042816"/>
    <s v="Christina Robinson"/>
    <x v="0"/>
    <x v="5"/>
    <x v="3"/>
    <x v="2"/>
    <s v="1973/05/12"/>
    <x v="0"/>
    <x v="2"/>
    <x v="1"/>
    <x v="1"/>
    <x v="0"/>
    <n v="51"/>
    <x v="1"/>
    <x v="0"/>
  </r>
  <r>
    <n v="94486172"/>
    <s v="Dana Cline"/>
    <x v="0"/>
    <x v="3"/>
    <x v="2"/>
    <x v="0"/>
    <s v="1977/02/08"/>
    <x v="1"/>
    <x v="1"/>
    <x v="0"/>
    <x v="0"/>
    <x v="1"/>
    <n v="48"/>
    <x v="1"/>
    <x v="0"/>
  </r>
  <r>
    <n v="36630249"/>
    <s v="Anna Carey"/>
    <x v="0"/>
    <x v="1"/>
    <x v="0"/>
    <x v="2"/>
    <s v="1993/04/08"/>
    <x v="0"/>
    <x v="2"/>
    <x v="1"/>
    <x v="2"/>
    <x v="1"/>
    <n v="31"/>
    <x v="4"/>
    <x v="0"/>
  </r>
  <r>
    <n v="25992226"/>
    <s v="Jonathan Luna"/>
    <x v="0"/>
    <x v="0"/>
    <x v="3"/>
    <x v="3"/>
    <s v="2002/09/03"/>
    <x v="0"/>
    <x v="2"/>
    <x v="0"/>
    <x v="1"/>
    <x v="0"/>
    <n v="22"/>
    <x v="3"/>
    <x v="0"/>
  </r>
  <r>
    <n v="35154568"/>
    <s v="Bruce Hill"/>
    <x v="0"/>
    <x v="0"/>
    <x v="1"/>
    <x v="0"/>
    <s v="1997/12/04"/>
    <x v="0"/>
    <x v="2"/>
    <x v="1"/>
    <x v="2"/>
    <x v="0"/>
    <n v="27"/>
    <x v="4"/>
    <x v="0"/>
  </r>
  <r>
    <n v="21713227"/>
    <s v="Bradley Jackson"/>
    <x v="0"/>
    <x v="6"/>
    <x v="0"/>
    <x v="3"/>
    <s v="1961/07/03"/>
    <x v="0"/>
    <x v="2"/>
    <x v="1"/>
    <x v="1"/>
    <x v="0"/>
    <n v="63"/>
    <x v="0"/>
    <x v="0"/>
  </r>
  <r>
    <n v="97006024"/>
    <s v="Jeremy Allen"/>
    <x v="1"/>
    <x v="0"/>
    <x v="4"/>
    <x v="3"/>
    <s v="1989/06/24"/>
    <x v="0"/>
    <x v="2"/>
    <x v="1"/>
    <x v="0"/>
    <x v="1"/>
    <n v="35"/>
    <x v="4"/>
    <x v="1"/>
  </r>
  <r>
    <n v="13720900"/>
    <s v="Matthew Durham"/>
    <x v="0"/>
    <x v="0"/>
    <x v="3"/>
    <x v="2"/>
    <s v="1963/07/22"/>
    <x v="0"/>
    <x v="2"/>
    <x v="0"/>
    <x v="2"/>
    <x v="2"/>
    <n v="61"/>
    <x v="0"/>
    <x v="0"/>
  </r>
  <r>
    <n v="97290169"/>
    <s v="Tyler Salinas"/>
    <x v="1"/>
    <x v="1"/>
    <x v="4"/>
    <x v="1"/>
    <s v="2001/11/11"/>
    <x v="0"/>
    <x v="2"/>
    <x v="1"/>
    <x v="1"/>
    <x v="1"/>
    <n v="23"/>
    <x v="3"/>
    <x v="1"/>
  </r>
  <r>
    <n v="77764718"/>
    <s v="Erin Chaney"/>
    <x v="0"/>
    <x v="4"/>
    <x v="2"/>
    <x v="1"/>
    <s v="1977/02/15"/>
    <x v="1"/>
    <x v="1"/>
    <x v="1"/>
    <x v="1"/>
    <x v="1"/>
    <n v="48"/>
    <x v="1"/>
    <x v="0"/>
  </r>
  <r>
    <n v="96117592"/>
    <s v="Barbara Simmons"/>
    <x v="0"/>
    <x v="4"/>
    <x v="1"/>
    <x v="3"/>
    <s v="1981/04/02"/>
    <x v="1"/>
    <x v="7"/>
    <x v="0"/>
    <x v="1"/>
    <x v="2"/>
    <n v="43"/>
    <x v="2"/>
    <x v="0"/>
  </r>
  <r>
    <n v="23902990"/>
    <s v="Sally Rogers"/>
    <x v="0"/>
    <x v="6"/>
    <x v="0"/>
    <x v="1"/>
    <s v="1981/02/07"/>
    <x v="0"/>
    <x v="2"/>
    <x v="1"/>
    <x v="2"/>
    <x v="0"/>
    <n v="44"/>
    <x v="2"/>
    <x v="0"/>
  </r>
  <r>
    <n v="77476652"/>
    <s v="Luis Campbell"/>
    <x v="1"/>
    <x v="3"/>
    <x v="3"/>
    <x v="3"/>
    <s v="1994/02/11"/>
    <x v="1"/>
    <x v="7"/>
    <x v="0"/>
    <x v="0"/>
    <x v="2"/>
    <n v="31"/>
    <x v="4"/>
    <x v="1"/>
  </r>
  <r>
    <n v="51903102"/>
    <s v="Henry Gonzalez"/>
    <x v="0"/>
    <x v="5"/>
    <x v="2"/>
    <x v="0"/>
    <s v="1969/03/28"/>
    <x v="1"/>
    <x v="4"/>
    <x v="0"/>
    <x v="0"/>
    <x v="2"/>
    <n v="55"/>
    <x v="1"/>
    <x v="0"/>
  </r>
  <r>
    <n v="58044850"/>
    <s v="Nicole Hess"/>
    <x v="0"/>
    <x v="4"/>
    <x v="4"/>
    <x v="0"/>
    <s v="1981/07/06"/>
    <x v="1"/>
    <x v="4"/>
    <x v="1"/>
    <x v="1"/>
    <x v="2"/>
    <n v="43"/>
    <x v="2"/>
    <x v="0"/>
  </r>
  <r>
    <n v="59926017"/>
    <s v="Christopher Velasquez"/>
    <x v="0"/>
    <x v="0"/>
    <x v="4"/>
    <x v="3"/>
    <s v="2001/04/12"/>
    <x v="0"/>
    <x v="2"/>
    <x v="1"/>
    <x v="0"/>
    <x v="0"/>
    <n v="23"/>
    <x v="3"/>
    <x v="0"/>
  </r>
  <r>
    <n v="15843800"/>
    <s v="Alyssa Garcia"/>
    <x v="1"/>
    <x v="4"/>
    <x v="3"/>
    <x v="0"/>
    <s v="1980/07/12"/>
    <x v="0"/>
    <x v="2"/>
    <x v="1"/>
    <x v="0"/>
    <x v="1"/>
    <n v="44"/>
    <x v="2"/>
    <x v="1"/>
  </r>
  <r>
    <n v="87665329"/>
    <s v="Clayton Flores"/>
    <x v="0"/>
    <x v="5"/>
    <x v="3"/>
    <x v="2"/>
    <s v="1973/11/20"/>
    <x v="0"/>
    <x v="2"/>
    <x v="1"/>
    <x v="0"/>
    <x v="2"/>
    <n v="51"/>
    <x v="1"/>
    <x v="0"/>
  </r>
  <r>
    <n v="67469284"/>
    <s v="Amy Ball"/>
    <x v="0"/>
    <x v="2"/>
    <x v="3"/>
    <x v="0"/>
    <s v="1993/12/30"/>
    <x v="0"/>
    <x v="2"/>
    <x v="1"/>
    <x v="2"/>
    <x v="0"/>
    <n v="31"/>
    <x v="4"/>
    <x v="0"/>
  </r>
  <r>
    <n v="84674785"/>
    <s v="Thomas Middleton"/>
    <x v="1"/>
    <x v="5"/>
    <x v="4"/>
    <x v="3"/>
    <s v="1972/05/15"/>
    <x v="0"/>
    <x v="2"/>
    <x v="1"/>
    <x v="1"/>
    <x v="0"/>
    <n v="52"/>
    <x v="1"/>
    <x v="1"/>
  </r>
  <r>
    <n v="71037867"/>
    <s v="Eduardo Houston"/>
    <x v="0"/>
    <x v="0"/>
    <x v="1"/>
    <x v="3"/>
    <s v="1963/01/07"/>
    <x v="1"/>
    <x v="1"/>
    <x v="0"/>
    <x v="0"/>
    <x v="0"/>
    <n v="62"/>
    <x v="0"/>
    <x v="0"/>
  </r>
  <r>
    <n v="15066129"/>
    <s v="Deborah Baldwin"/>
    <x v="0"/>
    <x v="2"/>
    <x v="1"/>
    <x v="1"/>
    <s v="1991/06/30"/>
    <x v="1"/>
    <x v="0"/>
    <x v="1"/>
    <x v="1"/>
    <x v="0"/>
    <n v="33"/>
    <x v="4"/>
    <x v="0"/>
  </r>
  <r>
    <n v="82674732"/>
    <s v="Shawn Gill"/>
    <x v="1"/>
    <x v="1"/>
    <x v="0"/>
    <x v="1"/>
    <s v="1994/07/20"/>
    <x v="1"/>
    <x v="6"/>
    <x v="0"/>
    <x v="0"/>
    <x v="2"/>
    <n v="30"/>
    <x v="4"/>
    <x v="1"/>
  </r>
  <r>
    <n v="45136904"/>
    <s v="Emily Williams"/>
    <x v="0"/>
    <x v="1"/>
    <x v="0"/>
    <x v="3"/>
    <s v="1979/06/05"/>
    <x v="0"/>
    <x v="2"/>
    <x v="0"/>
    <x v="0"/>
    <x v="2"/>
    <n v="45"/>
    <x v="2"/>
    <x v="0"/>
  </r>
  <r>
    <n v="65177106"/>
    <s v="Michael Pena"/>
    <x v="1"/>
    <x v="6"/>
    <x v="4"/>
    <x v="3"/>
    <s v="1959/05/04"/>
    <x v="0"/>
    <x v="2"/>
    <x v="0"/>
    <x v="0"/>
    <x v="0"/>
    <n v="65"/>
    <x v="0"/>
    <x v="1"/>
  </r>
  <r>
    <n v="35591305"/>
    <s v="Chelsey Thompson"/>
    <x v="1"/>
    <x v="0"/>
    <x v="0"/>
    <x v="1"/>
    <s v="1978/09/19"/>
    <x v="0"/>
    <x v="2"/>
    <x v="1"/>
    <x v="0"/>
    <x v="0"/>
    <n v="46"/>
    <x v="1"/>
    <x v="1"/>
  </r>
  <r>
    <n v="32306804"/>
    <s v="Gary Levine"/>
    <x v="1"/>
    <x v="1"/>
    <x v="4"/>
    <x v="1"/>
    <s v="1966/03/30"/>
    <x v="0"/>
    <x v="2"/>
    <x v="1"/>
    <x v="1"/>
    <x v="1"/>
    <n v="58"/>
    <x v="0"/>
    <x v="1"/>
  </r>
  <r>
    <n v="14177107"/>
    <s v="Ashley Jones"/>
    <x v="1"/>
    <x v="0"/>
    <x v="0"/>
    <x v="3"/>
    <s v="1997/01/09"/>
    <x v="1"/>
    <x v="5"/>
    <x v="1"/>
    <x v="1"/>
    <x v="1"/>
    <n v="28"/>
    <x v="4"/>
    <x v="1"/>
  </r>
  <r>
    <n v="63281772"/>
    <s v="Sandra Gomez"/>
    <x v="0"/>
    <x v="1"/>
    <x v="4"/>
    <x v="0"/>
    <s v="1978/06/28"/>
    <x v="1"/>
    <x v="0"/>
    <x v="0"/>
    <x v="1"/>
    <x v="1"/>
    <n v="46"/>
    <x v="1"/>
    <x v="0"/>
  </r>
  <r>
    <n v="47960713"/>
    <s v="Stephanie Cisneros"/>
    <x v="0"/>
    <x v="3"/>
    <x v="2"/>
    <x v="2"/>
    <s v="1992/08/23"/>
    <x v="0"/>
    <x v="2"/>
    <x v="0"/>
    <x v="2"/>
    <x v="0"/>
    <n v="32"/>
    <x v="4"/>
    <x v="0"/>
  </r>
  <r>
    <n v="90044468"/>
    <s v="Larry Moss MD"/>
    <x v="1"/>
    <x v="1"/>
    <x v="3"/>
    <x v="2"/>
    <s v="1999/02/06"/>
    <x v="0"/>
    <x v="2"/>
    <x v="1"/>
    <x v="0"/>
    <x v="0"/>
    <n v="26"/>
    <x v="4"/>
    <x v="1"/>
  </r>
  <r>
    <n v="68159789"/>
    <s v="Dillon Webb"/>
    <x v="0"/>
    <x v="6"/>
    <x v="2"/>
    <x v="3"/>
    <s v="2001/03/30"/>
    <x v="1"/>
    <x v="4"/>
    <x v="1"/>
    <x v="1"/>
    <x v="0"/>
    <n v="23"/>
    <x v="3"/>
    <x v="0"/>
  </r>
  <r>
    <n v="85080680"/>
    <s v="Angela Moore"/>
    <x v="0"/>
    <x v="5"/>
    <x v="3"/>
    <x v="0"/>
    <s v="1990/03/31"/>
    <x v="1"/>
    <x v="1"/>
    <x v="0"/>
    <x v="1"/>
    <x v="0"/>
    <n v="34"/>
    <x v="4"/>
    <x v="0"/>
  </r>
  <r>
    <n v="65259734"/>
    <s v="Dr. Wendy Simmons"/>
    <x v="1"/>
    <x v="3"/>
    <x v="0"/>
    <x v="3"/>
    <s v="1987/03/02"/>
    <x v="1"/>
    <x v="0"/>
    <x v="0"/>
    <x v="1"/>
    <x v="2"/>
    <n v="38"/>
    <x v="2"/>
    <x v="1"/>
  </r>
  <r>
    <n v="77203262"/>
    <s v="Brian Foster"/>
    <x v="0"/>
    <x v="6"/>
    <x v="4"/>
    <x v="3"/>
    <s v="1991/01/30"/>
    <x v="1"/>
    <x v="7"/>
    <x v="1"/>
    <x v="0"/>
    <x v="1"/>
    <n v="34"/>
    <x v="4"/>
    <x v="0"/>
  </r>
  <r>
    <n v="78094778"/>
    <s v="David Lewis"/>
    <x v="0"/>
    <x v="4"/>
    <x v="0"/>
    <x v="2"/>
    <s v="1991/03/20"/>
    <x v="0"/>
    <x v="2"/>
    <x v="1"/>
    <x v="0"/>
    <x v="2"/>
    <n v="33"/>
    <x v="4"/>
    <x v="0"/>
  </r>
  <r>
    <n v="31729947"/>
    <s v="Alexa Harris"/>
    <x v="1"/>
    <x v="1"/>
    <x v="1"/>
    <x v="1"/>
    <s v="2001/03/08"/>
    <x v="0"/>
    <x v="2"/>
    <x v="0"/>
    <x v="1"/>
    <x v="0"/>
    <n v="24"/>
    <x v="3"/>
    <x v="1"/>
  </r>
  <r>
    <n v="22194388"/>
    <s v="Alexandria Jordan"/>
    <x v="0"/>
    <x v="4"/>
    <x v="1"/>
    <x v="3"/>
    <s v="1989/05/09"/>
    <x v="1"/>
    <x v="7"/>
    <x v="1"/>
    <x v="0"/>
    <x v="1"/>
    <n v="35"/>
    <x v="4"/>
    <x v="0"/>
  </r>
  <r>
    <n v="50459123"/>
    <s v="Stephen Ellis"/>
    <x v="0"/>
    <x v="4"/>
    <x v="3"/>
    <x v="3"/>
    <s v="1989/02/01"/>
    <x v="0"/>
    <x v="2"/>
    <x v="0"/>
    <x v="2"/>
    <x v="2"/>
    <n v="36"/>
    <x v="2"/>
    <x v="0"/>
  </r>
  <r>
    <n v="12272221"/>
    <s v="Joy Garrison"/>
    <x v="0"/>
    <x v="6"/>
    <x v="1"/>
    <x v="1"/>
    <s v="1982/12/22"/>
    <x v="1"/>
    <x v="3"/>
    <x v="1"/>
    <x v="1"/>
    <x v="2"/>
    <n v="42"/>
    <x v="2"/>
    <x v="0"/>
  </r>
  <r>
    <n v="25795438"/>
    <s v="Jessica Gibson"/>
    <x v="0"/>
    <x v="1"/>
    <x v="3"/>
    <x v="3"/>
    <s v="1976/12/09"/>
    <x v="0"/>
    <x v="2"/>
    <x v="1"/>
    <x v="0"/>
    <x v="1"/>
    <n v="48"/>
    <x v="1"/>
    <x v="0"/>
  </r>
  <r>
    <n v="63926157"/>
    <s v="Samantha Garcia"/>
    <x v="0"/>
    <x v="4"/>
    <x v="1"/>
    <x v="2"/>
    <s v="1990/04/16"/>
    <x v="0"/>
    <x v="2"/>
    <x v="1"/>
    <x v="0"/>
    <x v="0"/>
    <n v="34"/>
    <x v="4"/>
    <x v="0"/>
  </r>
  <r>
    <n v="96533966"/>
    <s v="Jacob Ramirez"/>
    <x v="1"/>
    <x v="5"/>
    <x v="2"/>
    <x v="3"/>
    <s v="1981/04/03"/>
    <x v="1"/>
    <x v="6"/>
    <x v="1"/>
    <x v="0"/>
    <x v="1"/>
    <n v="43"/>
    <x v="2"/>
    <x v="1"/>
  </r>
  <r>
    <n v="80017373"/>
    <s v="Maria Baxter"/>
    <x v="0"/>
    <x v="4"/>
    <x v="2"/>
    <x v="1"/>
    <s v="1984/06/23"/>
    <x v="0"/>
    <x v="2"/>
    <x v="0"/>
    <x v="2"/>
    <x v="0"/>
    <n v="40"/>
    <x v="2"/>
    <x v="0"/>
  </r>
  <r>
    <n v="12028656"/>
    <s v="Erin Valentine"/>
    <x v="1"/>
    <x v="5"/>
    <x v="2"/>
    <x v="3"/>
    <s v="1970/11/20"/>
    <x v="0"/>
    <x v="2"/>
    <x v="1"/>
    <x v="1"/>
    <x v="2"/>
    <n v="54"/>
    <x v="1"/>
    <x v="1"/>
  </r>
  <r>
    <n v="87349118"/>
    <s v="Rebecca Jacobson"/>
    <x v="0"/>
    <x v="4"/>
    <x v="0"/>
    <x v="3"/>
    <s v="1966/06/23"/>
    <x v="0"/>
    <x v="2"/>
    <x v="1"/>
    <x v="0"/>
    <x v="1"/>
    <n v="58"/>
    <x v="0"/>
    <x v="0"/>
  </r>
  <r>
    <n v="81830677"/>
    <s v="Deborah Rosales"/>
    <x v="0"/>
    <x v="1"/>
    <x v="2"/>
    <x v="1"/>
    <s v="1972/04/10"/>
    <x v="0"/>
    <x v="2"/>
    <x v="1"/>
    <x v="1"/>
    <x v="1"/>
    <n v="52"/>
    <x v="1"/>
    <x v="0"/>
  </r>
  <r>
    <n v="42750730"/>
    <s v="Anthony Andrews"/>
    <x v="0"/>
    <x v="4"/>
    <x v="3"/>
    <x v="0"/>
    <s v="1998/11/19"/>
    <x v="1"/>
    <x v="3"/>
    <x v="1"/>
    <x v="0"/>
    <x v="1"/>
    <n v="26"/>
    <x v="4"/>
    <x v="0"/>
  </r>
  <r>
    <n v="78201211"/>
    <s v="Robert Thomas"/>
    <x v="0"/>
    <x v="2"/>
    <x v="0"/>
    <x v="0"/>
    <s v="1967/12/12"/>
    <x v="1"/>
    <x v="4"/>
    <x v="1"/>
    <x v="1"/>
    <x v="0"/>
    <n v="57"/>
    <x v="0"/>
    <x v="0"/>
  </r>
  <r>
    <n v="98015342"/>
    <s v="Charles Anderson"/>
    <x v="0"/>
    <x v="2"/>
    <x v="4"/>
    <x v="3"/>
    <s v="1989/03/18"/>
    <x v="1"/>
    <x v="5"/>
    <x v="1"/>
    <x v="1"/>
    <x v="1"/>
    <n v="35"/>
    <x v="4"/>
    <x v="0"/>
  </r>
  <r>
    <n v="41683447"/>
    <s v="John Watts"/>
    <x v="0"/>
    <x v="0"/>
    <x v="4"/>
    <x v="1"/>
    <s v="1981/10/08"/>
    <x v="1"/>
    <x v="3"/>
    <x v="0"/>
    <x v="1"/>
    <x v="2"/>
    <n v="43"/>
    <x v="2"/>
    <x v="0"/>
  </r>
  <r>
    <n v="58267366"/>
    <s v="Kimberly Mendoza"/>
    <x v="1"/>
    <x v="0"/>
    <x v="4"/>
    <x v="0"/>
    <s v="1975/02/15"/>
    <x v="1"/>
    <x v="4"/>
    <x v="0"/>
    <x v="1"/>
    <x v="2"/>
    <n v="50"/>
    <x v="1"/>
    <x v="1"/>
  </r>
  <r>
    <n v="66408197"/>
    <s v="Sara Freeman"/>
    <x v="0"/>
    <x v="4"/>
    <x v="1"/>
    <x v="3"/>
    <s v="1984/09/24"/>
    <x v="0"/>
    <x v="2"/>
    <x v="0"/>
    <x v="2"/>
    <x v="0"/>
    <n v="40"/>
    <x v="2"/>
    <x v="0"/>
  </r>
  <r>
    <n v="22229762"/>
    <s v="Vicki Morgan"/>
    <x v="0"/>
    <x v="2"/>
    <x v="2"/>
    <x v="3"/>
    <s v="1991/05/22"/>
    <x v="1"/>
    <x v="1"/>
    <x v="1"/>
    <x v="0"/>
    <x v="1"/>
    <n v="33"/>
    <x v="4"/>
    <x v="0"/>
  </r>
  <r>
    <n v="60850722"/>
    <s v="Shannon Ingram"/>
    <x v="0"/>
    <x v="6"/>
    <x v="2"/>
    <x v="3"/>
    <s v="1970/04/04"/>
    <x v="1"/>
    <x v="7"/>
    <x v="1"/>
    <x v="1"/>
    <x v="1"/>
    <n v="54"/>
    <x v="1"/>
    <x v="0"/>
  </r>
  <r>
    <n v="84806682"/>
    <s v="Bruce Stokes"/>
    <x v="0"/>
    <x v="0"/>
    <x v="3"/>
    <x v="1"/>
    <s v="1964/09/22"/>
    <x v="1"/>
    <x v="4"/>
    <x v="1"/>
    <x v="0"/>
    <x v="0"/>
    <n v="60"/>
    <x v="0"/>
    <x v="0"/>
  </r>
  <r>
    <n v="80064326"/>
    <s v="Mary Lopez"/>
    <x v="0"/>
    <x v="4"/>
    <x v="1"/>
    <x v="3"/>
    <s v="1979/03/10"/>
    <x v="1"/>
    <x v="6"/>
    <x v="1"/>
    <x v="1"/>
    <x v="2"/>
    <n v="46"/>
    <x v="1"/>
    <x v="0"/>
  </r>
  <r>
    <n v="53883259"/>
    <s v="Jeffrey Quinn"/>
    <x v="0"/>
    <x v="6"/>
    <x v="1"/>
    <x v="0"/>
    <s v="1997/12/16"/>
    <x v="1"/>
    <x v="6"/>
    <x v="0"/>
    <x v="1"/>
    <x v="0"/>
    <n v="27"/>
    <x v="4"/>
    <x v="0"/>
  </r>
  <r>
    <n v="40557294"/>
    <s v="Dwayne Romero"/>
    <x v="0"/>
    <x v="5"/>
    <x v="0"/>
    <x v="1"/>
    <s v="2001/01/01"/>
    <x v="1"/>
    <x v="3"/>
    <x v="1"/>
    <x v="1"/>
    <x v="1"/>
    <n v="24"/>
    <x v="3"/>
    <x v="0"/>
  </r>
  <r>
    <n v="11793499"/>
    <s v="Brandon Reilly"/>
    <x v="1"/>
    <x v="2"/>
    <x v="2"/>
    <x v="2"/>
    <s v="1979/11/19"/>
    <x v="0"/>
    <x v="2"/>
    <x v="0"/>
    <x v="0"/>
    <x v="1"/>
    <n v="45"/>
    <x v="2"/>
    <x v="1"/>
  </r>
  <r>
    <n v="62568435"/>
    <s v="Denise Stanton"/>
    <x v="0"/>
    <x v="6"/>
    <x v="0"/>
    <x v="3"/>
    <s v="1991/03/15"/>
    <x v="1"/>
    <x v="6"/>
    <x v="1"/>
    <x v="0"/>
    <x v="1"/>
    <n v="33"/>
    <x v="4"/>
    <x v="0"/>
  </r>
  <r>
    <n v="74280488"/>
    <s v="Brian Ball"/>
    <x v="0"/>
    <x v="1"/>
    <x v="1"/>
    <x v="3"/>
    <s v="1974/09/08"/>
    <x v="0"/>
    <x v="2"/>
    <x v="0"/>
    <x v="2"/>
    <x v="2"/>
    <n v="50"/>
    <x v="1"/>
    <x v="0"/>
  </r>
  <r>
    <n v="54789005"/>
    <s v="Timothy Lee"/>
    <x v="1"/>
    <x v="2"/>
    <x v="3"/>
    <x v="0"/>
    <s v="1995/03/11"/>
    <x v="1"/>
    <x v="1"/>
    <x v="0"/>
    <x v="0"/>
    <x v="0"/>
    <n v="30"/>
    <x v="4"/>
    <x v="1"/>
  </r>
  <r>
    <n v="35864248"/>
    <s v="Chelsea Wolf"/>
    <x v="0"/>
    <x v="0"/>
    <x v="0"/>
    <x v="3"/>
    <s v="1996/06/15"/>
    <x v="1"/>
    <x v="4"/>
    <x v="0"/>
    <x v="1"/>
    <x v="0"/>
    <n v="28"/>
    <x v="4"/>
    <x v="0"/>
  </r>
  <r>
    <n v="59513673"/>
    <s v="John Pham"/>
    <x v="0"/>
    <x v="1"/>
    <x v="3"/>
    <x v="1"/>
    <s v="1960/05/26"/>
    <x v="0"/>
    <x v="2"/>
    <x v="1"/>
    <x v="0"/>
    <x v="1"/>
    <n v="64"/>
    <x v="0"/>
    <x v="0"/>
  </r>
  <r>
    <n v="56036859"/>
    <s v="Dorothy Daniels"/>
    <x v="0"/>
    <x v="6"/>
    <x v="2"/>
    <x v="3"/>
    <s v="1971/10/16"/>
    <x v="1"/>
    <x v="6"/>
    <x v="0"/>
    <x v="0"/>
    <x v="0"/>
    <n v="53"/>
    <x v="1"/>
    <x v="0"/>
  </r>
  <r>
    <n v="21645869"/>
    <s v="John Thomas"/>
    <x v="0"/>
    <x v="0"/>
    <x v="2"/>
    <x v="1"/>
    <s v="1974/01/31"/>
    <x v="0"/>
    <x v="2"/>
    <x v="1"/>
    <x v="1"/>
    <x v="0"/>
    <n v="51"/>
    <x v="1"/>
    <x v="0"/>
  </r>
  <r>
    <n v="58428877"/>
    <s v="Sarah Keith"/>
    <x v="0"/>
    <x v="0"/>
    <x v="3"/>
    <x v="3"/>
    <s v="1972/01/29"/>
    <x v="0"/>
    <x v="2"/>
    <x v="1"/>
    <x v="0"/>
    <x v="2"/>
    <n v="53"/>
    <x v="1"/>
    <x v="0"/>
  </r>
  <r>
    <n v="15449029"/>
    <s v="George Duffy PhD"/>
    <x v="1"/>
    <x v="3"/>
    <x v="0"/>
    <x v="3"/>
    <s v="1972/05/30"/>
    <x v="0"/>
    <x v="2"/>
    <x v="0"/>
    <x v="0"/>
    <x v="2"/>
    <n v="52"/>
    <x v="1"/>
    <x v="1"/>
  </r>
  <r>
    <n v="82770961"/>
    <s v="Luis Carter"/>
    <x v="0"/>
    <x v="4"/>
    <x v="1"/>
    <x v="3"/>
    <s v="1960/01/20"/>
    <x v="1"/>
    <x v="5"/>
    <x v="0"/>
    <x v="0"/>
    <x v="0"/>
    <n v="65"/>
    <x v="0"/>
    <x v="0"/>
  </r>
  <r>
    <n v="60689449"/>
    <s v="Jason Burke"/>
    <x v="0"/>
    <x v="0"/>
    <x v="1"/>
    <x v="1"/>
    <s v="1987/04/26"/>
    <x v="0"/>
    <x v="2"/>
    <x v="0"/>
    <x v="2"/>
    <x v="0"/>
    <n v="37"/>
    <x v="2"/>
    <x v="0"/>
  </r>
  <r>
    <n v="36799680"/>
    <s v="Katie Hart"/>
    <x v="0"/>
    <x v="1"/>
    <x v="4"/>
    <x v="0"/>
    <s v="1979/10/18"/>
    <x v="0"/>
    <x v="2"/>
    <x v="0"/>
    <x v="0"/>
    <x v="1"/>
    <n v="45"/>
    <x v="2"/>
    <x v="0"/>
  </r>
  <r>
    <n v="96506843"/>
    <s v="Kevin Cobb"/>
    <x v="0"/>
    <x v="2"/>
    <x v="4"/>
    <x v="3"/>
    <s v="1959/10/09"/>
    <x v="1"/>
    <x v="5"/>
    <x v="1"/>
    <x v="0"/>
    <x v="2"/>
    <n v="65"/>
    <x v="0"/>
    <x v="0"/>
  </r>
  <r>
    <n v="36161853"/>
    <s v="Oscar Lynch"/>
    <x v="0"/>
    <x v="6"/>
    <x v="0"/>
    <x v="3"/>
    <s v="2002/07/19"/>
    <x v="1"/>
    <x v="7"/>
    <x v="1"/>
    <x v="0"/>
    <x v="1"/>
    <n v="22"/>
    <x v="3"/>
    <x v="0"/>
  </r>
  <r>
    <n v="30180054"/>
    <s v="Emily Rice"/>
    <x v="0"/>
    <x v="5"/>
    <x v="4"/>
    <x v="1"/>
    <s v="1974/04/18"/>
    <x v="1"/>
    <x v="7"/>
    <x v="0"/>
    <x v="1"/>
    <x v="2"/>
    <n v="50"/>
    <x v="1"/>
    <x v="0"/>
  </r>
  <r>
    <n v="79111896"/>
    <s v="Edward Roberts"/>
    <x v="0"/>
    <x v="6"/>
    <x v="1"/>
    <x v="2"/>
    <s v="1983/09/16"/>
    <x v="0"/>
    <x v="2"/>
    <x v="1"/>
    <x v="1"/>
    <x v="1"/>
    <n v="41"/>
    <x v="2"/>
    <x v="0"/>
  </r>
  <r>
    <n v="91887111"/>
    <s v="Heather Wallace"/>
    <x v="1"/>
    <x v="6"/>
    <x v="3"/>
    <x v="3"/>
    <s v="1985/01/07"/>
    <x v="1"/>
    <x v="3"/>
    <x v="1"/>
    <x v="0"/>
    <x v="2"/>
    <n v="40"/>
    <x v="2"/>
    <x v="1"/>
  </r>
  <r>
    <n v="81199193"/>
    <s v="Matthew Martinez"/>
    <x v="0"/>
    <x v="5"/>
    <x v="3"/>
    <x v="1"/>
    <s v="1967/03/18"/>
    <x v="1"/>
    <x v="5"/>
    <x v="1"/>
    <x v="1"/>
    <x v="2"/>
    <n v="58"/>
    <x v="0"/>
    <x v="0"/>
  </r>
  <r>
    <n v="83348383"/>
    <s v="Adam Burnett"/>
    <x v="1"/>
    <x v="6"/>
    <x v="2"/>
    <x v="0"/>
    <s v="1992/08/15"/>
    <x v="0"/>
    <x v="2"/>
    <x v="0"/>
    <x v="1"/>
    <x v="0"/>
    <n v="32"/>
    <x v="4"/>
    <x v="1"/>
  </r>
  <r>
    <n v="57154563"/>
    <s v="Michael Sharp"/>
    <x v="0"/>
    <x v="1"/>
    <x v="4"/>
    <x v="1"/>
    <s v="1975/07/19"/>
    <x v="0"/>
    <x v="2"/>
    <x v="0"/>
    <x v="0"/>
    <x v="2"/>
    <n v="49"/>
    <x v="1"/>
    <x v="0"/>
  </r>
  <r>
    <n v="35914485"/>
    <s v="Stephen Davis"/>
    <x v="1"/>
    <x v="5"/>
    <x v="3"/>
    <x v="1"/>
    <s v="1973/05/14"/>
    <x v="0"/>
    <x v="2"/>
    <x v="0"/>
    <x v="1"/>
    <x v="2"/>
    <n v="51"/>
    <x v="1"/>
    <x v="1"/>
  </r>
  <r>
    <n v="42728536"/>
    <s v="Kimberly Velez"/>
    <x v="0"/>
    <x v="1"/>
    <x v="0"/>
    <x v="3"/>
    <s v="1992/05/28"/>
    <x v="0"/>
    <x v="2"/>
    <x v="0"/>
    <x v="2"/>
    <x v="1"/>
    <n v="32"/>
    <x v="4"/>
    <x v="0"/>
  </r>
  <r>
    <n v="59776354"/>
    <s v="Logan Duncan"/>
    <x v="0"/>
    <x v="4"/>
    <x v="3"/>
    <x v="0"/>
    <s v="2005/06/12"/>
    <x v="0"/>
    <x v="2"/>
    <x v="0"/>
    <x v="2"/>
    <x v="1"/>
    <n v="19"/>
    <x v="3"/>
    <x v="0"/>
  </r>
  <r>
    <n v="97695287"/>
    <s v="Amy Johnson"/>
    <x v="0"/>
    <x v="0"/>
    <x v="4"/>
    <x v="0"/>
    <s v="1973/03/23"/>
    <x v="1"/>
    <x v="5"/>
    <x v="0"/>
    <x v="1"/>
    <x v="1"/>
    <n v="51"/>
    <x v="1"/>
    <x v="0"/>
  </r>
  <r>
    <n v="57404925"/>
    <s v="Alyssa Carter"/>
    <x v="0"/>
    <x v="6"/>
    <x v="4"/>
    <x v="3"/>
    <s v="1969/12/12"/>
    <x v="1"/>
    <x v="4"/>
    <x v="1"/>
    <x v="1"/>
    <x v="2"/>
    <n v="55"/>
    <x v="1"/>
    <x v="0"/>
  </r>
  <r>
    <n v="31586339"/>
    <s v="Rachel Castro"/>
    <x v="0"/>
    <x v="6"/>
    <x v="0"/>
    <x v="1"/>
    <s v="1991/01/02"/>
    <x v="0"/>
    <x v="2"/>
    <x v="0"/>
    <x v="2"/>
    <x v="2"/>
    <n v="34"/>
    <x v="4"/>
    <x v="0"/>
  </r>
  <r>
    <n v="46871495"/>
    <s v="Jerry Medina"/>
    <x v="0"/>
    <x v="3"/>
    <x v="0"/>
    <x v="3"/>
    <s v="1985/01/09"/>
    <x v="0"/>
    <x v="2"/>
    <x v="0"/>
    <x v="1"/>
    <x v="1"/>
    <n v="40"/>
    <x v="2"/>
    <x v="0"/>
  </r>
  <r>
    <n v="74051103"/>
    <s v="Rebecca Martin"/>
    <x v="1"/>
    <x v="4"/>
    <x v="3"/>
    <x v="0"/>
    <s v="1998/04/03"/>
    <x v="0"/>
    <x v="2"/>
    <x v="0"/>
    <x v="0"/>
    <x v="0"/>
    <n v="26"/>
    <x v="4"/>
    <x v="1"/>
  </r>
  <r>
    <n v="78195363"/>
    <s v="James Fisher"/>
    <x v="0"/>
    <x v="5"/>
    <x v="1"/>
    <x v="1"/>
    <s v="2005/12/30"/>
    <x v="1"/>
    <x v="1"/>
    <x v="0"/>
    <x v="1"/>
    <x v="2"/>
    <n v="19"/>
    <x v="3"/>
    <x v="0"/>
  </r>
  <r>
    <n v="44819102"/>
    <s v="Daniel Salazar"/>
    <x v="0"/>
    <x v="0"/>
    <x v="1"/>
    <x v="3"/>
    <s v="1985/09/17"/>
    <x v="1"/>
    <x v="7"/>
    <x v="1"/>
    <x v="1"/>
    <x v="1"/>
    <n v="39"/>
    <x v="2"/>
    <x v="0"/>
  </r>
  <r>
    <n v="50765588"/>
    <s v="Paul Sullivan"/>
    <x v="0"/>
    <x v="0"/>
    <x v="0"/>
    <x v="3"/>
    <s v="1972/03/10"/>
    <x v="1"/>
    <x v="6"/>
    <x v="1"/>
    <x v="1"/>
    <x v="1"/>
    <n v="53"/>
    <x v="1"/>
    <x v="0"/>
  </r>
  <r>
    <n v="33411663"/>
    <s v="Jill Black"/>
    <x v="0"/>
    <x v="2"/>
    <x v="1"/>
    <x v="0"/>
    <s v="1959/08/16"/>
    <x v="1"/>
    <x v="5"/>
    <x v="0"/>
    <x v="0"/>
    <x v="2"/>
    <n v="65"/>
    <x v="0"/>
    <x v="0"/>
  </r>
  <r>
    <n v="10941298"/>
    <s v="Kelly Strong"/>
    <x v="0"/>
    <x v="3"/>
    <x v="2"/>
    <x v="0"/>
    <s v="1991/05/07"/>
    <x v="0"/>
    <x v="2"/>
    <x v="0"/>
    <x v="2"/>
    <x v="0"/>
    <n v="33"/>
    <x v="4"/>
    <x v="0"/>
  </r>
  <r>
    <n v="33451377"/>
    <s v="Jason Taylor"/>
    <x v="1"/>
    <x v="4"/>
    <x v="2"/>
    <x v="0"/>
    <s v="1970/07/16"/>
    <x v="0"/>
    <x v="2"/>
    <x v="1"/>
    <x v="1"/>
    <x v="2"/>
    <n v="54"/>
    <x v="1"/>
    <x v="1"/>
  </r>
  <r>
    <n v="48306418"/>
    <s v="Thomas Benton"/>
    <x v="0"/>
    <x v="4"/>
    <x v="1"/>
    <x v="3"/>
    <s v="1973/12/24"/>
    <x v="0"/>
    <x v="2"/>
    <x v="0"/>
    <x v="0"/>
    <x v="1"/>
    <n v="51"/>
    <x v="1"/>
    <x v="0"/>
  </r>
  <r>
    <n v="24175193"/>
    <s v="Stephanie Baker"/>
    <x v="0"/>
    <x v="0"/>
    <x v="2"/>
    <x v="3"/>
    <s v="1986/08/27"/>
    <x v="1"/>
    <x v="3"/>
    <x v="1"/>
    <x v="1"/>
    <x v="0"/>
    <n v="38"/>
    <x v="2"/>
    <x v="0"/>
  </r>
  <r>
    <n v="31354679"/>
    <s v="Jennifer Pineda"/>
    <x v="1"/>
    <x v="4"/>
    <x v="3"/>
    <x v="3"/>
    <s v="1994/09/04"/>
    <x v="1"/>
    <x v="1"/>
    <x v="1"/>
    <x v="0"/>
    <x v="0"/>
    <n v="30"/>
    <x v="4"/>
    <x v="1"/>
  </r>
  <r>
    <n v="40496261"/>
    <s v="Rhonda Gray"/>
    <x v="0"/>
    <x v="4"/>
    <x v="3"/>
    <x v="3"/>
    <s v="1983/10/29"/>
    <x v="1"/>
    <x v="1"/>
    <x v="1"/>
    <x v="1"/>
    <x v="1"/>
    <n v="41"/>
    <x v="2"/>
    <x v="0"/>
  </r>
  <r>
    <n v="72460281"/>
    <s v="Mr. Aaron Powell DDS"/>
    <x v="0"/>
    <x v="6"/>
    <x v="1"/>
    <x v="1"/>
    <s v="1971/12/29"/>
    <x v="1"/>
    <x v="5"/>
    <x v="1"/>
    <x v="1"/>
    <x v="1"/>
    <n v="53"/>
    <x v="1"/>
    <x v="0"/>
  </r>
  <r>
    <n v="89870243"/>
    <s v="William Flores"/>
    <x v="0"/>
    <x v="5"/>
    <x v="0"/>
    <x v="2"/>
    <s v="1977/03/31"/>
    <x v="0"/>
    <x v="2"/>
    <x v="0"/>
    <x v="2"/>
    <x v="0"/>
    <n v="47"/>
    <x v="1"/>
    <x v="0"/>
  </r>
  <r>
    <n v="15228167"/>
    <s v="Mckenzie Bentley"/>
    <x v="0"/>
    <x v="0"/>
    <x v="1"/>
    <x v="3"/>
    <s v="1981/09/14"/>
    <x v="1"/>
    <x v="4"/>
    <x v="0"/>
    <x v="1"/>
    <x v="2"/>
    <n v="43"/>
    <x v="2"/>
    <x v="0"/>
  </r>
  <r>
    <n v="57707284"/>
    <s v="Edwin Garza"/>
    <x v="0"/>
    <x v="2"/>
    <x v="2"/>
    <x v="1"/>
    <s v="1986/08/03"/>
    <x v="1"/>
    <x v="3"/>
    <x v="1"/>
    <x v="1"/>
    <x v="2"/>
    <n v="38"/>
    <x v="2"/>
    <x v="0"/>
  </r>
  <r>
    <n v="99576088"/>
    <s v="Andrea Mcfarland"/>
    <x v="1"/>
    <x v="5"/>
    <x v="4"/>
    <x v="3"/>
    <s v="1982/10/13"/>
    <x v="1"/>
    <x v="5"/>
    <x v="0"/>
    <x v="0"/>
    <x v="2"/>
    <n v="42"/>
    <x v="2"/>
    <x v="1"/>
  </r>
  <r>
    <n v="94757570"/>
    <s v="Natasha Mclaughlin"/>
    <x v="0"/>
    <x v="4"/>
    <x v="3"/>
    <x v="1"/>
    <s v="1967/11/09"/>
    <x v="0"/>
    <x v="2"/>
    <x v="1"/>
    <x v="0"/>
    <x v="2"/>
    <n v="57"/>
    <x v="0"/>
    <x v="0"/>
  </r>
  <r>
    <n v="49867418"/>
    <s v="Hannah Smith"/>
    <x v="0"/>
    <x v="6"/>
    <x v="2"/>
    <x v="0"/>
    <s v="1959/04/26"/>
    <x v="1"/>
    <x v="5"/>
    <x v="1"/>
    <x v="1"/>
    <x v="2"/>
    <n v="65"/>
    <x v="0"/>
    <x v="0"/>
  </r>
  <r>
    <n v="33270874"/>
    <s v="Allison Obrien"/>
    <x v="0"/>
    <x v="2"/>
    <x v="4"/>
    <x v="2"/>
    <s v="1966/01/16"/>
    <x v="0"/>
    <x v="2"/>
    <x v="0"/>
    <x v="2"/>
    <x v="1"/>
    <n v="59"/>
    <x v="0"/>
    <x v="0"/>
  </r>
  <r>
    <n v="36882335"/>
    <s v="Anita Acevedo"/>
    <x v="0"/>
    <x v="5"/>
    <x v="0"/>
    <x v="0"/>
    <s v="1976/10/24"/>
    <x v="1"/>
    <x v="7"/>
    <x v="1"/>
    <x v="1"/>
    <x v="1"/>
    <n v="48"/>
    <x v="1"/>
    <x v="0"/>
  </r>
  <r>
    <n v="73433875"/>
    <s v="Linda Watson"/>
    <x v="0"/>
    <x v="5"/>
    <x v="0"/>
    <x v="1"/>
    <s v="2005/10/31"/>
    <x v="0"/>
    <x v="2"/>
    <x v="0"/>
    <x v="2"/>
    <x v="1"/>
    <n v="19"/>
    <x v="3"/>
    <x v="0"/>
  </r>
  <r>
    <n v="25612341"/>
    <s v="Tiffany Massey"/>
    <x v="1"/>
    <x v="1"/>
    <x v="1"/>
    <x v="1"/>
    <s v="1990/05/24"/>
    <x v="1"/>
    <x v="7"/>
    <x v="0"/>
    <x v="1"/>
    <x v="1"/>
    <n v="34"/>
    <x v="4"/>
    <x v="1"/>
  </r>
  <r>
    <n v="37259663"/>
    <s v="Vicki Rodriguez"/>
    <x v="1"/>
    <x v="1"/>
    <x v="1"/>
    <x v="0"/>
    <s v="2005/12/12"/>
    <x v="1"/>
    <x v="1"/>
    <x v="1"/>
    <x v="1"/>
    <x v="2"/>
    <n v="19"/>
    <x v="3"/>
    <x v="1"/>
  </r>
  <r>
    <n v="13701143"/>
    <s v="Heather Nelson"/>
    <x v="0"/>
    <x v="4"/>
    <x v="0"/>
    <x v="3"/>
    <s v="1980/07/26"/>
    <x v="0"/>
    <x v="2"/>
    <x v="1"/>
    <x v="0"/>
    <x v="0"/>
    <n v="44"/>
    <x v="2"/>
    <x v="0"/>
  </r>
  <r>
    <n v="13062469"/>
    <s v="Sherry Logan"/>
    <x v="1"/>
    <x v="5"/>
    <x v="4"/>
    <x v="1"/>
    <s v="1965/03/18"/>
    <x v="0"/>
    <x v="2"/>
    <x v="1"/>
    <x v="2"/>
    <x v="0"/>
    <n v="60"/>
    <x v="0"/>
    <x v="1"/>
  </r>
  <r>
    <n v="83158163"/>
    <s v="Nathan Carney"/>
    <x v="0"/>
    <x v="4"/>
    <x v="1"/>
    <x v="0"/>
    <s v="1993/07/07"/>
    <x v="1"/>
    <x v="0"/>
    <x v="1"/>
    <x v="1"/>
    <x v="1"/>
    <n v="31"/>
    <x v="4"/>
    <x v="0"/>
  </r>
  <r>
    <n v="80178050"/>
    <s v="Ryan Salazar"/>
    <x v="0"/>
    <x v="2"/>
    <x v="1"/>
    <x v="1"/>
    <s v="2003/11/21"/>
    <x v="0"/>
    <x v="2"/>
    <x v="1"/>
    <x v="0"/>
    <x v="0"/>
    <n v="21"/>
    <x v="3"/>
    <x v="0"/>
  </r>
  <r>
    <n v="76116050"/>
    <s v="Logan Palmer"/>
    <x v="0"/>
    <x v="0"/>
    <x v="4"/>
    <x v="1"/>
    <s v="1976/06/05"/>
    <x v="0"/>
    <x v="2"/>
    <x v="1"/>
    <x v="1"/>
    <x v="1"/>
    <n v="48"/>
    <x v="1"/>
    <x v="0"/>
  </r>
  <r>
    <n v="97015252"/>
    <s v="Austin Roberson"/>
    <x v="0"/>
    <x v="2"/>
    <x v="0"/>
    <x v="3"/>
    <s v="1968/06/26"/>
    <x v="0"/>
    <x v="2"/>
    <x v="1"/>
    <x v="2"/>
    <x v="0"/>
    <n v="56"/>
    <x v="0"/>
    <x v="0"/>
  </r>
  <r>
    <n v="11435106"/>
    <s v="Adrian Vazquez"/>
    <x v="1"/>
    <x v="5"/>
    <x v="3"/>
    <x v="0"/>
    <s v="1990/06/11"/>
    <x v="1"/>
    <x v="5"/>
    <x v="0"/>
    <x v="0"/>
    <x v="1"/>
    <n v="34"/>
    <x v="4"/>
    <x v="1"/>
  </r>
  <r>
    <n v="73108423"/>
    <s v="Thomas Cox PhD"/>
    <x v="0"/>
    <x v="2"/>
    <x v="4"/>
    <x v="3"/>
    <s v="1960/06/27"/>
    <x v="1"/>
    <x v="1"/>
    <x v="0"/>
    <x v="1"/>
    <x v="1"/>
    <n v="64"/>
    <x v="0"/>
    <x v="0"/>
  </r>
  <r>
    <n v="20824238"/>
    <s v="Tina Brown"/>
    <x v="0"/>
    <x v="4"/>
    <x v="1"/>
    <x v="0"/>
    <s v="1982/05/01"/>
    <x v="0"/>
    <x v="2"/>
    <x v="1"/>
    <x v="2"/>
    <x v="0"/>
    <n v="42"/>
    <x v="2"/>
    <x v="0"/>
  </r>
  <r>
    <n v="56999795"/>
    <s v="Brandon Richard"/>
    <x v="1"/>
    <x v="1"/>
    <x v="2"/>
    <x v="3"/>
    <s v="1979/05/05"/>
    <x v="1"/>
    <x v="0"/>
    <x v="1"/>
    <x v="0"/>
    <x v="2"/>
    <n v="45"/>
    <x v="2"/>
    <x v="1"/>
  </r>
  <r>
    <n v="68911566"/>
    <s v="Amy Hopkins"/>
    <x v="0"/>
    <x v="4"/>
    <x v="1"/>
    <x v="0"/>
    <s v="1961/01/25"/>
    <x v="1"/>
    <x v="7"/>
    <x v="1"/>
    <x v="0"/>
    <x v="2"/>
    <n v="64"/>
    <x v="0"/>
    <x v="0"/>
  </r>
  <r>
    <n v="96320305"/>
    <s v="Michael Miranda"/>
    <x v="0"/>
    <x v="5"/>
    <x v="1"/>
    <x v="3"/>
    <s v="2001/06/16"/>
    <x v="1"/>
    <x v="0"/>
    <x v="1"/>
    <x v="0"/>
    <x v="2"/>
    <n v="23"/>
    <x v="3"/>
    <x v="0"/>
  </r>
  <r>
    <n v="96633111"/>
    <s v="Kelly Strickland"/>
    <x v="0"/>
    <x v="2"/>
    <x v="2"/>
    <x v="1"/>
    <s v="2003/07/19"/>
    <x v="1"/>
    <x v="7"/>
    <x v="1"/>
    <x v="1"/>
    <x v="1"/>
    <n v="21"/>
    <x v="3"/>
    <x v="0"/>
  </r>
  <r>
    <n v="13678783"/>
    <s v="Darlene Gonzalez"/>
    <x v="0"/>
    <x v="6"/>
    <x v="4"/>
    <x v="2"/>
    <s v="1963/07/28"/>
    <x v="0"/>
    <x v="2"/>
    <x v="1"/>
    <x v="0"/>
    <x v="0"/>
    <n v="61"/>
    <x v="0"/>
    <x v="0"/>
  </r>
  <r>
    <n v="82308870"/>
    <s v="Dana Lucero"/>
    <x v="1"/>
    <x v="3"/>
    <x v="1"/>
    <x v="0"/>
    <s v="1995/05/10"/>
    <x v="1"/>
    <x v="1"/>
    <x v="1"/>
    <x v="1"/>
    <x v="2"/>
    <n v="29"/>
    <x v="4"/>
    <x v="1"/>
  </r>
  <r>
    <n v="72335951"/>
    <s v="Robert Rodriguez"/>
    <x v="0"/>
    <x v="1"/>
    <x v="1"/>
    <x v="3"/>
    <s v="1969/12/27"/>
    <x v="1"/>
    <x v="1"/>
    <x v="1"/>
    <x v="1"/>
    <x v="1"/>
    <n v="55"/>
    <x v="1"/>
    <x v="0"/>
  </r>
  <r>
    <n v="66943348"/>
    <s v="Megan Hernandez"/>
    <x v="0"/>
    <x v="1"/>
    <x v="0"/>
    <x v="0"/>
    <s v="1971/07/17"/>
    <x v="0"/>
    <x v="2"/>
    <x v="0"/>
    <x v="2"/>
    <x v="0"/>
    <n v="53"/>
    <x v="1"/>
    <x v="0"/>
  </r>
  <r>
    <n v="51701496"/>
    <s v="Jennifer Rodgers"/>
    <x v="0"/>
    <x v="5"/>
    <x v="0"/>
    <x v="1"/>
    <s v="1989/11/19"/>
    <x v="0"/>
    <x v="2"/>
    <x v="1"/>
    <x v="1"/>
    <x v="2"/>
    <n v="35"/>
    <x v="4"/>
    <x v="0"/>
  </r>
  <r>
    <n v="33679308"/>
    <s v="Christopher Fuller"/>
    <x v="1"/>
    <x v="5"/>
    <x v="2"/>
    <x v="0"/>
    <s v="1967/11/30"/>
    <x v="0"/>
    <x v="2"/>
    <x v="0"/>
    <x v="0"/>
    <x v="1"/>
    <n v="57"/>
    <x v="0"/>
    <x v="1"/>
  </r>
  <r>
    <n v="54611683"/>
    <s v="Melvin Barrett"/>
    <x v="0"/>
    <x v="4"/>
    <x v="4"/>
    <x v="3"/>
    <s v="2000/01/23"/>
    <x v="1"/>
    <x v="0"/>
    <x v="1"/>
    <x v="1"/>
    <x v="1"/>
    <n v="25"/>
    <x v="3"/>
    <x v="0"/>
  </r>
  <r>
    <n v="50250306"/>
    <s v="Christopher Jacobs"/>
    <x v="0"/>
    <x v="4"/>
    <x v="4"/>
    <x v="1"/>
    <s v="1992/05/28"/>
    <x v="1"/>
    <x v="6"/>
    <x v="1"/>
    <x v="0"/>
    <x v="0"/>
    <n v="32"/>
    <x v="4"/>
    <x v="0"/>
  </r>
  <r>
    <n v="22278672"/>
    <s v="Robert Chang"/>
    <x v="0"/>
    <x v="4"/>
    <x v="2"/>
    <x v="3"/>
    <s v="1997/06/17"/>
    <x v="1"/>
    <x v="3"/>
    <x v="1"/>
    <x v="0"/>
    <x v="0"/>
    <n v="27"/>
    <x v="4"/>
    <x v="0"/>
  </r>
  <r>
    <n v="59591598"/>
    <s v="Tammy Brock"/>
    <x v="1"/>
    <x v="0"/>
    <x v="2"/>
    <x v="3"/>
    <s v="1974/02/06"/>
    <x v="0"/>
    <x v="2"/>
    <x v="0"/>
    <x v="2"/>
    <x v="1"/>
    <n v="51"/>
    <x v="1"/>
    <x v="1"/>
  </r>
  <r>
    <n v="24479956"/>
    <s v="Julie Vazquez"/>
    <x v="0"/>
    <x v="6"/>
    <x v="4"/>
    <x v="1"/>
    <s v="2000/05/18"/>
    <x v="1"/>
    <x v="1"/>
    <x v="1"/>
    <x v="1"/>
    <x v="1"/>
    <n v="24"/>
    <x v="3"/>
    <x v="0"/>
  </r>
  <r>
    <n v="50636588"/>
    <s v="Deborah Serrano"/>
    <x v="1"/>
    <x v="0"/>
    <x v="4"/>
    <x v="0"/>
    <s v="1962/12/13"/>
    <x v="0"/>
    <x v="2"/>
    <x v="1"/>
    <x v="1"/>
    <x v="1"/>
    <n v="62"/>
    <x v="0"/>
    <x v="1"/>
  </r>
  <r>
    <n v="16970129"/>
    <s v="Priscilla Sanchez"/>
    <x v="0"/>
    <x v="6"/>
    <x v="2"/>
    <x v="3"/>
    <s v="1985/06/06"/>
    <x v="1"/>
    <x v="1"/>
    <x v="0"/>
    <x v="1"/>
    <x v="2"/>
    <n v="39"/>
    <x v="2"/>
    <x v="0"/>
  </r>
  <r>
    <n v="22132255"/>
    <s v="Traci Payne"/>
    <x v="0"/>
    <x v="6"/>
    <x v="3"/>
    <x v="0"/>
    <s v="1977/02/10"/>
    <x v="1"/>
    <x v="4"/>
    <x v="1"/>
    <x v="1"/>
    <x v="0"/>
    <n v="48"/>
    <x v="1"/>
    <x v="0"/>
  </r>
  <r>
    <n v="34706609"/>
    <s v="Francisco Marshall"/>
    <x v="0"/>
    <x v="3"/>
    <x v="2"/>
    <x v="3"/>
    <s v="1985/03/11"/>
    <x v="1"/>
    <x v="3"/>
    <x v="1"/>
    <x v="1"/>
    <x v="0"/>
    <n v="40"/>
    <x v="2"/>
    <x v="0"/>
  </r>
  <r>
    <n v="35723848"/>
    <s v="April Stephens"/>
    <x v="0"/>
    <x v="3"/>
    <x v="1"/>
    <x v="1"/>
    <s v="1974/08/30"/>
    <x v="1"/>
    <x v="5"/>
    <x v="1"/>
    <x v="0"/>
    <x v="2"/>
    <n v="50"/>
    <x v="1"/>
    <x v="0"/>
  </r>
  <r>
    <n v="92974881"/>
    <s v="Daniel Walker"/>
    <x v="1"/>
    <x v="1"/>
    <x v="4"/>
    <x v="0"/>
    <s v="1992/10/11"/>
    <x v="0"/>
    <x v="2"/>
    <x v="0"/>
    <x v="1"/>
    <x v="1"/>
    <n v="32"/>
    <x v="4"/>
    <x v="1"/>
  </r>
  <r>
    <n v="40236430"/>
    <s v="Kent Cox"/>
    <x v="0"/>
    <x v="0"/>
    <x v="3"/>
    <x v="1"/>
    <s v="1976/11/25"/>
    <x v="1"/>
    <x v="6"/>
    <x v="1"/>
    <x v="1"/>
    <x v="0"/>
    <n v="48"/>
    <x v="1"/>
    <x v="0"/>
  </r>
  <r>
    <n v="12038335"/>
    <s v="Eric Brown"/>
    <x v="0"/>
    <x v="0"/>
    <x v="3"/>
    <x v="3"/>
    <s v="1966/05/19"/>
    <x v="1"/>
    <x v="6"/>
    <x v="1"/>
    <x v="1"/>
    <x v="2"/>
    <n v="58"/>
    <x v="0"/>
    <x v="0"/>
  </r>
  <r>
    <n v="97333464"/>
    <s v="Timothy Atkinson"/>
    <x v="0"/>
    <x v="5"/>
    <x v="1"/>
    <x v="0"/>
    <s v="1975/08/02"/>
    <x v="1"/>
    <x v="7"/>
    <x v="0"/>
    <x v="1"/>
    <x v="0"/>
    <n v="49"/>
    <x v="1"/>
    <x v="0"/>
  </r>
  <r>
    <n v="69072096"/>
    <s v="Patrick Wright"/>
    <x v="0"/>
    <x v="1"/>
    <x v="4"/>
    <x v="3"/>
    <s v="1983/12/10"/>
    <x v="1"/>
    <x v="3"/>
    <x v="0"/>
    <x v="1"/>
    <x v="1"/>
    <n v="41"/>
    <x v="2"/>
    <x v="0"/>
  </r>
  <r>
    <n v="10675916"/>
    <s v="Jeremy Cunningham"/>
    <x v="0"/>
    <x v="5"/>
    <x v="4"/>
    <x v="1"/>
    <s v="2006/07/27"/>
    <x v="1"/>
    <x v="1"/>
    <x v="0"/>
    <x v="0"/>
    <x v="2"/>
    <n v="18"/>
    <x v="3"/>
    <x v="0"/>
  </r>
  <r>
    <n v="67768406"/>
    <s v="Michael Baker"/>
    <x v="0"/>
    <x v="6"/>
    <x v="4"/>
    <x v="3"/>
    <s v="2005/05/19"/>
    <x v="1"/>
    <x v="7"/>
    <x v="0"/>
    <x v="1"/>
    <x v="1"/>
    <n v="19"/>
    <x v="3"/>
    <x v="0"/>
  </r>
  <r>
    <n v="45927678"/>
    <s v="John Santos"/>
    <x v="0"/>
    <x v="3"/>
    <x v="1"/>
    <x v="3"/>
    <s v="2003/09/07"/>
    <x v="0"/>
    <x v="2"/>
    <x v="1"/>
    <x v="1"/>
    <x v="0"/>
    <n v="21"/>
    <x v="3"/>
    <x v="0"/>
  </r>
  <r>
    <n v="25587198"/>
    <s v="Courtney Johnson"/>
    <x v="0"/>
    <x v="2"/>
    <x v="3"/>
    <x v="3"/>
    <s v="2002/04/17"/>
    <x v="1"/>
    <x v="6"/>
    <x v="0"/>
    <x v="1"/>
    <x v="2"/>
    <n v="22"/>
    <x v="3"/>
    <x v="0"/>
  </r>
  <r>
    <n v="38182934"/>
    <s v="Michael Marquez"/>
    <x v="0"/>
    <x v="2"/>
    <x v="0"/>
    <x v="1"/>
    <s v="1993/03/06"/>
    <x v="0"/>
    <x v="2"/>
    <x v="1"/>
    <x v="2"/>
    <x v="2"/>
    <n v="32"/>
    <x v="4"/>
    <x v="0"/>
  </r>
  <r>
    <n v="31861139"/>
    <s v="Michael Dean"/>
    <x v="0"/>
    <x v="1"/>
    <x v="3"/>
    <x v="3"/>
    <s v="1970/08/23"/>
    <x v="1"/>
    <x v="7"/>
    <x v="0"/>
    <x v="1"/>
    <x v="2"/>
    <n v="54"/>
    <x v="1"/>
    <x v="0"/>
  </r>
  <r>
    <n v="49027000"/>
    <s v="Hannah Strong"/>
    <x v="0"/>
    <x v="3"/>
    <x v="0"/>
    <x v="0"/>
    <s v="1999/01/03"/>
    <x v="1"/>
    <x v="7"/>
    <x v="0"/>
    <x v="0"/>
    <x v="1"/>
    <n v="26"/>
    <x v="4"/>
    <x v="0"/>
  </r>
  <r>
    <n v="11833200"/>
    <s v="Kristen Juarez"/>
    <x v="0"/>
    <x v="3"/>
    <x v="0"/>
    <x v="0"/>
    <s v="1982/12/29"/>
    <x v="0"/>
    <x v="2"/>
    <x v="0"/>
    <x v="0"/>
    <x v="0"/>
    <n v="42"/>
    <x v="2"/>
    <x v="0"/>
  </r>
  <r>
    <n v="37517418"/>
    <s v="Jessica Harding"/>
    <x v="0"/>
    <x v="4"/>
    <x v="3"/>
    <x v="3"/>
    <s v="1967/02/26"/>
    <x v="1"/>
    <x v="7"/>
    <x v="1"/>
    <x v="1"/>
    <x v="0"/>
    <n v="58"/>
    <x v="0"/>
    <x v="0"/>
  </r>
  <r>
    <n v="24649703"/>
    <s v="Karen Collins"/>
    <x v="0"/>
    <x v="6"/>
    <x v="1"/>
    <x v="3"/>
    <s v="1960/01/18"/>
    <x v="0"/>
    <x v="2"/>
    <x v="0"/>
    <x v="2"/>
    <x v="1"/>
    <n v="65"/>
    <x v="0"/>
    <x v="0"/>
  </r>
  <r>
    <n v="85027573"/>
    <s v="Lucas Ramos"/>
    <x v="1"/>
    <x v="6"/>
    <x v="1"/>
    <x v="2"/>
    <s v="1961/10/18"/>
    <x v="0"/>
    <x v="2"/>
    <x v="1"/>
    <x v="2"/>
    <x v="1"/>
    <n v="63"/>
    <x v="0"/>
    <x v="1"/>
  </r>
  <r>
    <n v="44872553"/>
    <s v="Natalie Castillo"/>
    <x v="1"/>
    <x v="4"/>
    <x v="0"/>
    <x v="3"/>
    <s v="2003/08/14"/>
    <x v="0"/>
    <x v="2"/>
    <x v="1"/>
    <x v="1"/>
    <x v="2"/>
    <n v="21"/>
    <x v="3"/>
    <x v="1"/>
  </r>
  <r>
    <n v="13832906"/>
    <s v="Timothy Gibson"/>
    <x v="0"/>
    <x v="4"/>
    <x v="0"/>
    <x v="3"/>
    <s v="1989/10/30"/>
    <x v="0"/>
    <x v="2"/>
    <x v="0"/>
    <x v="0"/>
    <x v="2"/>
    <n v="35"/>
    <x v="4"/>
    <x v="0"/>
  </r>
  <r>
    <n v="60548532"/>
    <s v="Andrew Smith"/>
    <x v="0"/>
    <x v="0"/>
    <x v="1"/>
    <x v="0"/>
    <s v="2004/07/01"/>
    <x v="1"/>
    <x v="6"/>
    <x v="0"/>
    <x v="1"/>
    <x v="1"/>
    <n v="20"/>
    <x v="3"/>
    <x v="0"/>
  </r>
  <r>
    <n v="39518023"/>
    <s v="Dominic Nunez"/>
    <x v="0"/>
    <x v="4"/>
    <x v="2"/>
    <x v="3"/>
    <s v="1989/09/20"/>
    <x v="1"/>
    <x v="7"/>
    <x v="0"/>
    <x v="0"/>
    <x v="2"/>
    <n v="35"/>
    <x v="4"/>
    <x v="0"/>
  </r>
  <r>
    <n v="47786221"/>
    <s v="Kathy Mcclain"/>
    <x v="1"/>
    <x v="2"/>
    <x v="1"/>
    <x v="0"/>
    <s v="1980/11/15"/>
    <x v="0"/>
    <x v="2"/>
    <x v="0"/>
    <x v="1"/>
    <x v="2"/>
    <n v="44"/>
    <x v="2"/>
    <x v="1"/>
  </r>
  <r>
    <n v="47686170"/>
    <s v="Victoria Gallagher"/>
    <x v="0"/>
    <x v="6"/>
    <x v="1"/>
    <x v="3"/>
    <s v="1959/10/29"/>
    <x v="0"/>
    <x v="2"/>
    <x v="1"/>
    <x v="2"/>
    <x v="2"/>
    <n v="65"/>
    <x v="0"/>
    <x v="0"/>
  </r>
  <r>
    <n v="77189111"/>
    <s v="Ian Ramsey"/>
    <x v="0"/>
    <x v="1"/>
    <x v="3"/>
    <x v="3"/>
    <s v="1988/10/12"/>
    <x v="1"/>
    <x v="3"/>
    <x v="0"/>
    <x v="1"/>
    <x v="2"/>
    <n v="36"/>
    <x v="2"/>
    <x v="0"/>
  </r>
  <r>
    <n v="21273113"/>
    <s v="Joseph Richardson"/>
    <x v="0"/>
    <x v="0"/>
    <x v="3"/>
    <x v="3"/>
    <s v="1961/12/01"/>
    <x v="1"/>
    <x v="1"/>
    <x v="1"/>
    <x v="0"/>
    <x v="0"/>
    <n v="63"/>
    <x v="0"/>
    <x v="0"/>
  </r>
  <r>
    <n v="56680236"/>
    <s v="Philip Parrish"/>
    <x v="0"/>
    <x v="6"/>
    <x v="1"/>
    <x v="3"/>
    <s v="1973/10/26"/>
    <x v="1"/>
    <x v="5"/>
    <x v="0"/>
    <x v="1"/>
    <x v="0"/>
    <n v="51"/>
    <x v="1"/>
    <x v="0"/>
  </r>
  <r>
    <n v="22881793"/>
    <s v="Susan Moore"/>
    <x v="1"/>
    <x v="5"/>
    <x v="0"/>
    <x v="2"/>
    <s v="2005/03/13"/>
    <x v="0"/>
    <x v="2"/>
    <x v="1"/>
    <x v="0"/>
    <x v="1"/>
    <n v="19"/>
    <x v="3"/>
    <x v="1"/>
  </r>
  <r>
    <n v="54873487"/>
    <s v="Tina Brewer"/>
    <x v="0"/>
    <x v="6"/>
    <x v="3"/>
    <x v="0"/>
    <s v="1992/09/07"/>
    <x v="0"/>
    <x v="2"/>
    <x v="1"/>
    <x v="1"/>
    <x v="2"/>
    <n v="32"/>
    <x v="4"/>
    <x v="0"/>
  </r>
  <r>
    <n v="58069838"/>
    <s v="Crystal Lee"/>
    <x v="0"/>
    <x v="0"/>
    <x v="1"/>
    <x v="2"/>
    <s v="1959/09/07"/>
    <x v="0"/>
    <x v="2"/>
    <x v="0"/>
    <x v="2"/>
    <x v="0"/>
    <n v="65"/>
    <x v="0"/>
    <x v="0"/>
  </r>
  <r>
    <n v="44378014"/>
    <s v="Jennifer Bates"/>
    <x v="0"/>
    <x v="4"/>
    <x v="3"/>
    <x v="3"/>
    <s v="2005/06/20"/>
    <x v="1"/>
    <x v="0"/>
    <x v="0"/>
    <x v="0"/>
    <x v="1"/>
    <n v="19"/>
    <x v="3"/>
    <x v="0"/>
  </r>
  <r>
    <n v="81299233"/>
    <s v="Michael Thomas"/>
    <x v="1"/>
    <x v="5"/>
    <x v="0"/>
    <x v="0"/>
    <s v="1978/03/09"/>
    <x v="1"/>
    <x v="4"/>
    <x v="1"/>
    <x v="1"/>
    <x v="1"/>
    <n v="47"/>
    <x v="1"/>
    <x v="1"/>
  </r>
  <r>
    <n v="94304944"/>
    <s v="Donald Reilly"/>
    <x v="0"/>
    <x v="1"/>
    <x v="0"/>
    <x v="0"/>
    <s v="1966/04/25"/>
    <x v="1"/>
    <x v="3"/>
    <x v="0"/>
    <x v="1"/>
    <x v="0"/>
    <n v="58"/>
    <x v="0"/>
    <x v="0"/>
  </r>
  <r>
    <n v="89446918"/>
    <s v="Christine Lopez"/>
    <x v="0"/>
    <x v="3"/>
    <x v="4"/>
    <x v="1"/>
    <s v="1984/12/06"/>
    <x v="1"/>
    <x v="6"/>
    <x v="0"/>
    <x v="0"/>
    <x v="1"/>
    <n v="40"/>
    <x v="2"/>
    <x v="0"/>
  </r>
  <r>
    <n v="78970033"/>
    <s v="Jennifer Orr"/>
    <x v="0"/>
    <x v="3"/>
    <x v="2"/>
    <x v="3"/>
    <s v="1991/01/18"/>
    <x v="1"/>
    <x v="3"/>
    <x v="1"/>
    <x v="0"/>
    <x v="0"/>
    <n v="34"/>
    <x v="4"/>
    <x v="0"/>
  </r>
  <r>
    <n v="10277665"/>
    <s v="Michael Wilson"/>
    <x v="1"/>
    <x v="6"/>
    <x v="4"/>
    <x v="2"/>
    <s v="1993/05/02"/>
    <x v="0"/>
    <x v="2"/>
    <x v="1"/>
    <x v="0"/>
    <x v="2"/>
    <n v="31"/>
    <x v="4"/>
    <x v="1"/>
  </r>
  <r>
    <n v="56586253"/>
    <s v="Danielle Collins"/>
    <x v="0"/>
    <x v="1"/>
    <x v="4"/>
    <x v="1"/>
    <s v="1972/07/21"/>
    <x v="1"/>
    <x v="5"/>
    <x v="0"/>
    <x v="0"/>
    <x v="0"/>
    <n v="52"/>
    <x v="1"/>
    <x v="0"/>
  </r>
  <r>
    <n v="72556975"/>
    <s v="Deanna Jones"/>
    <x v="1"/>
    <x v="6"/>
    <x v="4"/>
    <x v="0"/>
    <s v="1988/05/10"/>
    <x v="0"/>
    <x v="2"/>
    <x v="1"/>
    <x v="1"/>
    <x v="1"/>
    <n v="36"/>
    <x v="2"/>
    <x v="1"/>
  </r>
  <r>
    <n v="55000632"/>
    <s v="Karen Robbins"/>
    <x v="0"/>
    <x v="6"/>
    <x v="4"/>
    <x v="1"/>
    <s v="2001/05/21"/>
    <x v="0"/>
    <x v="2"/>
    <x v="0"/>
    <x v="1"/>
    <x v="1"/>
    <n v="23"/>
    <x v="3"/>
    <x v="0"/>
  </r>
  <r>
    <n v="57041688"/>
    <s v="Roy Henry"/>
    <x v="0"/>
    <x v="5"/>
    <x v="1"/>
    <x v="1"/>
    <s v="1975/01/15"/>
    <x v="1"/>
    <x v="6"/>
    <x v="0"/>
    <x v="1"/>
    <x v="0"/>
    <n v="50"/>
    <x v="1"/>
    <x v="0"/>
  </r>
  <r>
    <n v="40897868"/>
    <s v="Alexander Young"/>
    <x v="1"/>
    <x v="0"/>
    <x v="4"/>
    <x v="3"/>
    <s v="1997/05/02"/>
    <x v="0"/>
    <x v="2"/>
    <x v="1"/>
    <x v="1"/>
    <x v="2"/>
    <n v="27"/>
    <x v="4"/>
    <x v="1"/>
  </r>
  <r>
    <n v="48127019"/>
    <s v="Andrea Daniel"/>
    <x v="0"/>
    <x v="2"/>
    <x v="1"/>
    <x v="0"/>
    <s v="1973/11/07"/>
    <x v="0"/>
    <x v="2"/>
    <x v="0"/>
    <x v="0"/>
    <x v="0"/>
    <n v="51"/>
    <x v="1"/>
    <x v="0"/>
  </r>
  <r>
    <n v="24778512"/>
    <s v="Margaret Powers"/>
    <x v="0"/>
    <x v="3"/>
    <x v="3"/>
    <x v="1"/>
    <s v="1973/01/13"/>
    <x v="1"/>
    <x v="7"/>
    <x v="0"/>
    <x v="1"/>
    <x v="1"/>
    <n v="52"/>
    <x v="1"/>
    <x v="0"/>
  </r>
  <r>
    <n v="60743711"/>
    <s v="Paula Blake"/>
    <x v="0"/>
    <x v="2"/>
    <x v="1"/>
    <x v="2"/>
    <s v="1993/09/18"/>
    <x v="0"/>
    <x v="2"/>
    <x v="0"/>
    <x v="2"/>
    <x v="0"/>
    <n v="31"/>
    <x v="4"/>
    <x v="0"/>
  </r>
  <r>
    <n v="38156656"/>
    <s v="Amy Erickson"/>
    <x v="0"/>
    <x v="0"/>
    <x v="2"/>
    <x v="1"/>
    <s v="1983/08/09"/>
    <x v="1"/>
    <x v="5"/>
    <x v="1"/>
    <x v="1"/>
    <x v="0"/>
    <n v="41"/>
    <x v="2"/>
    <x v="0"/>
  </r>
  <r>
    <n v="12181387"/>
    <s v="Megan Taylor"/>
    <x v="0"/>
    <x v="1"/>
    <x v="3"/>
    <x v="0"/>
    <s v="1990/11/12"/>
    <x v="0"/>
    <x v="2"/>
    <x v="0"/>
    <x v="2"/>
    <x v="0"/>
    <n v="34"/>
    <x v="4"/>
    <x v="0"/>
  </r>
  <r>
    <n v="44670583"/>
    <s v="Rhonda Jones"/>
    <x v="0"/>
    <x v="2"/>
    <x v="2"/>
    <x v="1"/>
    <s v="1980/06/13"/>
    <x v="0"/>
    <x v="2"/>
    <x v="1"/>
    <x v="0"/>
    <x v="1"/>
    <n v="44"/>
    <x v="2"/>
    <x v="0"/>
  </r>
  <r>
    <n v="21542098"/>
    <s v="Daniel Morris"/>
    <x v="1"/>
    <x v="2"/>
    <x v="2"/>
    <x v="0"/>
    <s v="2001/10/03"/>
    <x v="0"/>
    <x v="2"/>
    <x v="0"/>
    <x v="1"/>
    <x v="0"/>
    <n v="23"/>
    <x v="3"/>
    <x v="1"/>
  </r>
  <r>
    <n v="71009278"/>
    <s v="Alicia Graham"/>
    <x v="0"/>
    <x v="5"/>
    <x v="2"/>
    <x v="3"/>
    <s v="1969/05/28"/>
    <x v="0"/>
    <x v="2"/>
    <x v="1"/>
    <x v="0"/>
    <x v="1"/>
    <n v="55"/>
    <x v="1"/>
    <x v="0"/>
  </r>
  <r>
    <n v="50838868"/>
    <s v="Christian Proctor"/>
    <x v="0"/>
    <x v="4"/>
    <x v="1"/>
    <x v="1"/>
    <s v="1991/10/11"/>
    <x v="0"/>
    <x v="2"/>
    <x v="1"/>
    <x v="2"/>
    <x v="0"/>
    <n v="33"/>
    <x v="4"/>
    <x v="0"/>
  </r>
  <r>
    <n v="90767557"/>
    <s v="George Edwards MD"/>
    <x v="0"/>
    <x v="4"/>
    <x v="2"/>
    <x v="1"/>
    <s v="1983/11/22"/>
    <x v="1"/>
    <x v="5"/>
    <x v="0"/>
    <x v="1"/>
    <x v="1"/>
    <n v="41"/>
    <x v="2"/>
    <x v="0"/>
  </r>
  <r>
    <n v="28401284"/>
    <s v="Leslie Hernandez"/>
    <x v="1"/>
    <x v="4"/>
    <x v="4"/>
    <x v="0"/>
    <s v="1977/09/18"/>
    <x v="1"/>
    <x v="3"/>
    <x v="1"/>
    <x v="1"/>
    <x v="0"/>
    <n v="47"/>
    <x v="1"/>
    <x v="1"/>
  </r>
  <r>
    <n v="85345602"/>
    <s v="Christine Barnett"/>
    <x v="0"/>
    <x v="2"/>
    <x v="0"/>
    <x v="1"/>
    <s v="2002/07/01"/>
    <x v="1"/>
    <x v="3"/>
    <x v="0"/>
    <x v="0"/>
    <x v="1"/>
    <n v="22"/>
    <x v="3"/>
    <x v="0"/>
  </r>
  <r>
    <n v="93728448"/>
    <s v="Shawn Nelson"/>
    <x v="0"/>
    <x v="5"/>
    <x v="4"/>
    <x v="1"/>
    <s v="1989/10/19"/>
    <x v="1"/>
    <x v="6"/>
    <x v="1"/>
    <x v="0"/>
    <x v="1"/>
    <n v="35"/>
    <x v="4"/>
    <x v="0"/>
  </r>
  <r>
    <n v="89937267"/>
    <s v="Christine Wallace"/>
    <x v="1"/>
    <x v="2"/>
    <x v="0"/>
    <x v="0"/>
    <s v="1980/12/19"/>
    <x v="0"/>
    <x v="2"/>
    <x v="1"/>
    <x v="1"/>
    <x v="1"/>
    <n v="44"/>
    <x v="2"/>
    <x v="1"/>
  </r>
  <r>
    <n v="92562093"/>
    <s v="Thomas Turner"/>
    <x v="0"/>
    <x v="5"/>
    <x v="1"/>
    <x v="3"/>
    <s v="1995/06/06"/>
    <x v="1"/>
    <x v="3"/>
    <x v="0"/>
    <x v="0"/>
    <x v="1"/>
    <n v="29"/>
    <x v="4"/>
    <x v="0"/>
  </r>
  <r>
    <n v="74307067"/>
    <s v="Kevin Franklin"/>
    <x v="0"/>
    <x v="3"/>
    <x v="1"/>
    <x v="0"/>
    <s v="1993/10/24"/>
    <x v="1"/>
    <x v="7"/>
    <x v="0"/>
    <x v="1"/>
    <x v="1"/>
    <n v="31"/>
    <x v="4"/>
    <x v="0"/>
  </r>
  <r>
    <n v="94258487"/>
    <s v="Danny Lopez"/>
    <x v="0"/>
    <x v="5"/>
    <x v="4"/>
    <x v="1"/>
    <s v="1996/02/09"/>
    <x v="0"/>
    <x v="2"/>
    <x v="0"/>
    <x v="2"/>
    <x v="2"/>
    <n v="29"/>
    <x v="4"/>
    <x v="0"/>
  </r>
  <r>
    <n v="67446437"/>
    <s v="Robert Marquez"/>
    <x v="1"/>
    <x v="6"/>
    <x v="3"/>
    <x v="1"/>
    <s v="1968/08/21"/>
    <x v="1"/>
    <x v="6"/>
    <x v="0"/>
    <x v="1"/>
    <x v="0"/>
    <n v="56"/>
    <x v="0"/>
    <x v="1"/>
  </r>
  <r>
    <n v="31383942"/>
    <s v="Deborah Watson"/>
    <x v="0"/>
    <x v="4"/>
    <x v="1"/>
    <x v="1"/>
    <s v="1963/11/29"/>
    <x v="0"/>
    <x v="2"/>
    <x v="0"/>
    <x v="1"/>
    <x v="1"/>
    <n v="61"/>
    <x v="0"/>
    <x v="0"/>
  </r>
  <r>
    <n v="61239703"/>
    <s v="Breanna Russo"/>
    <x v="0"/>
    <x v="6"/>
    <x v="3"/>
    <x v="1"/>
    <s v="1998/08/22"/>
    <x v="1"/>
    <x v="6"/>
    <x v="1"/>
    <x v="0"/>
    <x v="1"/>
    <n v="26"/>
    <x v="4"/>
    <x v="0"/>
  </r>
  <r>
    <n v="89149518"/>
    <s v="Christopher Reese"/>
    <x v="0"/>
    <x v="0"/>
    <x v="3"/>
    <x v="1"/>
    <s v="1972/01/01"/>
    <x v="1"/>
    <x v="0"/>
    <x v="1"/>
    <x v="1"/>
    <x v="0"/>
    <n v="53"/>
    <x v="1"/>
    <x v="0"/>
  </r>
  <r>
    <n v="89302072"/>
    <s v="Brenda Velez"/>
    <x v="0"/>
    <x v="0"/>
    <x v="4"/>
    <x v="3"/>
    <s v="1971/05/27"/>
    <x v="0"/>
    <x v="2"/>
    <x v="1"/>
    <x v="0"/>
    <x v="0"/>
    <n v="53"/>
    <x v="1"/>
    <x v="0"/>
  </r>
  <r>
    <n v="63387602"/>
    <s v="Miss Brenda Pope"/>
    <x v="0"/>
    <x v="1"/>
    <x v="4"/>
    <x v="1"/>
    <s v="1981/08/26"/>
    <x v="0"/>
    <x v="2"/>
    <x v="1"/>
    <x v="1"/>
    <x v="0"/>
    <n v="43"/>
    <x v="2"/>
    <x v="0"/>
  </r>
  <r>
    <n v="58712806"/>
    <s v="Caleb Simmons"/>
    <x v="0"/>
    <x v="5"/>
    <x v="3"/>
    <x v="0"/>
    <s v="1990/11/08"/>
    <x v="0"/>
    <x v="2"/>
    <x v="0"/>
    <x v="2"/>
    <x v="0"/>
    <n v="34"/>
    <x v="4"/>
    <x v="0"/>
  </r>
  <r>
    <n v="48095330"/>
    <s v="Randall Mccarthy"/>
    <x v="1"/>
    <x v="3"/>
    <x v="0"/>
    <x v="0"/>
    <s v="1990/10/22"/>
    <x v="0"/>
    <x v="2"/>
    <x v="1"/>
    <x v="1"/>
    <x v="1"/>
    <n v="34"/>
    <x v="4"/>
    <x v="1"/>
  </r>
  <r>
    <n v="57616594"/>
    <s v="Mariah Mann"/>
    <x v="1"/>
    <x v="1"/>
    <x v="0"/>
    <x v="3"/>
    <s v="1988/05/12"/>
    <x v="0"/>
    <x v="2"/>
    <x v="1"/>
    <x v="0"/>
    <x v="2"/>
    <n v="36"/>
    <x v="2"/>
    <x v="1"/>
  </r>
  <r>
    <n v="34341298"/>
    <s v="Dale Green"/>
    <x v="0"/>
    <x v="2"/>
    <x v="4"/>
    <x v="1"/>
    <s v="1988/12/18"/>
    <x v="0"/>
    <x v="2"/>
    <x v="1"/>
    <x v="1"/>
    <x v="0"/>
    <n v="36"/>
    <x v="2"/>
    <x v="0"/>
  </r>
  <r>
    <n v="19692346"/>
    <s v="Whitney Williams"/>
    <x v="0"/>
    <x v="1"/>
    <x v="0"/>
    <x v="0"/>
    <s v="1990/10/31"/>
    <x v="1"/>
    <x v="7"/>
    <x v="1"/>
    <x v="1"/>
    <x v="1"/>
    <n v="34"/>
    <x v="4"/>
    <x v="0"/>
  </r>
  <r>
    <n v="19617521"/>
    <s v="Cheyenne Ellis"/>
    <x v="0"/>
    <x v="4"/>
    <x v="3"/>
    <x v="2"/>
    <s v="1964/12/14"/>
    <x v="0"/>
    <x v="2"/>
    <x v="1"/>
    <x v="0"/>
    <x v="2"/>
    <n v="60"/>
    <x v="0"/>
    <x v="0"/>
  </r>
  <r>
    <n v="45151192"/>
    <s v="Fernando Johnson"/>
    <x v="0"/>
    <x v="5"/>
    <x v="4"/>
    <x v="0"/>
    <s v="2003/12/19"/>
    <x v="0"/>
    <x v="2"/>
    <x v="0"/>
    <x v="0"/>
    <x v="1"/>
    <n v="21"/>
    <x v="3"/>
    <x v="0"/>
  </r>
  <r>
    <n v="59969278"/>
    <s v="Todd Lopez"/>
    <x v="0"/>
    <x v="0"/>
    <x v="2"/>
    <x v="1"/>
    <s v="2006/12/28"/>
    <x v="1"/>
    <x v="4"/>
    <x v="1"/>
    <x v="1"/>
    <x v="0"/>
    <n v="18"/>
    <x v="3"/>
    <x v="0"/>
  </r>
  <r>
    <n v="70207794"/>
    <s v="Jamie Schmidt"/>
    <x v="1"/>
    <x v="0"/>
    <x v="0"/>
    <x v="1"/>
    <s v="1966/04/25"/>
    <x v="1"/>
    <x v="6"/>
    <x v="1"/>
    <x v="1"/>
    <x v="1"/>
    <n v="58"/>
    <x v="0"/>
    <x v="1"/>
  </r>
  <r>
    <n v="50206650"/>
    <s v="Jennifer Watson"/>
    <x v="0"/>
    <x v="3"/>
    <x v="0"/>
    <x v="2"/>
    <s v="1967/03/13"/>
    <x v="0"/>
    <x v="2"/>
    <x v="0"/>
    <x v="2"/>
    <x v="2"/>
    <n v="58"/>
    <x v="0"/>
    <x v="0"/>
  </r>
  <r>
    <n v="88492529"/>
    <s v="Jacob Richardson"/>
    <x v="0"/>
    <x v="5"/>
    <x v="3"/>
    <x v="3"/>
    <s v="1984/06/08"/>
    <x v="0"/>
    <x v="2"/>
    <x v="0"/>
    <x v="1"/>
    <x v="0"/>
    <n v="40"/>
    <x v="2"/>
    <x v="0"/>
  </r>
  <r>
    <n v="60691195"/>
    <s v="Debra Brooks"/>
    <x v="0"/>
    <x v="3"/>
    <x v="3"/>
    <x v="3"/>
    <s v="1971/06/21"/>
    <x v="0"/>
    <x v="2"/>
    <x v="1"/>
    <x v="1"/>
    <x v="0"/>
    <n v="53"/>
    <x v="1"/>
    <x v="0"/>
  </r>
  <r>
    <n v="68629611"/>
    <s v="Christopher Holmes"/>
    <x v="0"/>
    <x v="0"/>
    <x v="0"/>
    <x v="3"/>
    <s v="1980/05/12"/>
    <x v="1"/>
    <x v="6"/>
    <x v="0"/>
    <x v="1"/>
    <x v="1"/>
    <n v="44"/>
    <x v="2"/>
    <x v="0"/>
  </r>
  <r>
    <n v="75452972"/>
    <s v="Danielle Hernandez"/>
    <x v="0"/>
    <x v="0"/>
    <x v="4"/>
    <x v="3"/>
    <s v="2001/09/08"/>
    <x v="1"/>
    <x v="5"/>
    <x v="0"/>
    <x v="0"/>
    <x v="1"/>
    <n v="23"/>
    <x v="3"/>
    <x v="0"/>
  </r>
  <r>
    <n v="71852738"/>
    <s v="James Diaz"/>
    <x v="1"/>
    <x v="6"/>
    <x v="1"/>
    <x v="0"/>
    <s v="1972/03/13"/>
    <x v="0"/>
    <x v="2"/>
    <x v="1"/>
    <x v="2"/>
    <x v="1"/>
    <n v="53"/>
    <x v="1"/>
    <x v="1"/>
  </r>
  <r>
    <n v="27535740"/>
    <s v="Tracy Reed"/>
    <x v="0"/>
    <x v="5"/>
    <x v="2"/>
    <x v="2"/>
    <s v="1967/03/20"/>
    <x v="0"/>
    <x v="2"/>
    <x v="0"/>
    <x v="0"/>
    <x v="1"/>
    <n v="57"/>
    <x v="0"/>
    <x v="0"/>
  </r>
  <r>
    <n v="49418748"/>
    <s v="Darrell Gallagher"/>
    <x v="0"/>
    <x v="1"/>
    <x v="4"/>
    <x v="1"/>
    <s v="1978/09/22"/>
    <x v="1"/>
    <x v="6"/>
    <x v="1"/>
    <x v="1"/>
    <x v="0"/>
    <n v="46"/>
    <x v="1"/>
    <x v="0"/>
  </r>
  <r>
    <n v="68525449"/>
    <s v="William Ramsey"/>
    <x v="0"/>
    <x v="2"/>
    <x v="0"/>
    <x v="0"/>
    <s v="1968/08/08"/>
    <x v="1"/>
    <x v="5"/>
    <x v="0"/>
    <x v="1"/>
    <x v="1"/>
    <n v="56"/>
    <x v="0"/>
    <x v="0"/>
  </r>
  <r>
    <n v="69751104"/>
    <s v="Miss Mary Lee"/>
    <x v="1"/>
    <x v="5"/>
    <x v="4"/>
    <x v="3"/>
    <s v="1960/04/11"/>
    <x v="0"/>
    <x v="2"/>
    <x v="0"/>
    <x v="2"/>
    <x v="0"/>
    <n v="64"/>
    <x v="0"/>
    <x v="1"/>
  </r>
  <r>
    <n v="37499460"/>
    <s v="Theresa Sexton"/>
    <x v="0"/>
    <x v="1"/>
    <x v="0"/>
    <x v="1"/>
    <s v="1969/07/04"/>
    <x v="1"/>
    <x v="3"/>
    <x v="1"/>
    <x v="1"/>
    <x v="0"/>
    <n v="55"/>
    <x v="1"/>
    <x v="0"/>
  </r>
  <r>
    <n v="25385057"/>
    <s v="Jessica Rodriguez"/>
    <x v="0"/>
    <x v="3"/>
    <x v="2"/>
    <x v="1"/>
    <s v="2003/05/12"/>
    <x v="1"/>
    <x v="4"/>
    <x v="1"/>
    <x v="1"/>
    <x v="0"/>
    <n v="21"/>
    <x v="3"/>
    <x v="0"/>
  </r>
  <r>
    <n v="13884096"/>
    <s v="Thomas Cole"/>
    <x v="0"/>
    <x v="2"/>
    <x v="1"/>
    <x v="3"/>
    <s v="2004/05/31"/>
    <x v="1"/>
    <x v="6"/>
    <x v="1"/>
    <x v="1"/>
    <x v="0"/>
    <n v="20"/>
    <x v="3"/>
    <x v="0"/>
  </r>
  <r>
    <n v="99731395"/>
    <s v="Courtney Smith"/>
    <x v="0"/>
    <x v="3"/>
    <x v="2"/>
    <x v="1"/>
    <s v="2005/11/22"/>
    <x v="1"/>
    <x v="7"/>
    <x v="1"/>
    <x v="0"/>
    <x v="0"/>
    <n v="19"/>
    <x v="3"/>
    <x v="0"/>
  </r>
  <r>
    <n v="11027436"/>
    <s v="Ashley Miller"/>
    <x v="1"/>
    <x v="2"/>
    <x v="0"/>
    <x v="1"/>
    <s v="1977/06/25"/>
    <x v="0"/>
    <x v="2"/>
    <x v="0"/>
    <x v="2"/>
    <x v="0"/>
    <n v="47"/>
    <x v="1"/>
    <x v="1"/>
  </r>
  <r>
    <n v="48186809"/>
    <s v="Micheal Berry"/>
    <x v="0"/>
    <x v="0"/>
    <x v="2"/>
    <x v="0"/>
    <s v="1995/08/20"/>
    <x v="1"/>
    <x v="4"/>
    <x v="0"/>
    <x v="1"/>
    <x v="0"/>
    <n v="29"/>
    <x v="4"/>
    <x v="0"/>
  </r>
  <r>
    <n v="85718139"/>
    <s v="Travis Gibson"/>
    <x v="0"/>
    <x v="6"/>
    <x v="1"/>
    <x v="1"/>
    <s v="1973/09/11"/>
    <x v="0"/>
    <x v="2"/>
    <x v="1"/>
    <x v="2"/>
    <x v="1"/>
    <n v="51"/>
    <x v="1"/>
    <x v="0"/>
  </r>
  <r>
    <n v="76416284"/>
    <s v="Lauren Orozco"/>
    <x v="0"/>
    <x v="6"/>
    <x v="3"/>
    <x v="3"/>
    <s v="1983/07/26"/>
    <x v="1"/>
    <x v="7"/>
    <x v="0"/>
    <x v="1"/>
    <x v="1"/>
    <n v="41"/>
    <x v="2"/>
    <x v="0"/>
  </r>
  <r>
    <n v="75694296"/>
    <s v="Joshua Neal"/>
    <x v="1"/>
    <x v="2"/>
    <x v="0"/>
    <x v="1"/>
    <s v="1988/08/16"/>
    <x v="0"/>
    <x v="2"/>
    <x v="1"/>
    <x v="1"/>
    <x v="0"/>
    <n v="36"/>
    <x v="2"/>
    <x v="1"/>
  </r>
  <r>
    <n v="31690484"/>
    <s v="Deanna Morgan"/>
    <x v="0"/>
    <x v="2"/>
    <x v="0"/>
    <x v="1"/>
    <s v="1968/05/02"/>
    <x v="0"/>
    <x v="2"/>
    <x v="1"/>
    <x v="1"/>
    <x v="2"/>
    <n v="56"/>
    <x v="0"/>
    <x v="0"/>
  </r>
  <r>
    <n v="10248712"/>
    <s v="Hannah Lopez"/>
    <x v="0"/>
    <x v="6"/>
    <x v="2"/>
    <x v="0"/>
    <s v="1961/02/17"/>
    <x v="1"/>
    <x v="6"/>
    <x v="0"/>
    <x v="1"/>
    <x v="2"/>
    <n v="64"/>
    <x v="0"/>
    <x v="0"/>
  </r>
  <r>
    <n v="41086146"/>
    <s v="Katherine Coleman"/>
    <x v="0"/>
    <x v="5"/>
    <x v="2"/>
    <x v="0"/>
    <s v="2002/10/11"/>
    <x v="0"/>
    <x v="2"/>
    <x v="0"/>
    <x v="2"/>
    <x v="1"/>
    <n v="22"/>
    <x v="3"/>
    <x v="0"/>
  </r>
  <r>
    <n v="62831794"/>
    <s v="Christopher Gonzalez"/>
    <x v="0"/>
    <x v="0"/>
    <x v="3"/>
    <x v="1"/>
    <s v="1961/10/22"/>
    <x v="1"/>
    <x v="6"/>
    <x v="0"/>
    <x v="0"/>
    <x v="1"/>
    <n v="63"/>
    <x v="0"/>
    <x v="0"/>
  </r>
  <r>
    <n v="26264916"/>
    <s v="Dale Dean"/>
    <x v="1"/>
    <x v="3"/>
    <x v="4"/>
    <x v="2"/>
    <s v="1987/07/03"/>
    <x v="0"/>
    <x v="2"/>
    <x v="1"/>
    <x v="2"/>
    <x v="0"/>
    <n v="37"/>
    <x v="2"/>
    <x v="1"/>
  </r>
  <r>
    <n v="68579367"/>
    <s v="James Cooke"/>
    <x v="0"/>
    <x v="3"/>
    <x v="0"/>
    <x v="3"/>
    <s v="1988/11/03"/>
    <x v="1"/>
    <x v="7"/>
    <x v="0"/>
    <x v="1"/>
    <x v="0"/>
    <n v="36"/>
    <x v="2"/>
    <x v="0"/>
  </r>
  <r>
    <n v="13881377"/>
    <s v="Mallory Hines"/>
    <x v="0"/>
    <x v="5"/>
    <x v="4"/>
    <x v="0"/>
    <s v="1972/07/24"/>
    <x v="0"/>
    <x v="2"/>
    <x v="0"/>
    <x v="0"/>
    <x v="1"/>
    <n v="52"/>
    <x v="1"/>
    <x v="0"/>
  </r>
  <r>
    <n v="97041387"/>
    <s v="Gail Wood"/>
    <x v="0"/>
    <x v="5"/>
    <x v="1"/>
    <x v="1"/>
    <s v="1996/12/06"/>
    <x v="1"/>
    <x v="4"/>
    <x v="0"/>
    <x v="1"/>
    <x v="0"/>
    <n v="28"/>
    <x v="4"/>
    <x v="0"/>
  </r>
  <r>
    <n v="99515538"/>
    <s v="Sharon Fields"/>
    <x v="0"/>
    <x v="5"/>
    <x v="1"/>
    <x v="3"/>
    <s v="2004/07/19"/>
    <x v="0"/>
    <x v="2"/>
    <x v="0"/>
    <x v="0"/>
    <x v="1"/>
    <n v="20"/>
    <x v="3"/>
    <x v="0"/>
  </r>
  <r>
    <n v="41822814"/>
    <s v="Benjamin Parks"/>
    <x v="0"/>
    <x v="2"/>
    <x v="3"/>
    <x v="1"/>
    <s v="1961/11/14"/>
    <x v="1"/>
    <x v="4"/>
    <x v="0"/>
    <x v="1"/>
    <x v="0"/>
    <n v="63"/>
    <x v="0"/>
    <x v="0"/>
  </r>
  <r>
    <n v="89539863"/>
    <s v="Nathan Mitchell"/>
    <x v="0"/>
    <x v="2"/>
    <x v="0"/>
    <x v="0"/>
    <s v="1989/10/31"/>
    <x v="0"/>
    <x v="2"/>
    <x v="0"/>
    <x v="0"/>
    <x v="2"/>
    <n v="35"/>
    <x v="4"/>
    <x v="0"/>
  </r>
  <r>
    <n v="14948283"/>
    <s v="Michelle Ross"/>
    <x v="1"/>
    <x v="3"/>
    <x v="0"/>
    <x v="0"/>
    <s v="1992/02/24"/>
    <x v="0"/>
    <x v="2"/>
    <x v="1"/>
    <x v="1"/>
    <x v="1"/>
    <n v="33"/>
    <x v="4"/>
    <x v="1"/>
  </r>
  <r>
    <n v="72182229"/>
    <s v="Jeffrey Joyce"/>
    <x v="0"/>
    <x v="2"/>
    <x v="1"/>
    <x v="0"/>
    <s v="1972/05/17"/>
    <x v="1"/>
    <x v="3"/>
    <x v="1"/>
    <x v="1"/>
    <x v="2"/>
    <n v="52"/>
    <x v="1"/>
    <x v="0"/>
  </r>
  <r>
    <n v="28643283"/>
    <s v="Lauren Carter"/>
    <x v="0"/>
    <x v="0"/>
    <x v="1"/>
    <x v="2"/>
    <s v="1985/04/08"/>
    <x v="1"/>
    <x v="5"/>
    <x v="0"/>
    <x v="1"/>
    <x v="0"/>
    <n v="39"/>
    <x v="2"/>
    <x v="0"/>
  </r>
  <r>
    <n v="17640306"/>
    <s v="Kristin Taylor"/>
    <x v="0"/>
    <x v="5"/>
    <x v="2"/>
    <x v="2"/>
    <s v="1981/05/24"/>
    <x v="1"/>
    <x v="4"/>
    <x v="0"/>
    <x v="1"/>
    <x v="0"/>
    <n v="43"/>
    <x v="2"/>
    <x v="0"/>
  </r>
  <r>
    <n v="76084947"/>
    <s v="Robert Bell"/>
    <x v="0"/>
    <x v="2"/>
    <x v="4"/>
    <x v="2"/>
    <s v="1986/03/24"/>
    <x v="1"/>
    <x v="3"/>
    <x v="0"/>
    <x v="0"/>
    <x v="0"/>
    <n v="38"/>
    <x v="2"/>
    <x v="0"/>
  </r>
  <r>
    <n v="32515851"/>
    <s v="John Gardner"/>
    <x v="0"/>
    <x v="3"/>
    <x v="4"/>
    <x v="1"/>
    <s v="1975/12/29"/>
    <x v="1"/>
    <x v="3"/>
    <x v="0"/>
    <x v="1"/>
    <x v="0"/>
    <n v="49"/>
    <x v="1"/>
    <x v="0"/>
  </r>
  <r>
    <n v="45207895"/>
    <s v="Cindy Chapman"/>
    <x v="0"/>
    <x v="5"/>
    <x v="0"/>
    <x v="2"/>
    <s v="1967/04/05"/>
    <x v="1"/>
    <x v="6"/>
    <x v="1"/>
    <x v="1"/>
    <x v="2"/>
    <n v="57"/>
    <x v="0"/>
    <x v="0"/>
  </r>
  <r>
    <n v="99782983"/>
    <s v="Jason Lynn"/>
    <x v="0"/>
    <x v="0"/>
    <x v="0"/>
    <x v="2"/>
    <s v="2006/10/22"/>
    <x v="0"/>
    <x v="2"/>
    <x v="1"/>
    <x v="2"/>
    <x v="1"/>
    <n v="18"/>
    <x v="3"/>
    <x v="0"/>
  </r>
  <r>
    <n v="86881378"/>
    <s v="Sierra Olson"/>
    <x v="1"/>
    <x v="6"/>
    <x v="4"/>
    <x v="3"/>
    <s v="2004/04/17"/>
    <x v="1"/>
    <x v="1"/>
    <x v="0"/>
    <x v="1"/>
    <x v="1"/>
    <n v="20"/>
    <x v="3"/>
    <x v="1"/>
  </r>
  <r>
    <n v="49595138"/>
    <s v="Marvin Adams"/>
    <x v="0"/>
    <x v="3"/>
    <x v="0"/>
    <x v="3"/>
    <s v="1967/03/26"/>
    <x v="1"/>
    <x v="7"/>
    <x v="1"/>
    <x v="0"/>
    <x v="0"/>
    <n v="57"/>
    <x v="0"/>
    <x v="0"/>
  </r>
  <r>
    <n v="93560530"/>
    <s v="Paul Gomez"/>
    <x v="0"/>
    <x v="0"/>
    <x v="0"/>
    <x v="1"/>
    <s v="1987/02/19"/>
    <x v="1"/>
    <x v="4"/>
    <x v="0"/>
    <x v="0"/>
    <x v="0"/>
    <n v="38"/>
    <x v="2"/>
    <x v="0"/>
  </r>
  <r>
    <n v="86537412"/>
    <s v="Kendra Richards"/>
    <x v="0"/>
    <x v="0"/>
    <x v="3"/>
    <x v="2"/>
    <s v="1997/03/19"/>
    <x v="0"/>
    <x v="2"/>
    <x v="1"/>
    <x v="2"/>
    <x v="2"/>
    <n v="27"/>
    <x v="4"/>
    <x v="0"/>
  </r>
  <r>
    <n v="54942020"/>
    <s v="Julie Griffith"/>
    <x v="0"/>
    <x v="2"/>
    <x v="4"/>
    <x v="1"/>
    <s v="1959/10/19"/>
    <x v="0"/>
    <x v="2"/>
    <x v="1"/>
    <x v="0"/>
    <x v="1"/>
    <n v="65"/>
    <x v="0"/>
    <x v="0"/>
  </r>
  <r>
    <n v="20451515"/>
    <s v="Melissa Patrick"/>
    <x v="0"/>
    <x v="4"/>
    <x v="2"/>
    <x v="1"/>
    <s v="1987/08/31"/>
    <x v="1"/>
    <x v="6"/>
    <x v="0"/>
    <x v="1"/>
    <x v="0"/>
    <n v="37"/>
    <x v="2"/>
    <x v="0"/>
  </r>
  <r>
    <n v="99991670"/>
    <s v="Cody Foley"/>
    <x v="0"/>
    <x v="6"/>
    <x v="2"/>
    <x v="3"/>
    <s v="1986/01/21"/>
    <x v="1"/>
    <x v="6"/>
    <x v="1"/>
    <x v="1"/>
    <x v="2"/>
    <n v="39"/>
    <x v="2"/>
    <x v="0"/>
  </r>
  <r>
    <n v="53596872"/>
    <s v="Robert Holder"/>
    <x v="0"/>
    <x v="6"/>
    <x v="0"/>
    <x v="1"/>
    <s v="1999/12/20"/>
    <x v="1"/>
    <x v="6"/>
    <x v="0"/>
    <x v="1"/>
    <x v="2"/>
    <n v="25"/>
    <x v="3"/>
    <x v="0"/>
  </r>
  <r>
    <n v="47218089"/>
    <s v="Jennifer Williams"/>
    <x v="0"/>
    <x v="6"/>
    <x v="1"/>
    <x v="0"/>
    <s v="1973/04/07"/>
    <x v="1"/>
    <x v="5"/>
    <x v="1"/>
    <x v="0"/>
    <x v="0"/>
    <n v="51"/>
    <x v="1"/>
    <x v="0"/>
  </r>
  <r>
    <n v="81165615"/>
    <s v="John Mcdonald"/>
    <x v="0"/>
    <x v="6"/>
    <x v="0"/>
    <x v="1"/>
    <s v="2006/07/14"/>
    <x v="1"/>
    <x v="6"/>
    <x v="0"/>
    <x v="1"/>
    <x v="0"/>
    <n v="18"/>
    <x v="3"/>
    <x v="0"/>
  </r>
  <r>
    <n v="92156573"/>
    <s v="Ricardo Spencer"/>
    <x v="0"/>
    <x v="3"/>
    <x v="1"/>
    <x v="1"/>
    <s v="2007/02/24"/>
    <x v="0"/>
    <x v="2"/>
    <x v="1"/>
    <x v="2"/>
    <x v="0"/>
    <n v="18"/>
    <x v="3"/>
    <x v="0"/>
  </r>
  <r>
    <n v="86205780"/>
    <s v="Tammy Mcdonald"/>
    <x v="0"/>
    <x v="2"/>
    <x v="3"/>
    <x v="0"/>
    <s v="1980/05/31"/>
    <x v="0"/>
    <x v="2"/>
    <x v="1"/>
    <x v="1"/>
    <x v="0"/>
    <n v="44"/>
    <x v="2"/>
    <x v="0"/>
  </r>
  <r>
    <n v="45447459"/>
    <s v="James Carter"/>
    <x v="0"/>
    <x v="1"/>
    <x v="0"/>
    <x v="1"/>
    <s v="1961/07/31"/>
    <x v="0"/>
    <x v="2"/>
    <x v="1"/>
    <x v="0"/>
    <x v="0"/>
    <n v="63"/>
    <x v="0"/>
    <x v="0"/>
  </r>
  <r>
    <n v="32546720"/>
    <s v="Anna Miller"/>
    <x v="0"/>
    <x v="4"/>
    <x v="3"/>
    <x v="2"/>
    <s v="1994/03/08"/>
    <x v="0"/>
    <x v="2"/>
    <x v="0"/>
    <x v="2"/>
    <x v="1"/>
    <n v="31"/>
    <x v="4"/>
    <x v="0"/>
  </r>
  <r>
    <n v="47094979"/>
    <s v="Andrew Holland"/>
    <x v="0"/>
    <x v="4"/>
    <x v="1"/>
    <x v="1"/>
    <s v="1964/10/03"/>
    <x v="1"/>
    <x v="0"/>
    <x v="0"/>
    <x v="1"/>
    <x v="0"/>
    <n v="60"/>
    <x v="0"/>
    <x v="0"/>
  </r>
  <r>
    <n v="22290601"/>
    <s v="Wendy Burke"/>
    <x v="0"/>
    <x v="5"/>
    <x v="0"/>
    <x v="0"/>
    <s v="1975/05/28"/>
    <x v="1"/>
    <x v="5"/>
    <x v="1"/>
    <x v="1"/>
    <x v="1"/>
    <n v="49"/>
    <x v="1"/>
    <x v="0"/>
  </r>
  <r>
    <n v="98197348"/>
    <s v="Susan Krause"/>
    <x v="1"/>
    <x v="2"/>
    <x v="0"/>
    <x v="0"/>
    <s v="1979/12/14"/>
    <x v="0"/>
    <x v="2"/>
    <x v="1"/>
    <x v="0"/>
    <x v="2"/>
    <n v="45"/>
    <x v="2"/>
    <x v="1"/>
  </r>
  <r>
    <n v="75703936"/>
    <s v="Christopher Smith"/>
    <x v="0"/>
    <x v="3"/>
    <x v="3"/>
    <x v="3"/>
    <s v="1977/03/16"/>
    <x v="1"/>
    <x v="6"/>
    <x v="0"/>
    <x v="0"/>
    <x v="2"/>
    <n v="48"/>
    <x v="1"/>
    <x v="0"/>
  </r>
  <r>
    <n v="11188705"/>
    <s v="Kelly Roberts"/>
    <x v="1"/>
    <x v="5"/>
    <x v="1"/>
    <x v="1"/>
    <s v="2003/06/09"/>
    <x v="0"/>
    <x v="2"/>
    <x v="1"/>
    <x v="1"/>
    <x v="0"/>
    <n v="21"/>
    <x v="3"/>
    <x v="1"/>
  </r>
  <r>
    <n v="49869937"/>
    <s v="Matthew Ramos"/>
    <x v="0"/>
    <x v="5"/>
    <x v="4"/>
    <x v="3"/>
    <s v="1997/09/23"/>
    <x v="0"/>
    <x v="2"/>
    <x v="1"/>
    <x v="0"/>
    <x v="0"/>
    <n v="27"/>
    <x v="4"/>
    <x v="0"/>
  </r>
  <r>
    <n v="90631700"/>
    <s v="Pamela Hudson"/>
    <x v="0"/>
    <x v="2"/>
    <x v="3"/>
    <x v="0"/>
    <s v="1995/07/20"/>
    <x v="0"/>
    <x v="2"/>
    <x v="0"/>
    <x v="2"/>
    <x v="0"/>
    <n v="29"/>
    <x v="4"/>
    <x v="0"/>
  </r>
  <r>
    <n v="69005895"/>
    <s v="John Little"/>
    <x v="1"/>
    <x v="1"/>
    <x v="4"/>
    <x v="0"/>
    <s v="2006/10/07"/>
    <x v="0"/>
    <x v="2"/>
    <x v="1"/>
    <x v="2"/>
    <x v="2"/>
    <n v="18"/>
    <x v="3"/>
    <x v="1"/>
  </r>
  <r>
    <n v="46959253"/>
    <s v="Troy Carter"/>
    <x v="1"/>
    <x v="5"/>
    <x v="4"/>
    <x v="3"/>
    <s v="2005/11/08"/>
    <x v="0"/>
    <x v="2"/>
    <x v="0"/>
    <x v="1"/>
    <x v="2"/>
    <n v="19"/>
    <x v="3"/>
    <x v="1"/>
  </r>
  <r>
    <n v="84366244"/>
    <s v="Johnathan Hill"/>
    <x v="0"/>
    <x v="5"/>
    <x v="4"/>
    <x v="0"/>
    <s v="1998/12/31"/>
    <x v="1"/>
    <x v="1"/>
    <x v="0"/>
    <x v="1"/>
    <x v="2"/>
    <n v="26"/>
    <x v="4"/>
    <x v="0"/>
  </r>
  <r>
    <n v="21844807"/>
    <s v="Robert Ramirez"/>
    <x v="0"/>
    <x v="3"/>
    <x v="2"/>
    <x v="1"/>
    <s v="1971/04/14"/>
    <x v="1"/>
    <x v="6"/>
    <x v="0"/>
    <x v="1"/>
    <x v="0"/>
    <n v="53"/>
    <x v="1"/>
    <x v="0"/>
  </r>
  <r>
    <n v="15561672"/>
    <s v="Howard Hart"/>
    <x v="0"/>
    <x v="0"/>
    <x v="4"/>
    <x v="2"/>
    <s v="1975/07/13"/>
    <x v="0"/>
    <x v="2"/>
    <x v="0"/>
    <x v="0"/>
    <x v="1"/>
    <n v="49"/>
    <x v="1"/>
    <x v="0"/>
  </r>
  <r>
    <n v="85491794"/>
    <s v="Jason Griffin"/>
    <x v="1"/>
    <x v="2"/>
    <x v="4"/>
    <x v="2"/>
    <s v="2005/02/06"/>
    <x v="0"/>
    <x v="2"/>
    <x v="0"/>
    <x v="0"/>
    <x v="2"/>
    <n v="20"/>
    <x v="3"/>
    <x v="1"/>
  </r>
  <r>
    <n v="45636510"/>
    <s v="Samuel Gomez"/>
    <x v="0"/>
    <x v="6"/>
    <x v="4"/>
    <x v="3"/>
    <s v="1976/12/04"/>
    <x v="0"/>
    <x v="2"/>
    <x v="0"/>
    <x v="1"/>
    <x v="2"/>
    <n v="48"/>
    <x v="1"/>
    <x v="0"/>
  </r>
  <r>
    <n v="63810912"/>
    <s v="Amy Hernandez"/>
    <x v="0"/>
    <x v="0"/>
    <x v="1"/>
    <x v="1"/>
    <s v="1991/03/26"/>
    <x v="1"/>
    <x v="0"/>
    <x v="1"/>
    <x v="1"/>
    <x v="0"/>
    <n v="33"/>
    <x v="4"/>
    <x v="0"/>
  </r>
  <r>
    <n v="52426502"/>
    <s v="Michelle Carson"/>
    <x v="1"/>
    <x v="5"/>
    <x v="2"/>
    <x v="2"/>
    <s v="1980/08/26"/>
    <x v="0"/>
    <x v="2"/>
    <x v="1"/>
    <x v="1"/>
    <x v="2"/>
    <n v="44"/>
    <x v="2"/>
    <x v="1"/>
  </r>
  <r>
    <n v="79990016"/>
    <s v="Larry Greer"/>
    <x v="1"/>
    <x v="4"/>
    <x v="2"/>
    <x v="0"/>
    <s v="2000/04/09"/>
    <x v="1"/>
    <x v="0"/>
    <x v="0"/>
    <x v="0"/>
    <x v="1"/>
    <n v="24"/>
    <x v="3"/>
    <x v="1"/>
  </r>
  <r>
    <n v="88351929"/>
    <s v="Jessica Campbell"/>
    <x v="0"/>
    <x v="2"/>
    <x v="3"/>
    <x v="3"/>
    <s v="1965/02/16"/>
    <x v="1"/>
    <x v="4"/>
    <x v="1"/>
    <x v="1"/>
    <x v="1"/>
    <n v="60"/>
    <x v="0"/>
    <x v="0"/>
  </r>
  <r>
    <n v="63429386"/>
    <s v="Patricia Ramirez"/>
    <x v="0"/>
    <x v="2"/>
    <x v="3"/>
    <x v="3"/>
    <s v="1995/05/29"/>
    <x v="0"/>
    <x v="2"/>
    <x v="1"/>
    <x v="2"/>
    <x v="0"/>
    <n v="29"/>
    <x v="4"/>
    <x v="0"/>
  </r>
  <r>
    <n v="82394025"/>
    <s v="Jennifer Lynch"/>
    <x v="1"/>
    <x v="6"/>
    <x v="1"/>
    <x v="2"/>
    <s v="1976/01/11"/>
    <x v="0"/>
    <x v="2"/>
    <x v="1"/>
    <x v="2"/>
    <x v="0"/>
    <n v="49"/>
    <x v="1"/>
    <x v="1"/>
  </r>
  <r>
    <n v="49521074"/>
    <s v="Steven Donaldson"/>
    <x v="0"/>
    <x v="6"/>
    <x v="1"/>
    <x v="0"/>
    <s v="2005/12/05"/>
    <x v="1"/>
    <x v="3"/>
    <x v="0"/>
    <x v="1"/>
    <x v="0"/>
    <n v="19"/>
    <x v="3"/>
    <x v="0"/>
  </r>
  <r>
    <n v="56393592"/>
    <s v="Jackson Brown"/>
    <x v="0"/>
    <x v="1"/>
    <x v="3"/>
    <x v="0"/>
    <s v="1974/01/29"/>
    <x v="1"/>
    <x v="7"/>
    <x v="0"/>
    <x v="0"/>
    <x v="1"/>
    <n v="51"/>
    <x v="1"/>
    <x v="0"/>
  </r>
  <r>
    <n v="57227722"/>
    <s v="Cindy Barber"/>
    <x v="1"/>
    <x v="4"/>
    <x v="2"/>
    <x v="0"/>
    <s v="1995/05/21"/>
    <x v="0"/>
    <x v="2"/>
    <x v="1"/>
    <x v="2"/>
    <x v="2"/>
    <n v="29"/>
    <x v="4"/>
    <x v="1"/>
  </r>
  <r>
    <n v="99958667"/>
    <s v="Kathryn Lewis"/>
    <x v="1"/>
    <x v="4"/>
    <x v="4"/>
    <x v="2"/>
    <s v="2005/09/19"/>
    <x v="0"/>
    <x v="2"/>
    <x v="1"/>
    <x v="0"/>
    <x v="1"/>
    <n v="19"/>
    <x v="3"/>
    <x v="1"/>
  </r>
  <r>
    <n v="99904321"/>
    <s v="Billy Nelson"/>
    <x v="0"/>
    <x v="6"/>
    <x v="4"/>
    <x v="2"/>
    <s v="1967/09/23"/>
    <x v="0"/>
    <x v="2"/>
    <x v="0"/>
    <x v="0"/>
    <x v="1"/>
    <n v="57"/>
    <x v="0"/>
    <x v="0"/>
  </r>
  <r>
    <n v="93782031"/>
    <s v="Paula Sanchez"/>
    <x v="0"/>
    <x v="2"/>
    <x v="4"/>
    <x v="3"/>
    <s v="1976/06/17"/>
    <x v="0"/>
    <x v="2"/>
    <x v="1"/>
    <x v="0"/>
    <x v="1"/>
    <n v="48"/>
    <x v="1"/>
    <x v="0"/>
  </r>
  <r>
    <n v="66381000"/>
    <s v="Hunter Anderson"/>
    <x v="0"/>
    <x v="3"/>
    <x v="0"/>
    <x v="1"/>
    <s v="1987/10/24"/>
    <x v="1"/>
    <x v="3"/>
    <x v="0"/>
    <x v="1"/>
    <x v="2"/>
    <n v="37"/>
    <x v="2"/>
    <x v="0"/>
  </r>
  <r>
    <n v="42682097"/>
    <s v="Kevin Ball"/>
    <x v="0"/>
    <x v="2"/>
    <x v="3"/>
    <x v="1"/>
    <s v="2001/07/15"/>
    <x v="1"/>
    <x v="7"/>
    <x v="1"/>
    <x v="1"/>
    <x v="1"/>
    <n v="23"/>
    <x v="3"/>
    <x v="0"/>
  </r>
  <r>
    <n v="19924668"/>
    <s v="Grant Garcia"/>
    <x v="1"/>
    <x v="6"/>
    <x v="2"/>
    <x v="1"/>
    <s v="1991/11/20"/>
    <x v="0"/>
    <x v="2"/>
    <x v="1"/>
    <x v="0"/>
    <x v="0"/>
    <n v="33"/>
    <x v="4"/>
    <x v="1"/>
  </r>
  <r>
    <n v="89065036"/>
    <s v="Caleb Skinner"/>
    <x v="0"/>
    <x v="6"/>
    <x v="4"/>
    <x v="0"/>
    <s v="1977/03/27"/>
    <x v="0"/>
    <x v="2"/>
    <x v="0"/>
    <x v="2"/>
    <x v="2"/>
    <n v="47"/>
    <x v="1"/>
    <x v="0"/>
  </r>
  <r>
    <n v="37728448"/>
    <s v="Mary Morales"/>
    <x v="0"/>
    <x v="1"/>
    <x v="2"/>
    <x v="0"/>
    <s v="1986/09/20"/>
    <x v="1"/>
    <x v="6"/>
    <x v="1"/>
    <x v="1"/>
    <x v="2"/>
    <n v="38"/>
    <x v="2"/>
    <x v="0"/>
  </r>
  <r>
    <n v="54997182"/>
    <s v="Peter Cervantes"/>
    <x v="0"/>
    <x v="2"/>
    <x v="0"/>
    <x v="2"/>
    <s v="1982/11/12"/>
    <x v="0"/>
    <x v="2"/>
    <x v="0"/>
    <x v="1"/>
    <x v="1"/>
    <n v="42"/>
    <x v="2"/>
    <x v="0"/>
  </r>
  <r>
    <n v="29459905"/>
    <s v="Jeffery Gomez"/>
    <x v="1"/>
    <x v="3"/>
    <x v="3"/>
    <x v="1"/>
    <s v="1984/11/21"/>
    <x v="1"/>
    <x v="7"/>
    <x v="1"/>
    <x v="1"/>
    <x v="2"/>
    <n v="40"/>
    <x v="2"/>
    <x v="1"/>
  </r>
  <r>
    <n v="77753553"/>
    <s v="Susan Burns"/>
    <x v="0"/>
    <x v="1"/>
    <x v="3"/>
    <x v="2"/>
    <s v="1961/03/11"/>
    <x v="0"/>
    <x v="2"/>
    <x v="0"/>
    <x v="2"/>
    <x v="0"/>
    <n v="64"/>
    <x v="0"/>
    <x v="0"/>
  </r>
  <r>
    <n v="94922294"/>
    <s v="Jason Robinson"/>
    <x v="1"/>
    <x v="5"/>
    <x v="2"/>
    <x v="0"/>
    <s v="1980/05/01"/>
    <x v="0"/>
    <x v="2"/>
    <x v="0"/>
    <x v="2"/>
    <x v="2"/>
    <n v="44"/>
    <x v="2"/>
    <x v="1"/>
  </r>
  <r>
    <n v="65415072"/>
    <s v="Faith Espinoza"/>
    <x v="0"/>
    <x v="3"/>
    <x v="2"/>
    <x v="0"/>
    <s v="1982/04/05"/>
    <x v="0"/>
    <x v="2"/>
    <x v="0"/>
    <x v="0"/>
    <x v="0"/>
    <n v="42"/>
    <x v="2"/>
    <x v="0"/>
  </r>
  <r>
    <n v="14325078"/>
    <s v="Derrick Ponce"/>
    <x v="1"/>
    <x v="2"/>
    <x v="2"/>
    <x v="3"/>
    <s v="1986/05/14"/>
    <x v="1"/>
    <x v="1"/>
    <x v="1"/>
    <x v="1"/>
    <x v="0"/>
    <n v="38"/>
    <x v="2"/>
    <x v="1"/>
  </r>
  <r>
    <n v="78165694"/>
    <s v="Andrea Kelly"/>
    <x v="0"/>
    <x v="6"/>
    <x v="0"/>
    <x v="3"/>
    <s v="1962/11/05"/>
    <x v="1"/>
    <x v="6"/>
    <x v="1"/>
    <x v="0"/>
    <x v="0"/>
    <n v="62"/>
    <x v="0"/>
    <x v="0"/>
  </r>
  <r>
    <n v="59264877"/>
    <s v="Victoria Jenkins"/>
    <x v="1"/>
    <x v="4"/>
    <x v="2"/>
    <x v="3"/>
    <s v="1977/11/10"/>
    <x v="0"/>
    <x v="2"/>
    <x v="0"/>
    <x v="2"/>
    <x v="0"/>
    <n v="47"/>
    <x v="1"/>
    <x v="1"/>
  </r>
  <r>
    <n v="42352468"/>
    <s v="Lori Brown DVM"/>
    <x v="1"/>
    <x v="0"/>
    <x v="4"/>
    <x v="1"/>
    <s v="2001/09/25"/>
    <x v="0"/>
    <x v="2"/>
    <x v="0"/>
    <x v="0"/>
    <x v="0"/>
    <n v="23"/>
    <x v="3"/>
    <x v="1"/>
  </r>
  <r>
    <n v="29331610"/>
    <s v="Steven Lopez"/>
    <x v="0"/>
    <x v="6"/>
    <x v="2"/>
    <x v="3"/>
    <s v="1995/01/23"/>
    <x v="0"/>
    <x v="2"/>
    <x v="1"/>
    <x v="1"/>
    <x v="1"/>
    <n v="30"/>
    <x v="4"/>
    <x v="0"/>
  </r>
  <r>
    <n v="22388544"/>
    <s v="Ralph Brown"/>
    <x v="0"/>
    <x v="0"/>
    <x v="3"/>
    <x v="2"/>
    <s v="1999/11/18"/>
    <x v="0"/>
    <x v="2"/>
    <x v="1"/>
    <x v="0"/>
    <x v="1"/>
    <n v="25"/>
    <x v="3"/>
    <x v="0"/>
  </r>
  <r>
    <n v="69540857"/>
    <s v="Erica Barnett"/>
    <x v="1"/>
    <x v="3"/>
    <x v="2"/>
    <x v="0"/>
    <s v="2003/11/03"/>
    <x v="0"/>
    <x v="2"/>
    <x v="0"/>
    <x v="0"/>
    <x v="0"/>
    <n v="21"/>
    <x v="3"/>
    <x v="1"/>
  </r>
  <r>
    <n v="42737604"/>
    <s v="Justin Williams"/>
    <x v="0"/>
    <x v="6"/>
    <x v="0"/>
    <x v="1"/>
    <s v="1997/03/29"/>
    <x v="1"/>
    <x v="3"/>
    <x v="1"/>
    <x v="0"/>
    <x v="2"/>
    <n v="27"/>
    <x v="4"/>
    <x v="0"/>
  </r>
  <r>
    <n v="88539781"/>
    <s v="Thomas Hopkins"/>
    <x v="0"/>
    <x v="4"/>
    <x v="0"/>
    <x v="1"/>
    <s v="1968/02/29"/>
    <x v="0"/>
    <x v="2"/>
    <x v="1"/>
    <x v="1"/>
    <x v="0"/>
    <n v="57"/>
    <x v="0"/>
    <x v="0"/>
  </r>
  <r>
    <n v="48675425"/>
    <s v="Brandon Castillo"/>
    <x v="0"/>
    <x v="5"/>
    <x v="0"/>
    <x v="3"/>
    <s v="1987/02/23"/>
    <x v="0"/>
    <x v="2"/>
    <x v="1"/>
    <x v="1"/>
    <x v="2"/>
    <n v="38"/>
    <x v="2"/>
    <x v="0"/>
  </r>
  <r>
    <n v="37014486"/>
    <s v="Katelyn Flores"/>
    <x v="1"/>
    <x v="3"/>
    <x v="4"/>
    <x v="0"/>
    <s v="1982/12/11"/>
    <x v="0"/>
    <x v="2"/>
    <x v="0"/>
    <x v="1"/>
    <x v="1"/>
    <n v="42"/>
    <x v="2"/>
    <x v="1"/>
  </r>
  <r>
    <n v="60393956"/>
    <s v="Pamela Franklin"/>
    <x v="1"/>
    <x v="5"/>
    <x v="2"/>
    <x v="0"/>
    <s v="1974/07/19"/>
    <x v="0"/>
    <x v="2"/>
    <x v="0"/>
    <x v="0"/>
    <x v="2"/>
    <n v="50"/>
    <x v="1"/>
    <x v="1"/>
  </r>
  <r>
    <n v="63458108"/>
    <s v="Travis Butler"/>
    <x v="1"/>
    <x v="3"/>
    <x v="2"/>
    <x v="0"/>
    <s v="1968/09/04"/>
    <x v="0"/>
    <x v="2"/>
    <x v="1"/>
    <x v="0"/>
    <x v="0"/>
    <n v="56"/>
    <x v="0"/>
    <x v="1"/>
  </r>
  <r>
    <n v="96908272"/>
    <s v="Karla Smith"/>
    <x v="0"/>
    <x v="1"/>
    <x v="2"/>
    <x v="0"/>
    <s v="1992/01/07"/>
    <x v="1"/>
    <x v="4"/>
    <x v="0"/>
    <x v="1"/>
    <x v="1"/>
    <n v="33"/>
    <x v="4"/>
    <x v="0"/>
  </r>
  <r>
    <n v="44788728"/>
    <s v="Dennis Thompson"/>
    <x v="0"/>
    <x v="3"/>
    <x v="2"/>
    <x v="3"/>
    <s v="1980/10/23"/>
    <x v="1"/>
    <x v="7"/>
    <x v="1"/>
    <x v="0"/>
    <x v="1"/>
    <n v="44"/>
    <x v="2"/>
    <x v="0"/>
  </r>
  <r>
    <n v="71204906"/>
    <s v="Joseph Zimmerman"/>
    <x v="0"/>
    <x v="1"/>
    <x v="4"/>
    <x v="0"/>
    <s v="2001/03/31"/>
    <x v="1"/>
    <x v="1"/>
    <x v="0"/>
    <x v="1"/>
    <x v="0"/>
    <n v="23"/>
    <x v="3"/>
    <x v="0"/>
  </r>
  <r>
    <n v="92026546"/>
    <s v="Cesar Hines"/>
    <x v="1"/>
    <x v="0"/>
    <x v="0"/>
    <x v="2"/>
    <s v="1990/06/30"/>
    <x v="0"/>
    <x v="2"/>
    <x v="1"/>
    <x v="0"/>
    <x v="1"/>
    <n v="34"/>
    <x v="4"/>
    <x v="1"/>
  </r>
  <r>
    <n v="42156884"/>
    <s v="Sandra Johnson"/>
    <x v="1"/>
    <x v="5"/>
    <x v="0"/>
    <x v="3"/>
    <s v="1980/11/24"/>
    <x v="0"/>
    <x v="2"/>
    <x v="1"/>
    <x v="1"/>
    <x v="1"/>
    <n v="44"/>
    <x v="2"/>
    <x v="1"/>
  </r>
  <r>
    <n v="29095052"/>
    <s v="Eric Craig"/>
    <x v="0"/>
    <x v="3"/>
    <x v="2"/>
    <x v="0"/>
    <s v="1965/12/18"/>
    <x v="0"/>
    <x v="2"/>
    <x v="1"/>
    <x v="2"/>
    <x v="2"/>
    <n v="59"/>
    <x v="0"/>
    <x v="0"/>
  </r>
  <r>
    <n v="27907468"/>
    <s v="Andrew Hayden"/>
    <x v="0"/>
    <x v="2"/>
    <x v="0"/>
    <x v="3"/>
    <s v="1979/02/21"/>
    <x v="1"/>
    <x v="5"/>
    <x v="0"/>
    <x v="0"/>
    <x v="0"/>
    <n v="46"/>
    <x v="1"/>
    <x v="0"/>
  </r>
  <r>
    <n v="75676872"/>
    <s v="Renee Parker"/>
    <x v="1"/>
    <x v="3"/>
    <x v="2"/>
    <x v="1"/>
    <s v="2005/06/08"/>
    <x v="0"/>
    <x v="2"/>
    <x v="1"/>
    <x v="0"/>
    <x v="1"/>
    <n v="19"/>
    <x v="3"/>
    <x v="1"/>
  </r>
  <r>
    <n v="20504270"/>
    <s v="Sierra Greene"/>
    <x v="1"/>
    <x v="4"/>
    <x v="0"/>
    <x v="1"/>
    <s v="1975/11/14"/>
    <x v="1"/>
    <x v="6"/>
    <x v="1"/>
    <x v="1"/>
    <x v="1"/>
    <n v="49"/>
    <x v="1"/>
    <x v="1"/>
  </r>
  <r>
    <n v="90016923"/>
    <s v="Stephanie Hicks"/>
    <x v="1"/>
    <x v="1"/>
    <x v="3"/>
    <x v="1"/>
    <s v="2005/11/02"/>
    <x v="0"/>
    <x v="2"/>
    <x v="0"/>
    <x v="2"/>
    <x v="1"/>
    <n v="19"/>
    <x v="3"/>
    <x v="1"/>
  </r>
  <r>
    <n v="70432056"/>
    <s v="Douglas Carlson"/>
    <x v="0"/>
    <x v="3"/>
    <x v="1"/>
    <x v="1"/>
    <s v="1977/07/30"/>
    <x v="1"/>
    <x v="3"/>
    <x v="0"/>
    <x v="1"/>
    <x v="2"/>
    <n v="47"/>
    <x v="1"/>
    <x v="0"/>
  </r>
  <r>
    <n v="79994218"/>
    <s v="Rhonda Smith"/>
    <x v="0"/>
    <x v="4"/>
    <x v="0"/>
    <x v="1"/>
    <s v="2006/10/16"/>
    <x v="1"/>
    <x v="4"/>
    <x v="1"/>
    <x v="1"/>
    <x v="1"/>
    <n v="18"/>
    <x v="3"/>
    <x v="0"/>
  </r>
  <r>
    <n v="41647246"/>
    <s v="Andrew Parker"/>
    <x v="0"/>
    <x v="4"/>
    <x v="0"/>
    <x v="1"/>
    <s v="1987/05/14"/>
    <x v="1"/>
    <x v="1"/>
    <x v="1"/>
    <x v="0"/>
    <x v="2"/>
    <n v="37"/>
    <x v="2"/>
    <x v="0"/>
  </r>
  <r>
    <n v="41891626"/>
    <s v="Melissa Salazar"/>
    <x v="1"/>
    <x v="3"/>
    <x v="0"/>
    <x v="2"/>
    <s v="1963/12/17"/>
    <x v="0"/>
    <x v="2"/>
    <x v="1"/>
    <x v="1"/>
    <x v="0"/>
    <n v="61"/>
    <x v="0"/>
    <x v="1"/>
  </r>
  <r>
    <n v="98520825"/>
    <s v="Luis Young"/>
    <x v="1"/>
    <x v="0"/>
    <x v="0"/>
    <x v="1"/>
    <s v="1985/01/28"/>
    <x v="1"/>
    <x v="1"/>
    <x v="1"/>
    <x v="1"/>
    <x v="0"/>
    <n v="40"/>
    <x v="2"/>
    <x v="1"/>
  </r>
  <r>
    <n v="34276121"/>
    <s v="Laura Haney"/>
    <x v="0"/>
    <x v="3"/>
    <x v="1"/>
    <x v="0"/>
    <s v="1963/04/27"/>
    <x v="1"/>
    <x v="3"/>
    <x v="0"/>
    <x v="1"/>
    <x v="1"/>
    <n v="61"/>
    <x v="0"/>
    <x v="0"/>
  </r>
  <r>
    <n v="24342335"/>
    <s v="Scott Williams DVM"/>
    <x v="1"/>
    <x v="3"/>
    <x v="4"/>
    <x v="0"/>
    <s v="1982/07/16"/>
    <x v="1"/>
    <x v="1"/>
    <x v="0"/>
    <x v="0"/>
    <x v="0"/>
    <n v="42"/>
    <x v="2"/>
    <x v="1"/>
  </r>
  <r>
    <n v="70914413"/>
    <s v="Emily Williams"/>
    <x v="1"/>
    <x v="6"/>
    <x v="0"/>
    <x v="3"/>
    <s v="1968/07/29"/>
    <x v="0"/>
    <x v="2"/>
    <x v="1"/>
    <x v="2"/>
    <x v="0"/>
    <n v="56"/>
    <x v="0"/>
    <x v="1"/>
  </r>
  <r>
    <n v="91231887"/>
    <s v="Ruth Williams"/>
    <x v="1"/>
    <x v="0"/>
    <x v="1"/>
    <x v="1"/>
    <s v="1990/01/14"/>
    <x v="0"/>
    <x v="2"/>
    <x v="0"/>
    <x v="0"/>
    <x v="0"/>
    <n v="35"/>
    <x v="4"/>
    <x v="1"/>
  </r>
  <r>
    <n v="32467633"/>
    <s v="Amanda Merritt"/>
    <x v="0"/>
    <x v="1"/>
    <x v="3"/>
    <x v="1"/>
    <s v="1982/10/23"/>
    <x v="1"/>
    <x v="4"/>
    <x v="0"/>
    <x v="1"/>
    <x v="2"/>
    <n v="42"/>
    <x v="2"/>
    <x v="0"/>
  </r>
  <r>
    <n v="51581025"/>
    <s v="Charlene Jackson"/>
    <x v="0"/>
    <x v="2"/>
    <x v="1"/>
    <x v="1"/>
    <s v="1961/07/12"/>
    <x v="1"/>
    <x v="0"/>
    <x v="0"/>
    <x v="1"/>
    <x v="2"/>
    <n v="63"/>
    <x v="0"/>
    <x v="0"/>
  </r>
  <r>
    <n v="46990496"/>
    <s v="Wendy Williams"/>
    <x v="1"/>
    <x v="4"/>
    <x v="0"/>
    <x v="3"/>
    <s v="1986/01/24"/>
    <x v="0"/>
    <x v="2"/>
    <x v="1"/>
    <x v="0"/>
    <x v="1"/>
    <n v="39"/>
    <x v="2"/>
    <x v="1"/>
  </r>
  <r>
    <n v="24620044"/>
    <s v="Michael Dixon"/>
    <x v="0"/>
    <x v="0"/>
    <x v="3"/>
    <x v="3"/>
    <s v="1996/01/18"/>
    <x v="0"/>
    <x v="2"/>
    <x v="0"/>
    <x v="0"/>
    <x v="1"/>
    <n v="29"/>
    <x v="4"/>
    <x v="0"/>
  </r>
  <r>
    <n v="39256374"/>
    <s v="Gary Turner"/>
    <x v="1"/>
    <x v="6"/>
    <x v="2"/>
    <x v="1"/>
    <s v="1992/12/27"/>
    <x v="0"/>
    <x v="2"/>
    <x v="1"/>
    <x v="1"/>
    <x v="2"/>
    <n v="32"/>
    <x v="4"/>
    <x v="1"/>
  </r>
  <r>
    <n v="75844500"/>
    <s v="Christine Jordan"/>
    <x v="0"/>
    <x v="4"/>
    <x v="1"/>
    <x v="1"/>
    <s v="1978/02/02"/>
    <x v="0"/>
    <x v="2"/>
    <x v="1"/>
    <x v="0"/>
    <x v="1"/>
    <n v="47"/>
    <x v="1"/>
    <x v="0"/>
  </r>
  <r>
    <n v="36885216"/>
    <s v="Lisa Kennedy"/>
    <x v="0"/>
    <x v="1"/>
    <x v="4"/>
    <x v="1"/>
    <s v="1959/11/09"/>
    <x v="1"/>
    <x v="3"/>
    <x v="1"/>
    <x v="1"/>
    <x v="1"/>
    <n v="65"/>
    <x v="0"/>
    <x v="0"/>
  </r>
  <r>
    <n v="10048313"/>
    <s v="Lisa Peters"/>
    <x v="1"/>
    <x v="6"/>
    <x v="0"/>
    <x v="2"/>
    <s v="1992/07/01"/>
    <x v="1"/>
    <x v="0"/>
    <x v="1"/>
    <x v="1"/>
    <x v="0"/>
    <n v="32"/>
    <x v="4"/>
    <x v="1"/>
  </r>
  <r>
    <n v="99256312"/>
    <s v="Megan Long"/>
    <x v="0"/>
    <x v="1"/>
    <x v="3"/>
    <x v="2"/>
    <s v="1984/06/02"/>
    <x v="1"/>
    <x v="7"/>
    <x v="1"/>
    <x v="0"/>
    <x v="2"/>
    <n v="40"/>
    <x v="2"/>
    <x v="0"/>
  </r>
  <r>
    <n v="53878920"/>
    <s v="Marvin Weeks"/>
    <x v="0"/>
    <x v="6"/>
    <x v="0"/>
    <x v="1"/>
    <s v="1968/05/09"/>
    <x v="1"/>
    <x v="4"/>
    <x v="0"/>
    <x v="1"/>
    <x v="0"/>
    <n v="56"/>
    <x v="0"/>
    <x v="0"/>
  </r>
  <r>
    <n v="30200103"/>
    <s v="Troy Lee"/>
    <x v="0"/>
    <x v="4"/>
    <x v="1"/>
    <x v="1"/>
    <s v="1976/03/19"/>
    <x v="1"/>
    <x v="0"/>
    <x v="1"/>
    <x v="1"/>
    <x v="2"/>
    <n v="48"/>
    <x v="1"/>
    <x v="0"/>
  </r>
  <r>
    <n v="42878057"/>
    <s v="Kimberly Jackson"/>
    <x v="0"/>
    <x v="6"/>
    <x v="0"/>
    <x v="1"/>
    <s v="2005/05/20"/>
    <x v="1"/>
    <x v="1"/>
    <x v="1"/>
    <x v="0"/>
    <x v="0"/>
    <n v="19"/>
    <x v="3"/>
    <x v="0"/>
  </r>
  <r>
    <n v="16312836"/>
    <s v="Brian Lowe"/>
    <x v="1"/>
    <x v="5"/>
    <x v="1"/>
    <x v="3"/>
    <s v="1973/02/27"/>
    <x v="0"/>
    <x v="2"/>
    <x v="1"/>
    <x v="1"/>
    <x v="2"/>
    <n v="52"/>
    <x v="1"/>
    <x v="1"/>
  </r>
  <r>
    <n v="31721014"/>
    <s v="Matthew Wallace"/>
    <x v="0"/>
    <x v="6"/>
    <x v="3"/>
    <x v="3"/>
    <s v="1985/08/30"/>
    <x v="1"/>
    <x v="6"/>
    <x v="0"/>
    <x v="1"/>
    <x v="1"/>
    <n v="39"/>
    <x v="2"/>
    <x v="0"/>
  </r>
  <r>
    <n v="16490372"/>
    <s v="Amy Nelson"/>
    <x v="1"/>
    <x v="0"/>
    <x v="1"/>
    <x v="3"/>
    <s v="1963/03/04"/>
    <x v="0"/>
    <x v="2"/>
    <x v="0"/>
    <x v="1"/>
    <x v="0"/>
    <n v="62"/>
    <x v="0"/>
    <x v="1"/>
  </r>
  <r>
    <n v="84077021"/>
    <s v="Jeremy Rush"/>
    <x v="1"/>
    <x v="5"/>
    <x v="3"/>
    <x v="0"/>
    <s v="1969/08/08"/>
    <x v="0"/>
    <x v="2"/>
    <x v="1"/>
    <x v="0"/>
    <x v="2"/>
    <n v="55"/>
    <x v="1"/>
    <x v="1"/>
  </r>
  <r>
    <n v="49452923"/>
    <s v="Ana Barrera"/>
    <x v="0"/>
    <x v="0"/>
    <x v="4"/>
    <x v="1"/>
    <s v="2000/08/22"/>
    <x v="1"/>
    <x v="1"/>
    <x v="1"/>
    <x v="0"/>
    <x v="1"/>
    <n v="24"/>
    <x v="3"/>
    <x v="0"/>
  </r>
  <r>
    <n v="21473939"/>
    <s v="Katherine Cameron"/>
    <x v="0"/>
    <x v="6"/>
    <x v="0"/>
    <x v="3"/>
    <s v="1968/06/14"/>
    <x v="1"/>
    <x v="4"/>
    <x v="1"/>
    <x v="0"/>
    <x v="0"/>
    <n v="56"/>
    <x v="0"/>
    <x v="0"/>
  </r>
  <r>
    <n v="30521867"/>
    <s v="Sarah Thompson"/>
    <x v="1"/>
    <x v="0"/>
    <x v="3"/>
    <x v="3"/>
    <s v="1978/02/06"/>
    <x v="0"/>
    <x v="2"/>
    <x v="0"/>
    <x v="2"/>
    <x v="0"/>
    <n v="47"/>
    <x v="1"/>
    <x v="1"/>
  </r>
  <r>
    <n v="56757999"/>
    <s v="Billy Johnson"/>
    <x v="0"/>
    <x v="1"/>
    <x v="0"/>
    <x v="1"/>
    <s v="1971/04/08"/>
    <x v="1"/>
    <x v="1"/>
    <x v="0"/>
    <x v="0"/>
    <x v="0"/>
    <n v="53"/>
    <x v="1"/>
    <x v="0"/>
  </r>
  <r>
    <n v="62298438"/>
    <s v="William Chan"/>
    <x v="0"/>
    <x v="2"/>
    <x v="1"/>
    <x v="1"/>
    <s v="1976/06/01"/>
    <x v="1"/>
    <x v="3"/>
    <x v="1"/>
    <x v="1"/>
    <x v="0"/>
    <n v="48"/>
    <x v="1"/>
    <x v="0"/>
  </r>
  <r>
    <n v="86764384"/>
    <s v="Angel Parker"/>
    <x v="0"/>
    <x v="2"/>
    <x v="4"/>
    <x v="3"/>
    <s v="1989/01/22"/>
    <x v="1"/>
    <x v="7"/>
    <x v="0"/>
    <x v="1"/>
    <x v="2"/>
    <n v="36"/>
    <x v="2"/>
    <x v="0"/>
  </r>
  <r>
    <n v="67652120"/>
    <s v="Ryan Cannon"/>
    <x v="0"/>
    <x v="4"/>
    <x v="1"/>
    <x v="1"/>
    <s v="1967/12/10"/>
    <x v="1"/>
    <x v="5"/>
    <x v="1"/>
    <x v="1"/>
    <x v="2"/>
    <n v="57"/>
    <x v="0"/>
    <x v="0"/>
  </r>
  <r>
    <n v="46246031"/>
    <s v="Mike Anderson"/>
    <x v="0"/>
    <x v="2"/>
    <x v="4"/>
    <x v="1"/>
    <s v="1985/02/10"/>
    <x v="0"/>
    <x v="2"/>
    <x v="0"/>
    <x v="2"/>
    <x v="2"/>
    <n v="40"/>
    <x v="2"/>
    <x v="0"/>
  </r>
  <r>
    <n v="87565023"/>
    <s v="Maria White"/>
    <x v="1"/>
    <x v="1"/>
    <x v="2"/>
    <x v="1"/>
    <s v="1993/06/14"/>
    <x v="1"/>
    <x v="5"/>
    <x v="0"/>
    <x v="1"/>
    <x v="2"/>
    <n v="31"/>
    <x v="4"/>
    <x v="1"/>
  </r>
  <r>
    <n v="79512572"/>
    <s v="Donald Holt"/>
    <x v="0"/>
    <x v="0"/>
    <x v="2"/>
    <x v="2"/>
    <s v="1986/11/18"/>
    <x v="0"/>
    <x v="2"/>
    <x v="1"/>
    <x v="0"/>
    <x v="1"/>
    <n v="38"/>
    <x v="2"/>
    <x v="0"/>
  </r>
  <r>
    <n v="32943139"/>
    <s v="Jonathon Valenzuela"/>
    <x v="0"/>
    <x v="3"/>
    <x v="1"/>
    <x v="0"/>
    <s v="1980/11/02"/>
    <x v="1"/>
    <x v="0"/>
    <x v="1"/>
    <x v="1"/>
    <x v="0"/>
    <n v="44"/>
    <x v="2"/>
    <x v="0"/>
  </r>
  <r>
    <n v="86304888"/>
    <s v="Marie White"/>
    <x v="1"/>
    <x v="2"/>
    <x v="0"/>
    <x v="0"/>
    <s v="1986/06/26"/>
    <x v="0"/>
    <x v="2"/>
    <x v="0"/>
    <x v="0"/>
    <x v="1"/>
    <n v="38"/>
    <x v="2"/>
    <x v="1"/>
  </r>
  <r>
    <n v="84289877"/>
    <s v="Mary Hamilton"/>
    <x v="1"/>
    <x v="5"/>
    <x v="2"/>
    <x v="1"/>
    <s v="1970/06/26"/>
    <x v="1"/>
    <x v="0"/>
    <x v="1"/>
    <x v="1"/>
    <x v="0"/>
    <n v="54"/>
    <x v="1"/>
    <x v="1"/>
  </r>
  <r>
    <n v="24928324"/>
    <s v="David Landry"/>
    <x v="0"/>
    <x v="1"/>
    <x v="1"/>
    <x v="2"/>
    <s v="1985/05/14"/>
    <x v="0"/>
    <x v="2"/>
    <x v="1"/>
    <x v="2"/>
    <x v="1"/>
    <n v="39"/>
    <x v="2"/>
    <x v="0"/>
  </r>
  <r>
    <n v="80355936"/>
    <s v="Jillian Vega"/>
    <x v="1"/>
    <x v="3"/>
    <x v="0"/>
    <x v="1"/>
    <s v="1971/01/23"/>
    <x v="0"/>
    <x v="2"/>
    <x v="1"/>
    <x v="2"/>
    <x v="1"/>
    <n v="54"/>
    <x v="1"/>
    <x v="1"/>
  </r>
  <r>
    <n v="18718985"/>
    <s v="Pam Barnes"/>
    <x v="0"/>
    <x v="3"/>
    <x v="0"/>
    <x v="1"/>
    <s v="2002/02/06"/>
    <x v="1"/>
    <x v="7"/>
    <x v="0"/>
    <x v="1"/>
    <x v="2"/>
    <n v="23"/>
    <x v="3"/>
    <x v="0"/>
  </r>
  <r>
    <n v="52141112"/>
    <s v="Amber Nguyen"/>
    <x v="0"/>
    <x v="0"/>
    <x v="2"/>
    <x v="1"/>
    <s v="1998/12/26"/>
    <x v="1"/>
    <x v="4"/>
    <x v="1"/>
    <x v="1"/>
    <x v="2"/>
    <n v="26"/>
    <x v="4"/>
    <x v="0"/>
  </r>
  <r>
    <n v="97152665"/>
    <s v="Allison Anderson"/>
    <x v="1"/>
    <x v="0"/>
    <x v="2"/>
    <x v="1"/>
    <s v="1965/05/24"/>
    <x v="0"/>
    <x v="2"/>
    <x v="0"/>
    <x v="1"/>
    <x v="1"/>
    <n v="59"/>
    <x v="0"/>
    <x v="1"/>
  </r>
  <r>
    <n v="79657702"/>
    <s v="Jared Benjamin Jr."/>
    <x v="0"/>
    <x v="1"/>
    <x v="4"/>
    <x v="0"/>
    <s v="1976/02/06"/>
    <x v="1"/>
    <x v="5"/>
    <x v="0"/>
    <x v="1"/>
    <x v="1"/>
    <n v="49"/>
    <x v="1"/>
    <x v="0"/>
  </r>
  <r>
    <n v="68377879"/>
    <s v="Melinda Woodard"/>
    <x v="1"/>
    <x v="6"/>
    <x v="3"/>
    <x v="1"/>
    <s v="1990/09/14"/>
    <x v="1"/>
    <x v="1"/>
    <x v="1"/>
    <x v="0"/>
    <x v="2"/>
    <n v="34"/>
    <x v="4"/>
    <x v="1"/>
  </r>
  <r>
    <n v="68777009"/>
    <s v="Diane Ryan"/>
    <x v="0"/>
    <x v="2"/>
    <x v="1"/>
    <x v="0"/>
    <s v="1976/09/25"/>
    <x v="1"/>
    <x v="6"/>
    <x v="1"/>
    <x v="1"/>
    <x v="1"/>
    <n v="48"/>
    <x v="1"/>
    <x v="0"/>
  </r>
  <r>
    <n v="16333117"/>
    <s v="Erica Christian"/>
    <x v="0"/>
    <x v="3"/>
    <x v="3"/>
    <x v="3"/>
    <s v="2003/06/09"/>
    <x v="1"/>
    <x v="7"/>
    <x v="1"/>
    <x v="0"/>
    <x v="0"/>
    <n v="21"/>
    <x v="3"/>
    <x v="0"/>
  </r>
  <r>
    <n v="40957065"/>
    <s v="Ethan Mejia"/>
    <x v="1"/>
    <x v="5"/>
    <x v="0"/>
    <x v="0"/>
    <s v="1979/02/05"/>
    <x v="0"/>
    <x v="2"/>
    <x v="0"/>
    <x v="2"/>
    <x v="0"/>
    <n v="46"/>
    <x v="1"/>
    <x v="1"/>
  </r>
  <r>
    <n v="90677442"/>
    <s v="Cassie Ayala"/>
    <x v="0"/>
    <x v="0"/>
    <x v="1"/>
    <x v="0"/>
    <s v="2003/12/13"/>
    <x v="0"/>
    <x v="2"/>
    <x v="1"/>
    <x v="0"/>
    <x v="2"/>
    <n v="21"/>
    <x v="3"/>
    <x v="0"/>
  </r>
  <r>
    <n v="77435498"/>
    <s v="Michael Campbell"/>
    <x v="0"/>
    <x v="4"/>
    <x v="4"/>
    <x v="2"/>
    <s v="1986/08/31"/>
    <x v="0"/>
    <x v="2"/>
    <x v="1"/>
    <x v="0"/>
    <x v="1"/>
    <n v="38"/>
    <x v="2"/>
    <x v="0"/>
  </r>
  <r>
    <n v="16795188"/>
    <s v="Charles Oconnell"/>
    <x v="0"/>
    <x v="3"/>
    <x v="4"/>
    <x v="1"/>
    <s v="1984/07/24"/>
    <x v="1"/>
    <x v="4"/>
    <x v="1"/>
    <x v="1"/>
    <x v="0"/>
    <n v="40"/>
    <x v="2"/>
    <x v="0"/>
  </r>
  <r>
    <n v="69874173"/>
    <s v="Jessica Scott"/>
    <x v="0"/>
    <x v="2"/>
    <x v="2"/>
    <x v="3"/>
    <s v="1974/04/04"/>
    <x v="0"/>
    <x v="2"/>
    <x v="0"/>
    <x v="2"/>
    <x v="2"/>
    <n v="50"/>
    <x v="1"/>
    <x v="0"/>
  </r>
  <r>
    <n v="28826036"/>
    <s v="Sheila Baker"/>
    <x v="0"/>
    <x v="3"/>
    <x v="3"/>
    <x v="1"/>
    <s v="1965/03/02"/>
    <x v="1"/>
    <x v="1"/>
    <x v="1"/>
    <x v="0"/>
    <x v="2"/>
    <n v="60"/>
    <x v="0"/>
    <x v="0"/>
  </r>
  <r>
    <n v="62472573"/>
    <s v="Sarah Reed"/>
    <x v="1"/>
    <x v="2"/>
    <x v="3"/>
    <x v="1"/>
    <s v="1985/08/04"/>
    <x v="0"/>
    <x v="2"/>
    <x v="0"/>
    <x v="2"/>
    <x v="1"/>
    <n v="39"/>
    <x v="2"/>
    <x v="1"/>
  </r>
  <r>
    <n v="40500778"/>
    <s v="Ryan Blanchard"/>
    <x v="0"/>
    <x v="5"/>
    <x v="4"/>
    <x v="3"/>
    <s v="1974/03/09"/>
    <x v="0"/>
    <x v="2"/>
    <x v="0"/>
    <x v="2"/>
    <x v="2"/>
    <n v="51"/>
    <x v="1"/>
    <x v="0"/>
  </r>
  <r>
    <n v="28817553"/>
    <s v="Jimmy Sosa"/>
    <x v="1"/>
    <x v="1"/>
    <x v="4"/>
    <x v="3"/>
    <s v="1995/03/07"/>
    <x v="0"/>
    <x v="2"/>
    <x v="1"/>
    <x v="2"/>
    <x v="1"/>
    <n v="30"/>
    <x v="4"/>
    <x v="1"/>
  </r>
  <r>
    <n v="86314081"/>
    <s v="Danielle Terry"/>
    <x v="1"/>
    <x v="1"/>
    <x v="1"/>
    <x v="1"/>
    <s v="1977/04/25"/>
    <x v="0"/>
    <x v="2"/>
    <x v="1"/>
    <x v="1"/>
    <x v="0"/>
    <n v="47"/>
    <x v="1"/>
    <x v="1"/>
  </r>
  <r>
    <n v="79939084"/>
    <s v="Albert Mason"/>
    <x v="1"/>
    <x v="2"/>
    <x v="2"/>
    <x v="1"/>
    <s v="1969/05/04"/>
    <x v="1"/>
    <x v="0"/>
    <x v="1"/>
    <x v="0"/>
    <x v="1"/>
    <n v="55"/>
    <x v="1"/>
    <x v="1"/>
  </r>
  <r>
    <n v="68586389"/>
    <s v="Stephanie Grimes"/>
    <x v="0"/>
    <x v="1"/>
    <x v="1"/>
    <x v="0"/>
    <s v="1970/12/07"/>
    <x v="1"/>
    <x v="1"/>
    <x v="1"/>
    <x v="0"/>
    <x v="1"/>
    <n v="54"/>
    <x v="1"/>
    <x v="0"/>
  </r>
  <r>
    <n v="32657736"/>
    <s v="Susan Barton"/>
    <x v="0"/>
    <x v="6"/>
    <x v="0"/>
    <x v="0"/>
    <s v="1981/12/28"/>
    <x v="1"/>
    <x v="1"/>
    <x v="0"/>
    <x v="1"/>
    <x v="1"/>
    <n v="43"/>
    <x v="2"/>
    <x v="0"/>
  </r>
  <r>
    <n v="10500230"/>
    <s v="Judy Young"/>
    <x v="1"/>
    <x v="6"/>
    <x v="1"/>
    <x v="3"/>
    <s v="1982/11/27"/>
    <x v="1"/>
    <x v="6"/>
    <x v="1"/>
    <x v="0"/>
    <x v="0"/>
    <n v="42"/>
    <x v="2"/>
    <x v="1"/>
  </r>
  <r>
    <n v="73818173"/>
    <s v="Laura Morrow"/>
    <x v="0"/>
    <x v="0"/>
    <x v="4"/>
    <x v="1"/>
    <s v="1983/12/01"/>
    <x v="1"/>
    <x v="7"/>
    <x v="0"/>
    <x v="1"/>
    <x v="1"/>
    <n v="41"/>
    <x v="2"/>
    <x v="0"/>
  </r>
  <r>
    <n v="37866897"/>
    <s v="Aaron Rivera"/>
    <x v="1"/>
    <x v="2"/>
    <x v="1"/>
    <x v="3"/>
    <s v="1972/06/01"/>
    <x v="1"/>
    <x v="6"/>
    <x v="0"/>
    <x v="0"/>
    <x v="0"/>
    <n v="52"/>
    <x v="1"/>
    <x v="1"/>
  </r>
  <r>
    <n v="31018363"/>
    <s v="Howard Nguyen"/>
    <x v="0"/>
    <x v="4"/>
    <x v="4"/>
    <x v="3"/>
    <s v="2005/09/13"/>
    <x v="0"/>
    <x v="2"/>
    <x v="1"/>
    <x v="1"/>
    <x v="2"/>
    <n v="19"/>
    <x v="3"/>
    <x v="0"/>
  </r>
  <r>
    <n v="60461251"/>
    <s v="Holly Murphy"/>
    <x v="1"/>
    <x v="0"/>
    <x v="1"/>
    <x v="0"/>
    <s v="2002/05/14"/>
    <x v="1"/>
    <x v="7"/>
    <x v="0"/>
    <x v="0"/>
    <x v="1"/>
    <n v="22"/>
    <x v="3"/>
    <x v="1"/>
  </r>
  <r>
    <n v="72844859"/>
    <s v="Michele Hughes"/>
    <x v="1"/>
    <x v="2"/>
    <x v="3"/>
    <x v="1"/>
    <s v="1975/05/25"/>
    <x v="1"/>
    <x v="6"/>
    <x v="0"/>
    <x v="1"/>
    <x v="0"/>
    <n v="49"/>
    <x v="1"/>
    <x v="1"/>
  </r>
  <r>
    <n v="90268597"/>
    <s v="Mary Rogers"/>
    <x v="1"/>
    <x v="4"/>
    <x v="0"/>
    <x v="3"/>
    <s v="1999/09/13"/>
    <x v="1"/>
    <x v="6"/>
    <x v="1"/>
    <x v="1"/>
    <x v="2"/>
    <n v="25"/>
    <x v="3"/>
    <x v="1"/>
  </r>
  <r>
    <n v="34597569"/>
    <s v="Joshua Vega"/>
    <x v="1"/>
    <x v="1"/>
    <x v="1"/>
    <x v="0"/>
    <s v="1981/03/18"/>
    <x v="0"/>
    <x v="2"/>
    <x v="0"/>
    <x v="2"/>
    <x v="0"/>
    <n v="43"/>
    <x v="2"/>
    <x v="1"/>
  </r>
  <r>
    <n v="53128338"/>
    <s v="Rebecca Galvan"/>
    <x v="1"/>
    <x v="6"/>
    <x v="2"/>
    <x v="3"/>
    <s v="1989/06/26"/>
    <x v="1"/>
    <x v="0"/>
    <x v="0"/>
    <x v="1"/>
    <x v="0"/>
    <n v="35"/>
    <x v="4"/>
    <x v="1"/>
  </r>
  <r>
    <n v="54514576"/>
    <s v="Bobby Cochran"/>
    <x v="0"/>
    <x v="0"/>
    <x v="3"/>
    <x v="2"/>
    <s v="1969/08/27"/>
    <x v="1"/>
    <x v="0"/>
    <x v="0"/>
    <x v="1"/>
    <x v="1"/>
    <n v="55"/>
    <x v="1"/>
    <x v="0"/>
  </r>
  <r>
    <n v="63568347"/>
    <s v="Scott Smith DDS"/>
    <x v="1"/>
    <x v="2"/>
    <x v="0"/>
    <x v="0"/>
    <s v="2005/10/13"/>
    <x v="1"/>
    <x v="1"/>
    <x v="1"/>
    <x v="1"/>
    <x v="2"/>
    <n v="19"/>
    <x v="3"/>
    <x v="1"/>
  </r>
  <r>
    <n v="43030445"/>
    <s v="Linda Leonard"/>
    <x v="0"/>
    <x v="4"/>
    <x v="3"/>
    <x v="3"/>
    <s v="1981/02/28"/>
    <x v="0"/>
    <x v="2"/>
    <x v="0"/>
    <x v="1"/>
    <x v="0"/>
    <n v="44"/>
    <x v="2"/>
    <x v="0"/>
  </r>
  <r>
    <n v="62340498"/>
    <s v="John Mason"/>
    <x v="1"/>
    <x v="2"/>
    <x v="0"/>
    <x v="0"/>
    <s v="1997/04/12"/>
    <x v="1"/>
    <x v="1"/>
    <x v="1"/>
    <x v="1"/>
    <x v="1"/>
    <n v="27"/>
    <x v="4"/>
    <x v="1"/>
  </r>
  <r>
    <n v="76861857"/>
    <s v="Veronica Miller"/>
    <x v="0"/>
    <x v="3"/>
    <x v="3"/>
    <x v="0"/>
    <s v="1998/06/21"/>
    <x v="1"/>
    <x v="3"/>
    <x v="1"/>
    <x v="1"/>
    <x v="0"/>
    <n v="26"/>
    <x v="4"/>
    <x v="0"/>
  </r>
  <r>
    <n v="90401748"/>
    <s v="Gregory Clark"/>
    <x v="1"/>
    <x v="5"/>
    <x v="1"/>
    <x v="2"/>
    <s v="1987/07/04"/>
    <x v="1"/>
    <x v="0"/>
    <x v="1"/>
    <x v="0"/>
    <x v="2"/>
    <n v="37"/>
    <x v="2"/>
    <x v="1"/>
  </r>
  <r>
    <n v="77344559"/>
    <s v="Ricardo Miller"/>
    <x v="0"/>
    <x v="1"/>
    <x v="0"/>
    <x v="3"/>
    <s v="2002/06/04"/>
    <x v="0"/>
    <x v="2"/>
    <x v="0"/>
    <x v="2"/>
    <x v="0"/>
    <n v="22"/>
    <x v="3"/>
    <x v="0"/>
  </r>
  <r>
    <n v="26215824"/>
    <s v="Travis Swanson"/>
    <x v="1"/>
    <x v="2"/>
    <x v="2"/>
    <x v="0"/>
    <s v="1993/10/25"/>
    <x v="0"/>
    <x v="2"/>
    <x v="0"/>
    <x v="1"/>
    <x v="2"/>
    <n v="31"/>
    <x v="4"/>
    <x v="1"/>
  </r>
  <r>
    <n v="87746964"/>
    <s v="Timothy Gonzalez"/>
    <x v="0"/>
    <x v="2"/>
    <x v="0"/>
    <x v="0"/>
    <s v="1975/06/19"/>
    <x v="0"/>
    <x v="2"/>
    <x v="0"/>
    <x v="1"/>
    <x v="1"/>
    <n v="49"/>
    <x v="1"/>
    <x v="0"/>
  </r>
  <r>
    <n v="24071614"/>
    <s v="Debra Flores"/>
    <x v="1"/>
    <x v="5"/>
    <x v="0"/>
    <x v="3"/>
    <s v="2005/04/21"/>
    <x v="1"/>
    <x v="7"/>
    <x v="1"/>
    <x v="1"/>
    <x v="0"/>
    <n v="19"/>
    <x v="3"/>
    <x v="1"/>
  </r>
  <r>
    <n v="60019688"/>
    <s v="Taylor Shepard"/>
    <x v="0"/>
    <x v="1"/>
    <x v="4"/>
    <x v="3"/>
    <s v="1980/09/26"/>
    <x v="0"/>
    <x v="2"/>
    <x v="0"/>
    <x v="2"/>
    <x v="0"/>
    <n v="44"/>
    <x v="2"/>
    <x v="0"/>
  </r>
  <r>
    <n v="89786691"/>
    <s v="Garrett Phillips"/>
    <x v="0"/>
    <x v="5"/>
    <x v="3"/>
    <x v="1"/>
    <s v="1965/11/26"/>
    <x v="1"/>
    <x v="0"/>
    <x v="0"/>
    <x v="1"/>
    <x v="2"/>
    <n v="59"/>
    <x v="0"/>
    <x v="0"/>
  </r>
  <r>
    <n v="26485015"/>
    <s v="Faith Sanford"/>
    <x v="1"/>
    <x v="0"/>
    <x v="1"/>
    <x v="0"/>
    <s v="1982/07/11"/>
    <x v="0"/>
    <x v="2"/>
    <x v="1"/>
    <x v="1"/>
    <x v="0"/>
    <n v="42"/>
    <x v="2"/>
    <x v="1"/>
  </r>
  <r>
    <n v="74938228"/>
    <s v="Ashley Wheeler"/>
    <x v="1"/>
    <x v="6"/>
    <x v="4"/>
    <x v="0"/>
    <s v="1982/05/21"/>
    <x v="0"/>
    <x v="2"/>
    <x v="0"/>
    <x v="1"/>
    <x v="0"/>
    <n v="42"/>
    <x v="2"/>
    <x v="1"/>
  </r>
  <r>
    <n v="95550631"/>
    <s v="Victoria Butler"/>
    <x v="0"/>
    <x v="6"/>
    <x v="1"/>
    <x v="2"/>
    <s v="1982/03/01"/>
    <x v="1"/>
    <x v="6"/>
    <x v="0"/>
    <x v="1"/>
    <x v="1"/>
    <n v="43"/>
    <x v="2"/>
    <x v="0"/>
  </r>
  <r>
    <n v="69614591"/>
    <s v="Martha Cortez"/>
    <x v="0"/>
    <x v="0"/>
    <x v="1"/>
    <x v="0"/>
    <s v="1959/04/22"/>
    <x v="1"/>
    <x v="3"/>
    <x v="0"/>
    <x v="1"/>
    <x v="1"/>
    <n v="65"/>
    <x v="0"/>
    <x v="0"/>
  </r>
  <r>
    <n v="25573534"/>
    <s v="Kristie Chase"/>
    <x v="0"/>
    <x v="5"/>
    <x v="4"/>
    <x v="0"/>
    <s v="2005/02/05"/>
    <x v="0"/>
    <x v="2"/>
    <x v="1"/>
    <x v="1"/>
    <x v="1"/>
    <n v="20"/>
    <x v="3"/>
    <x v="0"/>
  </r>
  <r>
    <n v="74926713"/>
    <s v="Robert Gomez"/>
    <x v="1"/>
    <x v="6"/>
    <x v="3"/>
    <x v="3"/>
    <s v="1974/12/25"/>
    <x v="1"/>
    <x v="0"/>
    <x v="0"/>
    <x v="1"/>
    <x v="1"/>
    <n v="50"/>
    <x v="1"/>
    <x v="1"/>
  </r>
  <r>
    <n v="80198132"/>
    <s v="Glenn Flores"/>
    <x v="0"/>
    <x v="5"/>
    <x v="1"/>
    <x v="2"/>
    <s v="2004/01/29"/>
    <x v="0"/>
    <x v="2"/>
    <x v="0"/>
    <x v="1"/>
    <x v="2"/>
    <n v="21"/>
    <x v="3"/>
    <x v="0"/>
  </r>
  <r>
    <n v="38953646"/>
    <s v="Lauren Arnold"/>
    <x v="0"/>
    <x v="6"/>
    <x v="0"/>
    <x v="1"/>
    <s v="1962/07/15"/>
    <x v="1"/>
    <x v="3"/>
    <x v="1"/>
    <x v="1"/>
    <x v="0"/>
    <n v="62"/>
    <x v="0"/>
    <x v="0"/>
  </r>
  <r>
    <n v="72420986"/>
    <s v="Krista Hernandez"/>
    <x v="1"/>
    <x v="2"/>
    <x v="0"/>
    <x v="3"/>
    <s v="1996/07/16"/>
    <x v="0"/>
    <x v="2"/>
    <x v="0"/>
    <x v="2"/>
    <x v="2"/>
    <n v="28"/>
    <x v="4"/>
    <x v="1"/>
  </r>
  <r>
    <n v="54651967"/>
    <s v="Elizabeth Davis"/>
    <x v="0"/>
    <x v="4"/>
    <x v="4"/>
    <x v="2"/>
    <s v="1991/03/08"/>
    <x v="1"/>
    <x v="3"/>
    <x v="1"/>
    <x v="1"/>
    <x v="2"/>
    <n v="34"/>
    <x v="4"/>
    <x v="0"/>
  </r>
  <r>
    <n v="52403784"/>
    <s v="Crystal Best"/>
    <x v="0"/>
    <x v="5"/>
    <x v="4"/>
    <x v="2"/>
    <s v="1970/03/06"/>
    <x v="0"/>
    <x v="2"/>
    <x v="0"/>
    <x v="1"/>
    <x v="1"/>
    <n v="55"/>
    <x v="1"/>
    <x v="0"/>
  </r>
  <r>
    <n v="31892097"/>
    <s v="Valerie Wallace"/>
    <x v="0"/>
    <x v="1"/>
    <x v="2"/>
    <x v="0"/>
    <s v="2000/02/19"/>
    <x v="1"/>
    <x v="6"/>
    <x v="0"/>
    <x v="1"/>
    <x v="2"/>
    <n v="25"/>
    <x v="3"/>
    <x v="0"/>
  </r>
  <r>
    <n v="98574932"/>
    <s v="Rachel George"/>
    <x v="1"/>
    <x v="3"/>
    <x v="4"/>
    <x v="2"/>
    <s v="1966/12/24"/>
    <x v="0"/>
    <x v="2"/>
    <x v="0"/>
    <x v="0"/>
    <x v="0"/>
    <n v="58"/>
    <x v="0"/>
    <x v="1"/>
  </r>
  <r>
    <n v="64502506"/>
    <s v="Janet Nunez"/>
    <x v="0"/>
    <x v="4"/>
    <x v="4"/>
    <x v="2"/>
    <s v="1965/09/14"/>
    <x v="0"/>
    <x v="2"/>
    <x v="0"/>
    <x v="0"/>
    <x v="1"/>
    <n v="59"/>
    <x v="0"/>
    <x v="0"/>
  </r>
  <r>
    <n v="42897508"/>
    <s v="Dylan Reeves"/>
    <x v="1"/>
    <x v="5"/>
    <x v="4"/>
    <x v="2"/>
    <s v="1985/02/22"/>
    <x v="0"/>
    <x v="2"/>
    <x v="1"/>
    <x v="2"/>
    <x v="2"/>
    <n v="40"/>
    <x v="2"/>
    <x v="1"/>
  </r>
  <r>
    <n v="24562697"/>
    <s v="Rebecca Brady"/>
    <x v="0"/>
    <x v="2"/>
    <x v="2"/>
    <x v="1"/>
    <s v="1979/02/04"/>
    <x v="0"/>
    <x v="2"/>
    <x v="1"/>
    <x v="0"/>
    <x v="0"/>
    <n v="46"/>
    <x v="1"/>
    <x v="0"/>
  </r>
  <r>
    <n v="68150390"/>
    <s v="Tammy Cruz"/>
    <x v="1"/>
    <x v="3"/>
    <x v="3"/>
    <x v="2"/>
    <s v="1975/03/11"/>
    <x v="1"/>
    <x v="0"/>
    <x v="1"/>
    <x v="1"/>
    <x v="2"/>
    <n v="50"/>
    <x v="1"/>
    <x v="1"/>
  </r>
  <r>
    <n v="53769415"/>
    <s v="Karen Fernandez"/>
    <x v="0"/>
    <x v="6"/>
    <x v="3"/>
    <x v="0"/>
    <s v="1992/09/28"/>
    <x v="0"/>
    <x v="2"/>
    <x v="1"/>
    <x v="1"/>
    <x v="2"/>
    <n v="32"/>
    <x v="4"/>
    <x v="0"/>
  </r>
  <r>
    <n v="60696109"/>
    <s v="Derrick Campbell"/>
    <x v="1"/>
    <x v="3"/>
    <x v="2"/>
    <x v="2"/>
    <s v="1994/01/26"/>
    <x v="0"/>
    <x v="2"/>
    <x v="1"/>
    <x v="0"/>
    <x v="2"/>
    <n v="31"/>
    <x v="4"/>
    <x v="1"/>
  </r>
  <r>
    <n v="87114671"/>
    <s v="Stephanie Rangel"/>
    <x v="0"/>
    <x v="5"/>
    <x v="0"/>
    <x v="1"/>
    <s v="1963/09/30"/>
    <x v="0"/>
    <x v="2"/>
    <x v="1"/>
    <x v="0"/>
    <x v="2"/>
    <n v="61"/>
    <x v="0"/>
    <x v="0"/>
  </r>
  <r>
    <n v="93942648"/>
    <s v="Tara Carlson MD"/>
    <x v="0"/>
    <x v="2"/>
    <x v="2"/>
    <x v="3"/>
    <s v="1961/10/02"/>
    <x v="0"/>
    <x v="2"/>
    <x v="1"/>
    <x v="1"/>
    <x v="1"/>
    <n v="63"/>
    <x v="0"/>
    <x v="0"/>
  </r>
  <r>
    <n v="85331704"/>
    <s v="William Mathews"/>
    <x v="1"/>
    <x v="4"/>
    <x v="3"/>
    <x v="3"/>
    <s v="1968/03/14"/>
    <x v="0"/>
    <x v="2"/>
    <x v="0"/>
    <x v="1"/>
    <x v="1"/>
    <n v="57"/>
    <x v="0"/>
    <x v="1"/>
  </r>
  <r>
    <n v="74291440"/>
    <s v="Alexandra Knight"/>
    <x v="0"/>
    <x v="4"/>
    <x v="3"/>
    <x v="2"/>
    <s v="1985/02/28"/>
    <x v="0"/>
    <x v="2"/>
    <x v="0"/>
    <x v="0"/>
    <x v="1"/>
    <n v="40"/>
    <x v="2"/>
    <x v="0"/>
  </r>
  <r>
    <n v="42491188"/>
    <s v="Michael Howell"/>
    <x v="0"/>
    <x v="6"/>
    <x v="0"/>
    <x v="0"/>
    <s v="2006/01/17"/>
    <x v="1"/>
    <x v="4"/>
    <x v="1"/>
    <x v="0"/>
    <x v="0"/>
    <n v="19"/>
    <x v="3"/>
    <x v="0"/>
  </r>
  <r>
    <n v="49562084"/>
    <s v="Erica Le"/>
    <x v="1"/>
    <x v="5"/>
    <x v="2"/>
    <x v="3"/>
    <s v="1997/09/24"/>
    <x v="0"/>
    <x v="2"/>
    <x v="0"/>
    <x v="0"/>
    <x v="1"/>
    <n v="27"/>
    <x v="4"/>
    <x v="1"/>
  </r>
  <r>
    <n v="99150723"/>
    <s v="Amanda Morris"/>
    <x v="0"/>
    <x v="0"/>
    <x v="0"/>
    <x v="2"/>
    <s v="1984/11/14"/>
    <x v="0"/>
    <x v="2"/>
    <x v="0"/>
    <x v="0"/>
    <x v="0"/>
    <n v="40"/>
    <x v="2"/>
    <x v="0"/>
  </r>
  <r>
    <n v="40331306"/>
    <s v="Carlos Cook"/>
    <x v="0"/>
    <x v="6"/>
    <x v="3"/>
    <x v="2"/>
    <s v="1973/10/20"/>
    <x v="1"/>
    <x v="3"/>
    <x v="1"/>
    <x v="0"/>
    <x v="2"/>
    <n v="51"/>
    <x v="1"/>
    <x v="0"/>
  </r>
  <r>
    <n v="13839442"/>
    <s v="Gerald Campos"/>
    <x v="1"/>
    <x v="4"/>
    <x v="2"/>
    <x v="0"/>
    <s v="1983/06/09"/>
    <x v="1"/>
    <x v="1"/>
    <x v="1"/>
    <x v="1"/>
    <x v="0"/>
    <n v="41"/>
    <x v="2"/>
    <x v="1"/>
  </r>
  <r>
    <n v="37666513"/>
    <s v="Claire Rodriguez"/>
    <x v="1"/>
    <x v="2"/>
    <x v="1"/>
    <x v="1"/>
    <s v="1978/09/22"/>
    <x v="1"/>
    <x v="0"/>
    <x v="0"/>
    <x v="1"/>
    <x v="1"/>
    <n v="46"/>
    <x v="1"/>
    <x v="1"/>
  </r>
  <r>
    <n v="32732138"/>
    <s v="Tyrone Walter"/>
    <x v="1"/>
    <x v="6"/>
    <x v="0"/>
    <x v="2"/>
    <s v="1998/07/06"/>
    <x v="0"/>
    <x v="2"/>
    <x v="0"/>
    <x v="1"/>
    <x v="0"/>
    <n v="26"/>
    <x v="4"/>
    <x v="1"/>
  </r>
  <r>
    <n v="58082153"/>
    <s v="Barry Mcclure"/>
    <x v="0"/>
    <x v="4"/>
    <x v="2"/>
    <x v="2"/>
    <s v="1969/02/24"/>
    <x v="1"/>
    <x v="4"/>
    <x v="1"/>
    <x v="0"/>
    <x v="0"/>
    <n v="56"/>
    <x v="0"/>
    <x v="0"/>
  </r>
  <r>
    <n v="15066656"/>
    <s v="Douglas Petty"/>
    <x v="1"/>
    <x v="0"/>
    <x v="1"/>
    <x v="1"/>
    <s v="1972/09/16"/>
    <x v="1"/>
    <x v="4"/>
    <x v="1"/>
    <x v="1"/>
    <x v="0"/>
    <n v="52"/>
    <x v="1"/>
    <x v="1"/>
  </r>
  <r>
    <n v="64094865"/>
    <s v="Joyce Jordan"/>
    <x v="1"/>
    <x v="5"/>
    <x v="1"/>
    <x v="1"/>
    <s v="1996/03/29"/>
    <x v="0"/>
    <x v="2"/>
    <x v="0"/>
    <x v="2"/>
    <x v="2"/>
    <n v="28"/>
    <x v="4"/>
    <x v="1"/>
  </r>
  <r>
    <n v="65443631"/>
    <s v="Angela Beck"/>
    <x v="1"/>
    <x v="2"/>
    <x v="0"/>
    <x v="0"/>
    <s v="2004/01/22"/>
    <x v="1"/>
    <x v="7"/>
    <x v="1"/>
    <x v="0"/>
    <x v="2"/>
    <n v="21"/>
    <x v="3"/>
    <x v="1"/>
  </r>
  <r>
    <n v="87455482"/>
    <s v="Kimberly Rodriguez"/>
    <x v="0"/>
    <x v="4"/>
    <x v="3"/>
    <x v="0"/>
    <s v="1974/06/26"/>
    <x v="1"/>
    <x v="6"/>
    <x v="0"/>
    <x v="1"/>
    <x v="0"/>
    <n v="50"/>
    <x v="1"/>
    <x v="0"/>
  </r>
  <r>
    <n v="62167609"/>
    <s v="Christina Potter"/>
    <x v="1"/>
    <x v="1"/>
    <x v="4"/>
    <x v="0"/>
    <s v="1998/02/14"/>
    <x v="0"/>
    <x v="2"/>
    <x v="0"/>
    <x v="2"/>
    <x v="2"/>
    <n v="27"/>
    <x v="4"/>
    <x v="1"/>
  </r>
  <r>
    <n v="46645475"/>
    <s v="Roger Anthony"/>
    <x v="0"/>
    <x v="0"/>
    <x v="3"/>
    <x v="3"/>
    <s v="1959/08/09"/>
    <x v="0"/>
    <x v="2"/>
    <x v="0"/>
    <x v="1"/>
    <x v="1"/>
    <n v="65"/>
    <x v="0"/>
    <x v="0"/>
  </r>
  <r>
    <n v="27124363"/>
    <s v="Victor Morrison"/>
    <x v="1"/>
    <x v="4"/>
    <x v="0"/>
    <x v="2"/>
    <s v="1981/07/10"/>
    <x v="0"/>
    <x v="2"/>
    <x v="1"/>
    <x v="1"/>
    <x v="0"/>
    <n v="43"/>
    <x v="2"/>
    <x v="1"/>
  </r>
  <r>
    <n v="23388696"/>
    <s v="Robin Sullivan"/>
    <x v="0"/>
    <x v="6"/>
    <x v="4"/>
    <x v="1"/>
    <s v="1987/09/28"/>
    <x v="1"/>
    <x v="1"/>
    <x v="1"/>
    <x v="1"/>
    <x v="1"/>
    <n v="37"/>
    <x v="2"/>
    <x v="0"/>
  </r>
  <r>
    <n v="36075242"/>
    <s v="Gene Sanders"/>
    <x v="1"/>
    <x v="1"/>
    <x v="2"/>
    <x v="1"/>
    <s v="1960/08/12"/>
    <x v="1"/>
    <x v="4"/>
    <x v="1"/>
    <x v="1"/>
    <x v="2"/>
    <n v="64"/>
    <x v="0"/>
    <x v="1"/>
  </r>
  <r>
    <n v="75617412"/>
    <s v="George Brewer"/>
    <x v="1"/>
    <x v="6"/>
    <x v="2"/>
    <x v="3"/>
    <s v="1999/07/08"/>
    <x v="0"/>
    <x v="2"/>
    <x v="0"/>
    <x v="0"/>
    <x v="2"/>
    <n v="25"/>
    <x v="3"/>
    <x v="1"/>
  </r>
  <r>
    <n v="10411217"/>
    <s v="Shannon Allen"/>
    <x v="0"/>
    <x v="0"/>
    <x v="3"/>
    <x v="2"/>
    <s v="1986/02/07"/>
    <x v="0"/>
    <x v="2"/>
    <x v="0"/>
    <x v="0"/>
    <x v="2"/>
    <n v="39"/>
    <x v="2"/>
    <x v="0"/>
  </r>
  <r>
    <n v="33710005"/>
    <s v="Kenneth Daniels"/>
    <x v="0"/>
    <x v="1"/>
    <x v="2"/>
    <x v="1"/>
    <s v="1987/08/17"/>
    <x v="0"/>
    <x v="2"/>
    <x v="1"/>
    <x v="0"/>
    <x v="2"/>
    <n v="37"/>
    <x v="2"/>
    <x v="0"/>
  </r>
  <r>
    <n v="34117272"/>
    <s v="Eric Johnston"/>
    <x v="1"/>
    <x v="2"/>
    <x v="0"/>
    <x v="0"/>
    <s v="1988/10/13"/>
    <x v="1"/>
    <x v="3"/>
    <x v="1"/>
    <x v="1"/>
    <x v="1"/>
    <n v="36"/>
    <x v="2"/>
    <x v="1"/>
  </r>
  <r>
    <n v="41126768"/>
    <s v="Anna Stevens"/>
    <x v="1"/>
    <x v="4"/>
    <x v="2"/>
    <x v="2"/>
    <s v="1995/03/24"/>
    <x v="0"/>
    <x v="2"/>
    <x v="0"/>
    <x v="1"/>
    <x v="2"/>
    <n v="29"/>
    <x v="4"/>
    <x v="1"/>
  </r>
  <r>
    <n v="73066605"/>
    <s v="Linda Petty"/>
    <x v="0"/>
    <x v="1"/>
    <x v="4"/>
    <x v="1"/>
    <s v="2000/09/26"/>
    <x v="1"/>
    <x v="1"/>
    <x v="0"/>
    <x v="0"/>
    <x v="1"/>
    <n v="24"/>
    <x v="3"/>
    <x v="0"/>
  </r>
  <r>
    <n v="20638232"/>
    <s v="Joseph Williams"/>
    <x v="0"/>
    <x v="6"/>
    <x v="0"/>
    <x v="2"/>
    <s v="1988/11/10"/>
    <x v="0"/>
    <x v="2"/>
    <x v="1"/>
    <x v="0"/>
    <x v="2"/>
    <n v="36"/>
    <x v="2"/>
    <x v="0"/>
  </r>
  <r>
    <n v="37365486"/>
    <s v="Anthony Jones"/>
    <x v="0"/>
    <x v="6"/>
    <x v="4"/>
    <x v="3"/>
    <s v="2006/07/24"/>
    <x v="0"/>
    <x v="2"/>
    <x v="0"/>
    <x v="1"/>
    <x v="2"/>
    <n v="18"/>
    <x v="3"/>
    <x v="0"/>
  </r>
  <r>
    <n v="51401947"/>
    <s v="William Foster"/>
    <x v="0"/>
    <x v="6"/>
    <x v="4"/>
    <x v="3"/>
    <s v="2002/09/07"/>
    <x v="0"/>
    <x v="2"/>
    <x v="0"/>
    <x v="2"/>
    <x v="2"/>
    <n v="22"/>
    <x v="3"/>
    <x v="0"/>
  </r>
  <r>
    <n v="47370945"/>
    <s v="Julie Nelson"/>
    <x v="1"/>
    <x v="4"/>
    <x v="2"/>
    <x v="3"/>
    <s v="2001/08/19"/>
    <x v="0"/>
    <x v="2"/>
    <x v="1"/>
    <x v="1"/>
    <x v="2"/>
    <n v="23"/>
    <x v="3"/>
    <x v="1"/>
  </r>
  <r>
    <n v="35806442"/>
    <s v="Lauren Carlson"/>
    <x v="0"/>
    <x v="4"/>
    <x v="0"/>
    <x v="3"/>
    <s v="1985/09/12"/>
    <x v="0"/>
    <x v="2"/>
    <x v="0"/>
    <x v="2"/>
    <x v="0"/>
    <n v="39"/>
    <x v="2"/>
    <x v="0"/>
  </r>
  <r>
    <n v="77282424"/>
    <s v="Sean Fernandez"/>
    <x v="1"/>
    <x v="3"/>
    <x v="2"/>
    <x v="0"/>
    <s v="1969/10/07"/>
    <x v="0"/>
    <x v="2"/>
    <x v="1"/>
    <x v="0"/>
    <x v="0"/>
    <n v="55"/>
    <x v="1"/>
    <x v="1"/>
  </r>
  <r>
    <n v="47429885"/>
    <s v="Courtney Estes"/>
    <x v="1"/>
    <x v="2"/>
    <x v="1"/>
    <x v="0"/>
    <s v="1997/02/20"/>
    <x v="1"/>
    <x v="0"/>
    <x v="0"/>
    <x v="1"/>
    <x v="2"/>
    <n v="28"/>
    <x v="4"/>
    <x v="1"/>
  </r>
  <r>
    <n v="43963873"/>
    <s v="Kelly Mendoza"/>
    <x v="0"/>
    <x v="2"/>
    <x v="3"/>
    <x v="3"/>
    <s v="2001/06/30"/>
    <x v="1"/>
    <x v="6"/>
    <x v="0"/>
    <x v="0"/>
    <x v="1"/>
    <n v="23"/>
    <x v="3"/>
    <x v="0"/>
  </r>
  <r>
    <n v="62662226"/>
    <s v="Nancy Vaughn"/>
    <x v="0"/>
    <x v="0"/>
    <x v="3"/>
    <x v="2"/>
    <s v="2004/11/28"/>
    <x v="0"/>
    <x v="2"/>
    <x v="1"/>
    <x v="2"/>
    <x v="0"/>
    <n v="20"/>
    <x v="3"/>
    <x v="0"/>
  </r>
  <r>
    <n v="17116931"/>
    <s v="Erica Fleming"/>
    <x v="1"/>
    <x v="5"/>
    <x v="0"/>
    <x v="3"/>
    <s v="1999/05/12"/>
    <x v="1"/>
    <x v="3"/>
    <x v="0"/>
    <x v="1"/>
    <x v="1"/>
    <n v="25"/>
    <x v="3"/>
    <x v="1"/>
  </r>
  <r>
    <n v="83941371"/>
    <s v="Janice Williams"/>
    <x v="0"/>
    <x v="2"/>
    <x v="2"/>
    <x v="3"/>
    <s v="1959/11/13"/>
    <x v="0"/>
    <x v="2"/>
    <x v="0"/>
    <x v="1"/>
    <x v="2"/>
    <n v="65"/>
    <x v="0"/>
    <x v="0"/>
  </r>
  <r>
    <n v="95863516"/>
    <s v="Donna Bush"/>
    <x v="1"/>
    <x v="5"/>
    <x v="0"/>
    <x v="2"/>
    <s v="2001/02/27"/>
    <x v="0"/>
    <x v="2"/>
    <x v="0"/>
    <x v="2"/>
    <x v="0"/>
    <n v="24"/>
    <x v="3"/>
    <x v="1"/>
  </r>
  <r>
    <n v="28502722"/>
    <s v="Megan Stephens"/>
    <x v="0"/>
    <x v="2"/>
    <x v="1"/>
    <x v="1"/>
    <s v="1968/03/08"/>
    <x v="0"/>
    <x v="2"/>
    <x v="0"/>
    <x v="0"/>
    <x v="2"/>
    <n v="57"/>
    <x v="0"/>
    <x v="0"/>
  </r>
  <r>
    <n v="32285158"/>
    <s v="Michelle Berry DDS"/>
    <x v="0"/>
    <x v="6"/>
    <x v="4"/>
    <x v="1"/>
    <s v="1992/03/10"/>
    <x v="0"/>
    <x v="2"/>
    <x v="1"/>
    <x v="2"/>
    <x v="1"/>
    <n v="33"/>
    <x v="4"/>
    <x v="0"/>
  </r>
  <r>
    <n v="16155400"/>
    <s v="Thomas Arnold"/>
    <x v="0"/>
    <x v="3"/>
    <x v="4"/>
    <x v="3"/>
    <s v="1959/11/14"/>
    <x v="0"/>
    <x v="2"/>
    <x v="0"/>
    <x v="1"/>
    <x v="0"/>
    <n v="65"/>
    <x v="0"/>
    <x v="0"/>
  </r>
  <r>
    <n v="43326337"/>
    <s v="Jacob Marsh"/>
    <x v="1"/>
    <x v="0"/>
    <x v="4"/>
    <x v="0"/>
    <s v="1988/08/17"/>
    <x v="0"/>
    <x v="2"/>
    <x v="0"/>
    <x v="2"/>
    <x v="0"/>
    <n v="36"/>
    <x v="2"/>
    <x v="1"/>
  </r>
  <r>
    <n v="72501121"/>
    <s v="Omar Thomas"/>
    <x v="1"/>
    <x v="2"/>
    <x v="4"/>
    <x v="0"/>
    <s v="1963/11/01"/>
    <x v="0"/>
    <x v="2"/>
    <x v="1"/>
    <x v="2"/>
    <x v="0"/>
    <n v="61"/>
    <x v="0"/>
    <x v="1"/>
  </r>
  <r>
    <n v="35247348"/>
    <s v="Shannon Fox"/>
    <x v="0"/>
    <x v="5"/>
    <x v="3"/>
    <x v="2"/>
    <s v="1969/04/21"/>
    <x v="0"/>
    <x v="2"/>
    <x v="0"/>
    <x v="1"/>
    <x v="1"/>
    <n v="55"/>
    <x v="1"/>
    <x v="0"/>
  </r>
  <r>
    <n v="19845839"/>
    <s v="Ashley Miller MD"/>
    <x v="1"/>
    <x v="1"/>
    <x v="1"/>
    <x v="0"/>
    <s v="1967/02/14"/>
    <x v="1"/>
    <x v="1"/>
    <x v="0"/>
    <x v="1"/>
    <x v="2"/>
    <n v="58"/>
    <x v="0"/>
    <x v="1"/>
  </r>
  <r>
    <n v="54698283"/>
    <s v="Allison Patterson"/>
    <x v="0"/>
    <x v="5"/>
    <x v="0"/>
    <x v="3"/>
    <s v="1961/04/02"/>
    <x v="1"/>
    <x v="1"/>
    <x v="1"/>
    <x v="0"/>
    <x v="0"/>
    <n v="63"/>
    <x v="0"/>
    <x v="0"/>
  </r>
  <r>
    <n v="24447101"/>
    <s v="Christy Hernandez"/>
    <x v="0"/>
    <x v="6"/>
    <x v="2"/>
    <x v="1"/>
    <s v="1979/10/15"/>
    <x v="1"/>
    <x v="6"/>
    <x v="0"/>
    <x v="0"/>
    <x v="1"/>
    <n v="45"/>
    <x v="2"/>
    <x v="0"/>
  </r>
  <r>
    <n v="16262339"/>
    <s v="Patrick Frank"/>
    <x v="0"/>
    <x v="0"/>
    <x v="2"/>
    <x v="1"/>
    <s v="1976/06/27"/>
    <x v="0"/>
    <x v="2"/>
    <x v="1"/>
    <x v="2"/>
    <x v="2"/>
    <n v="48"/>
    <x v="1"/>
    <x v="0"/>
  </r>
  <r>
    <n v="53345007"/>
    <s v="Wanda Espinoza"/>
    <x v="1"/>
    <x v="6"/>
    <x v="0"/>
    <x v="1"/>
    <s v="1974/11/18"/>
    <x v="0"/>
    <x v="2"/>
    <x v="0"/>
    <x v="1"/>
    <x v="1"/>
    <n v="50"/>
    <x v="1"/>
    <x v="1"/>
  </r>
  <r>
    <n v="69848368"/>
    <s v="Michele Fleming"/>
    <x v="1"/>
    <x v="4"/>
    <x v="3"/>
    <x v="0"/>
    <s v="2002/06/17"/>
    <x v="1"/>
    <x v="0"/>
    <x v="0"/>
    <x v="2"/>
    <x v="1"/>
    <n v="22"/>
    <x v="3"/>
    <x v="1"/>
  </r>
  <r>
    <n v="79883771"/>
    <s v="Tina Bauer"/>
    <x v="0"/>
    <x v="5"/>
    <x v="2"/>
    <x v="1"/>
    <s v="1969/02/02"/>
    <x v="1"/>
    <x v="3"/>
    <x v="1"/>
    <x v="1"/>
    <x v="0"/>
    <n v="56"/>
    <x v="0"/>
    <x v="0"/>
  </r>
  <r>
    <n v="80558529"/>
    <s v="Amber Torres"/>
    <x v="0"/>
    <x v="4"/>
    <x v="3"/>
    <x v="1"/>
    <s v="1968/09/25"/>
    <x v="1"/>
    <x v="0"/>
    <x v="1"/>
    <x v="1"/>
    <x v="0"/>
    <n v="56"/>
    <x v="0"/>
    <x v="0"/>
  </r>
  <r>
    <n v="25718823"/>
    <s v="Whitney Browning"/>
    <x v="0"/>
    <x v="2"/>
    <x v="4"/>
    <x v="1"/>
    <s v="1993/08/22"/>
    <x v="1"/>
    <x v="5"/>
    <x v="1"/>
    <x v="2"/>
    <x v="0"/>
    <n v="31"/>
    <x v="4"/>
    <x v="0"/>
  </r>
  <r>
    <n v="28848077"/>
    <s v="Thomas Strong"/>
    <x v="1"/>
    <x v="6"/>
    <x v="1"/>
    <x v="3"/>
    <s v="1963/05/07"/>
    <x v="1"/>
    <x v="7"/>
    <x v="1"/>
    <x v="2"/>
    <x v="2"/>
    <n v="61"/>
    <x v="0"/>
    <x v="1"/>
  </r>
  <r>
    <n v="39277042"/>
    <s v="Paul Powell"/>
    <x v="1"/>
    <x v="2"/>
    <x v="3"/>
    <x v="0"/>
    <s v="1983/10/18"/>
    <x v="1"/>
    <x v="7"/>
    <x v="0"/>
    <x v="0"/>
    <x v="0"/>
    <n v="41"/>
    <x v="2"/>
    <x v="1"/>
  </r>
  <r>
    <n v="24317494"/>
    <s v="Justin Owens"/>
    <x v="0"/>
    <x v="5"/>
    <x v="2"/>
    <x v="1"/>
    <s v="1986/02/03"/>
    <x v="1"/>
    <x v="6"/>
    <x v="0"/>
    <x v="2"/>
    <x v="1"/>
    <n v="39"/>
    <x v="2"/>
    <x v="0"/>
  </r>
  <r>
    <n v="34587582"/>
    <s v="Sarah Turner"/>
    <x v="0"/>
    <x v="6"/>
    <x v="3"/>
    <x v="0"/>
    <s v="1996/04/04"/>
    <x v="1"/>
    <x v="6"/>
    <x v="1"/>
    <x v="2"/>
    <x v="0"/>
    <n v="28"/>
    <x v="4"/>
    <x v="0"/>
  </r>
  <r>
    <n v="69952548"/>
    <s v="Luke Morris"/>
    <x v="1"/>
    <x v="0"/>
    <x v="0"/>
    <x v="1"/>
    <s v="1993/01/10"/>
    <x v="0"/>
    <x v="2"/>
    <x v="1"/>
    <x v="2"/>
    <x v="0"/>
    <n v="32"/>
    <x v="4"/>
    <x v="1"/>
  </r>
  <r>
    <n v="94967352"/>
    <s v="Matthew Perkins"/>
    <x v="0"/>
    <x v="6"/>
    <x v="2"/>
    <x v="1"/>
    <s v="1977/11/16"/>
    <x v="1"/>
    <x v="1"/>
    <x v="0"/>
    <x v="2"/>
    <x v="0"/>
    <n v="47"/>
    <x v="1"/>
    <x v="0"/>
  </r>
  <r>
    <n v="82719544"/>
    <s v="Nancy Wilson"/>
    <x v="1"/>
    <x v="6"/>
    <x v="0"/>
    <x v="1"/>
    <s v="1997/09/03"/>
    <x v="1"/>
    <x v="6"/>
    <x v="0"/>
    <x v="1"/>
    <x v="0"/>
    <n v="27"/>
    <x v="4"/>
    <x v="1"/>
  </r>
  <r>
    <n v="68418371"/>
    <s v="Chelsea Wood"/>
    <x v="0"/>
    <x v="4"/>
    <x v="1"/>
    <x v="3"/>
    <s v="1990/10/29"/>
    <x v="1"/>
    <x v="7"/>
    <x v="1"/>
    <x v="2"/>
    <x v="1"/>
    <n v="34"/>
    <x v="4"/>
    <x v="0"/>
  </r>
  <r>
    <n v="64423668"/>
    <s v="Lori Baird"/>
    <x v="0"/>
    <x v="1"/>
    <x v="4"/>
    <x v="1"/>
    <s v="1979/05/22"/>
    <x v="0"/>
    <x v="2"/>
    <x v="1"/>
    <x v="2"/>
    <x v="1"/>
    <n v="45"/>
    <x v="2"/>
    <x v="0"/>
  </r>
  <r>
    <n v="37219030"/>
    <s v="Shelia Dixon"/>
    <x v="1"/>
    <x v="1"/>
    <x v="1"/>
    <x v="0"/>
    <s v="2005/03/27"/>
    <x v="1"/>
    <x v="1"/>
    <x v="1"/>
    <x v="2"/>
    <x v="0"/>
    <n v="19"/>
    <x v="3"/>
    <x v="1"/>
  </r>
  <r>
    <n v="37382991"/>
    <s v="Amber Brown"/>
    <x v="1"/>
    <x v="2"/>
    <x v="4"/>
    <x v="2"/>
    <s v="2002/07/16"/>
    <x v="1"/>
    <x v="5"/>
    <x v="1"/>
    <x v="2"/>
    <x v="2"/>
    <n v="22"/>
    <x v="3"/>
    <x v="1"/>
  </r>
  <r>
    <n v="24663915"/>
    <s v="Kevin Black"/>
    <x v="0"/>
    <x v="4"/>
    <x v="3"/>
    <x v="2"/>
    <s v="1982/09/14"/>
    <x v="0"/>
    <x v="2"/>
    <x v="0"/>
    <x v="2"/>
    <x v="0"/>
    <n v="42"/>
    <x v="2"/>
    <x v="0"/>
  </r>
  <r>
    <n v="13788457"/>
    <s v="Michelle Henderson"/>
    <x v="1"/>
    <x v="6"/>
    <x v="0"/>
    <x v="1"/>
    <s v="1986/05/23"/>
    <x v="0"/>
    <x v="2"/>
    <x v="0"/>
    <x v="0"/>
    <x v="2"/>
    <n v="38"/>
    <x v="2"/>
    <x v="1"/>
  </r>
  <r>
    <n v="21837467"/>
    <s v="Kelly Page"/>
    <x v="1"/>
    <x v="3"/>
    <x v="1"/>
    <x v="0"/>
    <s v="1992/09/05"/>
    <x v="1"/>
    <x v="1"/>
    <x v="1"/>
    <x v="0"/>
    <x v="2"/>
    <n v="32"/>
    <x v="4"/>
    <x v="1"/>
  </r>
  <r>
    <n v="55279296"/>
    <s v="Brian Parker"/>
    <x v="0"/>
    <x v="4"/>
    <x v="1"/>
    <x v="2"/>
    <s v="1997/08/21"/>
    <x v="0"/>
    <x v="2"/>
    <x v="0"/>
    <x v="1"/>
    <x v="2"/>
    <n v="27"/>
    <x v="4"/>
    <x v="0"/>
  </r>
  <r>
    <n v="49776351"/>
    <s v="Deanna Hurst"/>
    <x v="1"/>
    <x v="4"/>
    <x v="3"/>
    <x v="0"/>
    <s v="1959/04/17"/>
    <x v="0"/>
    <x v="2"/>
    <x v="1"/>
    <x v="1"/>
    <x v="2"/>
    <n v="65"/>
    <x v="0"/>
    <x v="1"/>
  </r>
  <r>
    <n v="79764451"/>
    <s v="William Moran"/>
    <x v="0"/>
    <x v="6"/>
    <x v="4"/>
    <x v="1"/>
    <s v="1982/07/06"/>
    <x v="0"/>
    <x v="2"/>
    <x v="1"/>
    <x v="0"/>
    <x v="0"/>
    <n v="42"/>
    <x v="2"/>
    <x v="0"/>
  </r>
  <r>
    <n v="99955418"/>
    <s v="Robin Moody"/>
    <x v="1"/>
    <x v="0"/>
    <x v="4"/>
    <x v="1"/>
    <s v="1961/05/04"/>
    <x v="0"/>
    <x v="2"/>
    <x v="0"/>
    <x v="0"/>
    <x v="2"/>
    <n v="63"/>
    <x v="0"/>
    <x v="1"/>
  </r>
  <r>
    <n v="59643715"/>
    <s v="Tracy Shelton"/>
    <x v="1"/>
    <x v="6"/>
    <x v="0"/>
    <x v="1"/>
    <s v="1974/08/13"/>
    <x v="1"/>
    <x v="0"/>
    <x v="1"/>
    <x v="1"/>
    <x v="1"/>
    <n v="50"/>
    <x v="1"/>
    <x v="1"/>
  </r>
  <r>
    <n v="27780809"/>
    <s v="Walter Price"/>
    <x v="0"/>
    <x v="0"/>
    <x v="1"/>
    <x v="2"/>
    <s v="1972/11/02"/>
    <x v="0"/>
    <x v="2"/>
    <x v="0"/>
    <x v="1"/>
    <x v="0"/>
    <n v="52"/>
    <x v="1"/>
    <x v="0"/>
  </r>
  <r>
    <n v="25923040"/>
    <s v="Kathleen Wright"/>
    <x v="0"/>
    <x v="5"/>
    <x v="1"/>
    <x v="1"/>
    <s v="1984/11/23"/>
    <x v="1"/>
    <x v="1"/>
    <x v="1"/>
    <x v="2"/>
    <x v="0"/>
    <n v="40"/>
    <x v="2"/>
    <x v="0"/>
  </r>
  <r>
    <n v="56065153"/>
    <s v="Samuel Gonzalez"/>
    <x v="0"/>
    <x v="6"/>
    <x v="4"/>
    <x v="2"/>
    <s v="1961/02/18"/>
    <x v="1"/>
    <x v="3"/>
    <x v="0"/>
    <x v="2"/>
    <x v="1"/>
    <n v="64"/>
    <x v="0"/>
    <x v="0"/>
  </r>
  <r>
    <n v="70941707"/>
    <s v="Eric Barnes"/>
    <x v="1"/>
    <x v="5"/>
    <x v="1"/>
    <x v="2"/>
    <s v="1986/12/03"/>
    <x v="0"/>
    <x v="2"/>
    <x v="1"/>
    <x v="1"/>
    <x v="2"/>
    <n v="38"/>
    <x v="2"/>
    <x v="1"/>
  </r>
  <r>
    <n v="19719762"/>
    <s v="Derrick Bishop"/>
    <x v="1"/>
    <x v="5"/>
    <x v="2"/>
    <x v="0"/>
    <s v="1987/03/09"/>
    <x v="0"/>
    <x v="2"/>
    <x v="1"/>
    <x v="0"/>
    <x v="0"/>
    <n v="38"/>
    <x v="2"/>
    <x v="1"/>
  </r>
  <r>
    <n v="62084827"/>
    <s v="Tiffany Johnson"/>
    <x v="1"/>
    <x v="0"/>
    <x v="1"/>
    <x v="2"/>
    <s v="1997/08/01"/>
    <x v="1"/>
    <x v="3"/>
    <x v="1"/>
    <x v="1"/>
    <x v="2"/>
    <n v="27"/>
    <x v="4"/>
    <x v="1"/>
  </r>
  <r>
    <n v="27786927"/>
    <s v="John Martin"/>
    <x v="1"/>
    <x v="3"/>
    <x v="0"/>
    <x v="2"/>
    <s v="1971/11/23"/>
    <x v="1"/>
    <x v="6"/>
    <x v="1"/>
    <x v="1"/>
    <x v="2"/>
    <n v="53"/>
    <x v="1"/>
    <x v="1"/>
  </r>
  <r>
    <n v="60759897"/>
    <s v="Laura Moore"/>
    <x v="0"/>
    <x v="2"/>
    <x v="3"/>
    <x v="0"/>
    <s v="1963/01/04"/>
    <x v="0"/>
    <x v="2"/>
    <x v="0"/>
    <x v="2"/>
    <x v="2"/>
    <n v="62"/>
    <x v="0"/>
    <x v="0"/>
  </r>
  <r>
    <n v="59961566"/>
    <s v="Micheal Peterson"/>
    <x v="0"/>
    <x v="0"/>
    <x v="0"/>
    <x v="3"/>
    <s v="1959/05/23"/>
    <x v="0"/>
    <x v="2"/>
    <x v="0"/>
    <x v="2"/>
    <x v="1"/>
    <n v="65"/>
    <x v="0"/>
    <x v="0"/>
  </r>
  <r>
    <n v="39451283"/>
    <s v="Eric Savage"/>
    <x v="0"/>
    <x v="2"/>
    <x v="4"/>
    <x v="0"/>
    <s v="1989/05/18"/>
    <x v="0"/>
    <x v="2"/>
    <x v="1"/>
    <x v="0"/>
    <x v="0"/>
    <n v="35"/>
    <x v="4"/>
    <x v="0"/>
  </r>
  <r>
    <n v="29788958"/>
    <s v="John Maxwell"/>
    <x v="0"/>
    <x v="5"/>
    <x v="0"/>
    <x v="1"/>
    <s v="1992/04/05"/>
    <x v="1"/>
    <x v="5"/>
    <x v="0"/>
    <x v="2"/>
    <x v="1"/>
    <n v="32"/>
    <x v="4"/>
    <x v="0"/>
  </r>
  <r>
    <n v="44796538"/>
    <s v="Angela Stanley"/>
    <x v="1"/>
    <x v="1"/>
    <x v="2"/>
    <x v="0"/>
    <s v="1965/07/31"/>
    <x v="1"/>
    <x v="0"/>
    <x v="0"/>
    <x v="1"/>
    <x v="2"/>
    <n v="59"/>
    <x v="0"/>
    <x v="1"/>
  </r>
  <r>
    <n v="39193288"/>
    <s v="Ariel Wright"/>
    <x v="0"/>
    <x v="4"/>
    <x v="0"/>
    <x v="0"/>
    <s v="1994/12/01"/>
    <x v="1"/>
    <x v="4"/>
    <x v="1"/>
    <x v="0"/>
    <x v="1"/>
    <n v="30"/>
    <x v="4"/>
    <x v="0"/>
  </r>
  <r>
    <n v="91216376"/>
    <s v="Randy Moran"/>
    <x v="1"/>
    <x v="2"/>
    <x v="1"/>
    <x v="0"/>
    <s v="1978/04/24"/>
    <x v="1"/>
    <x v="7"/>
    <x v="1"/>
    <x v="2"/>
    <x v="2"/>
    <n v="46"/>
    <x v="1"/>
    <x v="1"/>
  </r>
  <r>
    <n v="98483184"/>
    <s v="Michael Gonzalez"/>
    <x v="0"/>
    <x v="2"/>
    <x v="2"/>
    <x v="2"/>
    <s v="1979/10/31"/>
    <x v="0"/>
    <x v="2"/>
    <x v="1"/>
    <x v="0"/>
    <x v="1"/>
    <n v="45"/>
    <x v="2"/>
    <x v="0"/>
  </r>
  <r>
    <n v="39069276"/>
    <s v="Elizabeth West"/>
    <x v="1"/>
    <x v="5"/>
    <x v="4"/>
    <x v="0"/>
    <s v="1987/07/20"/>
    <x v="1"/>
    <x v="0"/>
    <x v="0"/>
    <x v="1"/>
    <x v="2"/>
    <n v="37"/>
    <x v="2"/>
    <x v="1"/>
  </r>
  <r>
    <n v="26553454"/>
    <s v="Christopher Contreras"/>
    <x v="0"/>
    <x v="6"/>
    <x v="0"/>
    <x v="2"/>
    <s v="1974/03/09"/>
    <x v="0"/>
    <x v="2"/>
    <x v="0"/>
    <x v="0"/>
    <x v="0"/>
    <n v="51"/>
    <x v="1"/>
    <x v="0"/>
  </r>
  <r>
    <n v="35023889"/>
    <s v="Patty Price"/>
    <x v="1"/>
    <x v="0"/>
    <x v="1"/>
    <x v="1"/>
    <s v="1991/12/29"/>
    <x v="0"/>
    <x v="2"/>
    <x v="1"/>
    <x v="2"/>
    <x v="0"/>
    <n v="33"/>
    <x v="4"/>
    <x v="1"/>
  </r>
  <r>
    <n v="64183861"/>
    <s v="Jesse Graham"/>
    <x v="1"/>
    <x v="3"/>
    <x v="3"/>
    <x v="1"/>
    <s v="1976/11/05"/>
    <x v="0"/>
    <x v="2"/>
    <x v="1"/>
    <x v="2"/>
    <x v="2"/>
    <n v="48"/>
    <x v="1"/>
    <x v="1"/>
  </r>
  <r>
    <n v="72092467"/>
    <s v="Brittany Miller"/>
    <x v="0"/>
    <x v="4"/>
    <x v="1"/>
    <x v="3"/>
    <s v="1980/10/12"/>
    <x v="0"/>
    <x v="2"/>
    <x v="0"/>
    <x v="1"/>
    <x v="0"/>
    <n v="44"/>
    <x v="2"/>
    <x v="0"/>
  </r>
  <r>
    <n v="46668003"/>
    <s v="Sarah Cohen"/>
    <x v="1"/>
    <x v="6"/>
    <x v="0"/>
    <x v="0"/>
    <s v="1969/04/19"/>
    <x v="0"/>
    <x v="2"/>
    <x v="1"/>
    <x v="2"/>
    <x v="1"/>
    <n v="55"/>
    <x v="1"/>
    <x v="1"/>
  </r>
  <r>
    <n v="90806884"/>
    <s v="Michael Stevens"/>
    <x v="0"/>
    <x v="0"/>
    <x v="4"/>
    <x v="0"/>
    <s v="1967/08/19"/>
    <x v="0"/>
    <x v="2"/>
    <x v="0"/>
    <x v="1"/>
    <x v="1"/>
    <n v="57"/>
    <x v="0"/>
    <x v="0"/>
  </r>
  <r>
    <n v="33372226"/>
    <s v="Derrick Rasmussen"/>
    <x v="1"/>
    <x v="3"/>
    <x v="2"/>
    <x v="0"/>
    <s v="1998/07/06"/>
    <x v="1"/>
    <x v="4"/>
    <x v="0"/>
    <x v="1"/>
    <x v="2"/>
    <n v="26"/>
    <x v="4"/>
    <x v="1"/>
  </r>
  <r>
    <n v="85574806"/>
    <s v="James Johnston"/>
    <x v="0"/>
    <x v="1"/>
    <x v="3"/>
    <x v="2"/>
    <s v="2002/09/06"/>
    <x v="0"/>
    <x v="2"/>
    <x v="1"/>
    <x v="1"/>
    <x v="1"/>
    <n v="22"/>
    <x v="3"/>
    <x v="0"/>
  </r>
  <r>
    <n v="89560047"/>
    <s v="Adam Young"/>
    <x v="0"/>
    <x v="6"/>
    <x v="0"/>
    <x v="0"/>
    <s v="1978/10/27"/>
    <x v="1"/>
    <x v="4"/>
    <x v="0"/>
    <x v="0"/>
    <x v="2"/>
    <n v="46"/>
    <x v="1"/>
    <x v="0"/>
  </r>
  <r>
    <n v="21923919"/>
    <s v="Vanessa Jackson"/>
    <x v="0"/>
    <x v="2"/>
    <x v="1"/>
    <x v="3"/>
    <s v="1968/09/14"/>
    <x v="0"/>
    <x v="2"/>
    <x v="1"/>
    <x v="0"/>
    <x v="1"/>
    <n v="56"/>
    <x v="0"/>
    <x v="0"/>
  </r>
  <r>
    <n v="63607948"/>
    <s v="Craig Bell"/>
    <x v="1"/>
    <x v="3"/>
    <x v="2"/>
    <x v="0"/>
    <s v="1968/01/05"/>
    <x v="0"/>
    <x v="2"/>
    <x v="1"/>
    <x v="0"/>
    <x v="2"/>
    <n v="57"/>
    <x v="0"/>
    <x v="1"/>
  </r>
  <r>
    <n v="19672615"/>
    <s v="Michael Bennett"/>
    <x v="0"/>
    <x v="0"/>
    <x v="0"/>
    <x v="0"/>
    <s v="1975/04/14"/>
    <x v="1"/>
    <x v="5"/>
    <x v="0"/>
    <x v="1"/>
    <x v="0"/>
    <n v="49"/>
    <x v="1"/>
    <x v="0"/>
  </r>
  <r>
    <n v="76804816"/>
    <s v="Eric Ramos"/>
    <x v="0"/>
    <x v="3"/>
    <x v="0"/>
    <x v="1"/>
    <s v="1987/04/29"/>
    <x v="0"/>
    <x v="2"/>
    <x v="1"/>
    <x v="0"/>
    <x v="2"/>
    <n v="37"/>
    <x v="2"/>
    <x v="0"/>
  </r>
  <r>
    <n v="41335481"/>
    <s v="Jacob Flores"/>
    <x v="1"/>
    <x v="3"/>
    <x v="4"/>
    <x v="0"/>
    <s v="1980/10/22"/>
    <x v="1"/>
    <x v="7"/>
    <x v="1"/>
    <x v="0"/>
    <x v="2"/>
    <n v="44"/>
    <x v="2"/>
    <x v="1"/>
  </r>
  <r>
    <n v="94352631"/>
    <s v="Linda Cox"/>
    <x v="1"/>
    <x v="1"/>
    <x v="2"/>
    <x v="1"/>
    <s v="1984/01/06"/>
    <x v="0"/>
    <x v="2"/>
    <x v="1"/>
    <x v="1"/>
    <x v="0"/>
    <n v="41"/>
    <x v="2"/>
    <x v="1"/>
  </r>
  <r>
    <n v="95736357"/>
    <s v="Briana Jordan"/>
    <x v="0"/>
    <x v="4"/>
    <x v="3"/>
    <x v="0"/>
    <s v="1977/01/07"/>
    <x v="1"/>
    <x v="3"/>
    <x v="1"/>
    <x v="2"/>
    <x v="1"/>
    <n v="48"/>
    <x v="1"/>
    <x v="0"/>
  </r>
  <r>
    <n v="53487919"/>
    <s v="Kimberly Benitez"/>
    <x v="1"/>
    <x v="3"/>
    <x v="3"/>
    <x v="2"/>
    <s v="1975/06/12"/>
    <x v="1"/>
    <x v="4"/>
    <x v="0"/>
    <x v="1"/>
    <x v="1"/>
    <n v="49"/>
    <x v="1"/>
    <x v="1"/>
  </r>
  <r>
    <n v="18994844"/>
    <s v="Sheila Banks"/>
    <x v="1"/>
    <x v="0"/>
    <x v="0"/>
    <x v="2"/>
    <s v="1973/01/10"/>
    <x v="0"/>
    <x v="2"/>
    <x v="1"/>
    <x v="2"/>
    <x v="0"/>
    <n v="52"/>
    <x v="1"/>
    <x v="1"/>
  </r>
  <r>
    <n v="99068816"/>
    <s v="Sierra Lopez"/>
    <x v="0"/>
    <x v="2"/>
    <x v="2"/>
    <x v="2"/>
    <s v="1966/04/14"/>
    <x v="0"/>
    <x v="2"/>
    <x v="0"/>
    <x v="2"/>
    <x v="2"/>
    <n v="58"/>
    <x v="0"/>
    <x v="0"/>
  </r>
  <r>
    <n v="96132775"/>
    <s v="Joseph Montoya"/>
    <x v="1"/>
    <x v="5"/>
    <x v="1"/>
    <x v="1"/>
    <s v="2000/07/18"/>
    <x v="1"/>
    <x v="0"/>
    <x v="0"/>
    <x v="1"/>
    <x v="1"/>
    <n v="24"/>
    <x v="3"/>
    <x v="1"/>
  </r>
  <r>
    <n v="82836225"/>
    <s v="Jennifer Spencer"/>
    <x v="1"/>
    <x v="0"/>
    <x v="0"/>
    <x v="2"/>
    <s v="1959/12/01"/>
    <x v="0"/>
    <x v="2"/>
    <x v="0"/>
    <x v="2"/>
    <x v="1"/>
    <n v="65"/>
    <x v="0"/>
    <x v="1"/>
  </r>
  <r>
    <n v="84717799"/>
    <s v="Joseph Downs"/>
    <x v="1"/>
    <x v="0"/>
    <x v="4"/>
    <x v="2"/>
    <s v="1993/10/11"/>
    <x v="0"/>
    <x v="2"/>
    <x v="1"/>
    <x v="0"/>
    <x v="2"/>
    <n v="31"/>
    <x v="4"/>
    <x v="1"/>
  </r>
  <r>
    <n v="49524711"/>
    <s v="Autumn Lawrence"/>
    <x v="0"/>
    <x v="0"/>
    <x v="1"/>
    <x v="1"/>
    <s v="1993/06/28"/>
    <x v="0"/>
    <x v="2"/>
    <x v="1"/>
    <x v="2"/>
    <x v="2"/>
    <n v="31"/>
    <x v="4"/>
    <x v="0"/>
  </r>
  <r>
    <n v="99340554"/>
    <s v="Carla Martin"/>
    <x v="0"/>
    <x v="5"/>
    <x v="3"/>
    <x v="0"/>
    <s v="1988/05/07"/>
    <x v="0"/>
    <x v="2"/>
    <x v="0"/>
    <x v="1"/>
    <x v="2"/>
    <n v="36"/>
    <x v="2"/>
    <x v="0"/>
  </r>
  <r>
    <n v="19212479"/>
    <s v="Amber Bird"/>
    <x v="0"/>
    <x v="4"/>
    <x v="4"/>
    <x v="0"/>
    <s v="1976/01/23"/>
    <x v="0"/>
    <x v="2"/>
    <x v="1"/>
    <x v="2"/>
    <x v="2"/>
    <n v="49"/>
    <x v="1"/>
    <x v="0"/>
  </r>
  <r>
    <n v="61939891"/>
    <s v="Brendan Galvan"/>
    <x v="1"/>
    <x v="3"/>
    <x v="3"/>
    <x v="2"/>
    <s v="1959/03/10"/>
    <x v="1"/>
    <x v="0"/>
    <x v="0"/>
    <x v="2"/>
    <x v="1"/>
    <n v="66"/>
    <x v="0"/>
    <x v="1"/>
  </r>
  <r>
    <n v="60142052"/>
    <s v="Betty Wilson"/>
    <x v="1"/>
    <x v="4"/>
    <x v="2"/>
    <x v="3"/>
    <s v="1988/08/31"/>
    <x v="1"/>
    <x v="3"/>
    <x v="0"/>
    <x v="2"/>
    <x v="0"/>
    <n v="36"/>
    <x v="2"/>
    <x v="1"/>
  </r>
  <r>
    <n v="48338279"/>
    <s v="Angela Garrison"/>
    <x v="0"/>
    <x v="1"/>
    <x v="2"/>
    <x v="1"/>
    <s v="1991/04/23"/>
    <x v="0"/>
    <x v="2"/>
    <x v="1"/>
    <x v="1"/>
    <x v="0"/>
    <n v="33"/>
    <x v="4"/>
    <x v="0"/>
  </r>
  <r>
    <n v="96056859"/>
    <s v="Tony Scott"/>
    <x v="1"/>
    <x v="2"/>
    <x v="2"/>
    <x v="0"/>
    <s v="1973/11/11"/>
    <x v="0"/>
    <x v="2"/>
    <x v="0"/>
    <x v="0"/>
    <x v="1"/>
    <n v="51"/>
    <x v="1"/>
    <x v="1"/>
  </r>
  <r>
    <n v="83512566"/>
    <s v="Lori Case"/>
    <x v="0"/>
    <x v="6"/>
    <x v="3"/>
    <x v="2"/>
    <s v="1966/04/18"/>
    <x v="0"/>
    <x v="2"/>
    <x v="0"/>
    <x v="2"/>
    <x v="1"/>
    <n v="58"/>
    <x v="0"/>
    <x v="0"/>
  </r>
  <r>
    <n v="30885473"/>
    <s v="Anthony Miller"/>
    <x v="0"/>
    <x v="6"/>
    <x v="4"/>
    <x v="1"/>
    <s v="1984/11/13"/>
    <x v="0"/>
    <x v="2"/>
    <x v="1"/>
    <x v="0"/>
    <x v="1"/>
    <n v="40"/>
    <x v="2"/>
    <x v="0"/>
  </r>
  <r>
    <n v="26481106"/>
    <s v="Kenneth Jones"/>
    <x v="1"/>
    <x v="3"/>
    <x v="2"/>
    <x v="2"/>
    <s v="1995/04/16"/>
    <x v="1"/>
    <x v="3"/>
    <x v="1"/>
    <x v="2"/>
    <x v="2"/>
    <n v="29"/>
    <x v="4"/>
    <x v="1"/>
  </r>
  <r>
    <n v="91783390"/>
    <s v="Michael Vargas"/>
    <x v="1"/>
    <x v="0"/>
    <x v="2"/>
    <x v="1"/>
    <s v="1960/04/04"/>
    <x v="0"/>
    <x v="2"/>
    <x v="0"/>
    <x v="2"/>
    <x v="1"/>
    <n v="64"/>
    <x v="0"/>
    <x v="1"/>
  </r>
  <r>
    <n v="26242218"/>
    <s v="Chad Perkins"/>
    <x v="1"/>
    <x v="3"/>
    <x v="3"/>
    <x v="2"/>
    <s v="1978/11/12"/>
    <x v="1"/>
    <x v="1"/>
    <x v="0"/>
    <x v="0"/>
    <x v="2"/>
    <n v="46"/>
    <x v="1"/>
    <x v="1"/>
  </r>
  <r>
    <n v="18047828"/>
    <s v="Ashley Harris"/>
    <x v="1"/>
    <x v="1"/>
    <x v="1"/>
    <x v="1"/>
    <s v="1997/10/14"/>
    <x v="0"/>
    <x v="2"/>
    <x v="1"/>
    <x v="0"/>
    <x v="1"/>
    <n v="27"/>
    <x v="4"/>
    <x v="1"/>
  </r>
  <r>
    <n v="81811884"/>
    <s v="Mary Brock MD"/>
    <x v="0"/>
    <x v="0"/>
    <x v="0"/>
    <x v="2"/>
    <s v="1979/05/18"/>
    <x v="1"/>
    <x v="1"/>
    <x v="0"/>
    <x v="0"/>
    <x v="2"/>
    <n v="45"/>
    <x v="2"/>
    <x v="0"/>
  </r>
  <r>
    <n v="18931648"/>
    <s v="Robert Green"/>
    <x v="0"/>
    <x v="4"/>
    <x v="2"/>
    <x v="1"/>
    <s v="1991/12/18"/>
    <x v="1"/>
    <x v="0"/>
    <x v="1"/>
    <x v="2"/>
    <x v="1"/>
    <n v="33"/>
    <x v="4"/>
    <x v="0"/>
  </r>
  <r>
    <n v="48889269"/>
    <s v="Kristen Mendoza"/>
    <x v="0"/>
    <x v="3"/>
    <x v="3"/>
    <x v="1"/>
    <s v="1998/07/15"/>
    <x v="0"/>
    <x v="2"/>
    <x v="0"/>
    <x v="0"/>
    <x v="0"/>
    <n v="26"/>
    <x v="4"/>
    <x v="0"/>
  </r>
  <r>
    <n v="25826507"/>
    <s v="Jamie Baker"/>
    <x v="1"/>
    <x v="1"/>
    <x v="3"/>
    <x v="2"/>
    <s v="1979/08/17"/>
    <x v="0"/>
    <x v="2"/>
    <x v="0"/>
    <x v="1"/>
    <x v="0"/>
    <n v="45"/>
    <x v="2"/>
    <x v="1"/>
  </r>
  <r>
    <n v="54450012"/>
    <s v="Cody Church"/>
    <x v="0"/>
    <x v="5"/>
    <x v="0"/>
    <x v="3"/>
    <s v="1965/07/10"/>
    <x v="0"/>
    <x v="2"/>
    <x v="1"/>
    <x v="0"/>
    <x v="2"/>
    <n v="59"/>
    <x v="0"/>
    <x v="0"/>
  </r>
  <r>
    <n v="54260522"/>
    <s v="Janice Green"/>
    <x v="1"/>
    <x v="0"/>
    <x v="4"/>
    <x v="1"/>
    <s v="1964/02/09"/>
    <x v="1"/>
    <x v="6"/>
    <x v="0"/>
    <x v="0"/>
    <x v="2"/>
    <n v="61"/>
    <x v="0"/>
    <x v="1"/>
  </r>
  <r>
    <n v="34817240"/>
    <s v="Joseph Johnson"/>
    <x v="0"/>
    <x v="0"/>
    <x v="3"/>
    <x v="0"/>
    <s v="1959/04/01"/>
    <x v="0"/>
    <x v="2"/>
    <x v="1"/>
    <x v="0"/>
    <x v="1"/>
    <n v="65"/>
    <x v="0"/>
    <x v="0"/>
  </r>
  <r>
    <n v="29999240"/>
    <s v="Raymond Nelson"/>
    <x v="0"/>
    <x v="6"/>
    <x v="4"/>
    <x v="1"/>
    <s v="1969/10/28"/>
    <x v="1"/>
    <x v="0"/>
    <x v="1"/>
    <x v="0"/>
    <x v="0"/>
    <n v="55"/>
    <x v="1"/>
    <x v="0"/>
  </r>
  <r>
    <n v="76657686"/>
    <s v="Jessica Frank"/>
    <x v="0"/>
    <x v="2"/>
    <x v="4"/>
    <x v="0"/>
    <s v="1986/01/08"/>
    <x v="0"/>
    <x v="2"/>
    <x v="0"/>
    <x v="0"/>
    <x v="1"/>
    <n v="39"/>
    <x v="2"/>
    <x v="0"/>
  </r>
  <r>
    <n v="56481276"/>
    <s v="Tara Lee"/>
    <x v="0"/>
    <x v="1"/>
    <x v="3"/>
    <x v="1"/>
    <s v="1994/05/25"/>
    <x v="1"/>
    <x v="0"/>
    <x v="0"/>
    <x v="1"/>
    <x v="2"/>
    <n v="30"/>
    <x v="4"/>
    <x v="0"/>
  </r>
  <r>
    <n v="82226853"/>
    <s v="Jody Gray"/>
    <x v="0"/>
    <x v="3"/>
    <x v="4"/>
    <x v="1"/>
    <s v="1985/02/12"/>
    <x v="1"/>
    <x v="4"/>
    <x v="1"/>
    <x v="1"/>
    <x v="0"/>
    <n v="40"/>
    <x v="2"/>
    <x v="0"/>
  </r>
  <r>
    <n v="33378630"/>
    <s v="Mr. Brandon Lee"/>
    <x v="0"/>
    <x v="4"/>
    <x v="4"/>
    <x v="1"/>
    <s v="1967/03/11"/>
    <x v="0"/>
    <x v="2"/>
    <x v="1"/>
    <x v="2"/>
    <x v="1"/>
    <n v="58"/>
    <x v="0"/>
    <x v="0"/>
  </r>
  <r>
    <n v="32423033"/>
    <s v="Lauren Martinez"/>
    <x v="0"/>
    <x v="1"/>
    <x v="1"/>
    <x v="3"/>
    <s v="1959/03/18"/>
    <x v="0"/>
    <x v="2"/>
    <x v="1"/>
    <x v="1"/>
    <x v="0"/>
    <n v="66"/>
    <x v="0"/>
    <x v="0"/>
  </r>
  <r>
    <n v="61889271"/>
    <s v="Marisa Gray"/>
    <x v="1"/>
    <x v="6"/>
    <x v="3"/>
    <x v="1"/>
    <s v="1995/06/20"/>
    <x v="1"/>
    <x v="0"/>
    <x v="1"/>
    <x v="0"/>
    <x v="0"/>
    <n v="29"/>
    <x v="4"/>
    <x v="1"/>
  </r>
  <r>
    <n v="71719245"/>
    <s v="Brian Zimmerman"/>
    <x v="0"/>
    <x v="3"/>
    <x v="1"/>
    <x v="0"/>
    <s v="2004/07/10"/>
    <x v="1"/>
    <x v="0"/>
    <x v="0"/>
    <x v="1"/>
    <x v="1"/>
    <n v="20"/>
    <x v="3"/>
    <x v="0"/>
  </r>
  <r>
    <n v="49613874"/>
    <s v="Michael Graham"/>
    <x v="1"/>
    <x v="1"/>
    <x v="4"/>
    <x v="0"/>
    <s v="1995/05/12"/>
    <x v="1"/>
    <x v="3"/>
    <x v="0"/>
    <x v="2"/>
    <x v="1"/>
    <n v="29"/>
    <x v="4"/>
    <x v="1"/>
  </r>
  <r>
    <n v="19760332"/>
    <s v="Deborah Rose"/>
    <x v="1"/>
    <x v="4"/>
    <x v="0"/>
    <x v="2"/>
    <s v="1982/02/01"/>
    <x v="0"/>
    <x v="2"/>
    <x v="0"/>
    <x v="2"/>
    <x v="2"/>
    <n v="43"/>
    <x v="2"/>
    <x v="1"/>
  </r>
  <r>
    <n v="16465683"/>
    <s v="Jasmine Thomas"/>
    <x v="0"/>
    <x v="5"/>
    <x v="4"/>
    <x v="1"/>
    <s v="1989/01/09"/>
    <x v="1"/>
    <x v="5"/>
    <x v="1"/>
    <x v="0"/>
    <x v="1"/>
    <n v="36"/>
    <x v="2"/>
    <x v="0"/>
  </r>
  <r>
    <n v="74751376"/>
    <s v="Dr. Mary Bentley DDS"/>
    <x v="0"/>
    <x v="2"/>
    <x v="2"/>
    <x v="2"/>
    <s v="1984/01/12"/>
    <x v="1"/>
    <x v="1"/>
    <x v="1"/>
    <x v="2"/>
    <x v="0"/>
    <n v="41"/>
    <x v="2"/>
    <x v="0"/>
  </r>
  <r>
    <n v="70888998"/>
    <s v="Robert Edwards"/>
    <x v="1"/>
    <x v="0"/>
    <x v="0"/>
    <x v="1"/>
    <s v="1977/03/09"/>
    <x v="0"/>
    <x v="2"/>
    <x v="1"/>
    <x v="0"/>
    <x v="1"/>
    <n v="48"/>
    <x v="1"/>
    <x v="1"/>
  </r>
  <r>
    <n v="93789081"/>
    <s v="Ann Smith"/>
    <x v="1"/>
    <x v="5"/>
    <x v="2"/>
    <x v="1"/>
    <s v="1983/06/18"/>
    <x v="0"/>
    <x v="2"/>
    <x v="1"/>
    <x v="1"/>
    <x v="0"/>
    <n v="41"/>
    <x v="2"/>
    <x v="1"/>
  </r>
  <r>
    <n v="62725879"/>
    <s v="Jennifer Richardson"/>
    <x v="1"/>
    <x v="3"/>
    <x v="0"/>
    <x v="3"/>
    <s v="1963/02/20"/>
    <x v="0"/>
    <x v="2"/>
    <x v="0"/>
    <x v="0"/>
    <x v="2"/>
    <n v="62"/>
    <x v="0"/>
    <x v="1"/>
  </r>
  <r>
    <n v="91427649"/>
    <s v="Raymond Campbell"/>
    <x v="1"/>
    <x v="2"/>
    <x v="3"/>
    <x v="0"/>
    <s v="1977/02/28"/>
    <x v="1"/>
    <x v="0"/>
    <x v="1"/>
    <x v="0"/>
    <x v="2"/>
    <n v="48"/>
    <x v="1"/>
    <x v="1"/>
  </r>
  <r>
    <n v="51198144"/>
    <s v="Austin Marshall"/>
    <x v="1"/>
    <x v="1"/>
    <x v="2"/>
    <x v="1"/>
    <s v="2006/09/29"/>
    <x v="1"/>
    <x v="0"/>
    <x v="0"/>
    <x v="2"/>
    <x v="0"/>
    <n v="18"/>
    <x v="3"/>
    <x v="1"/>
  </r>
  <r>
    <n v="20597483"/>
    <s v="Courtney Yang"/>
    <x v="1"/>
    <x v="5"/>
    <x v="3"/>
    <x v="3"/>
    <s v="1977/06/18"/>
    <x v="0"/>
    <x v="2"/>
    <x v="0"/>
    <x v="0"/>
    <x v="2"/>
    <n v="47"/>
    <x v="1"/>
    <x v="1"/>
  </r>
  <r>
    <n v="69494940"/>
    <s v="Virginia Horton"/>
    <x v="0"/>
    <x v="1"/>
    <x v="0"/>
    <x v="3"/>
    <s v="1992/04/04"/>
    <x v="0"/>
    <x v="2"/>
    <x v="0"/>
    <x v="1"/>
    <x v="1"/>
    <n v="32"/>
    <x v="4"/>
    <x v="0"/>
  </r>
  <r>
    <n v="73477996"/>
    <s v="Emily Daniels"/>
    <x v="1"/>
    <x v="0"/>
    <x v="4"/>
    <x v="1"/>
    <s v="1968/01/06"/>
    <x v="1"/>
    <x v="6"/>
    <x v="1"/>
    <x v="0"/>
    <x v="1"/>
    <n v="57"/>
    <x v="0"/>
    <x v="1"/>
  </r>
  <r>
    <n v="83720115"/>
    <s v="James Horton"/>
    <x v="0"/>
    <x v="0"/>
    <x v="1"/>
    <x v="0"/>
    <s v="2006/04/16"/>
    <x v="0"/>
    <x v="2"/>
    <x v="1"/>
    <x v="0"/>
    <x v="0"/>
    <n v="18"/>
    <x v="3"/>
    <x v="0"/>
  </r>
  <r>
    <n v="76508596"/>
    <s v="Kayla Gonzalez"/>
    <x v="1"/>
    <x v="0"/>
    <x v="4"/>
    <x v="0"/>
    <s v="1964/04/16"/>
    <x v="0"/>
    <x v="2"/>
    <x v="1"/>
    <x v="1"/>
    <x v="2"/>
    <n v="60"/>
    <x v="0"/>
    <x v="1"/>
  </r>
  <r>
    <n v="66158243"/>
    <s v="Ryan Johnson"/>
    <x v="1"/>
    <x v="0"/>
    <x v="2"/>
    <x v="1"/>
    <s v="1991/01/09"/>
    <x v="0"/>
    <x v="2"/>
    <x v="1"/>
    <x v="2"/>
    <x v="2"/>
    <n v="34"/>
    <x v="4"/>
    <x v="1"/>
  </r>
  <r>
    <n v="58098283"/>
    <s v="Kelly Kim"/>
    <x v="0"/>
    <x v="0"/>
    <x v="0"/>
    <x v="1"/>
    <s v="1989/12/04"/>
    <x v="0"/>
    <x v="2"/>
    <x v="0"/>
    <x v="0"/>
    <x v="2"/>
    <n v="35"/>
    <x v="4"/>
    <x v="0"/>
  </r>
  <r>
    <n v="85295615"/>
    <s v="Glenda Underwood"/>
    <x v="1"/>
    <x v="6"/>
    <x v="2"/>
    <x v="2"/>
    <s v="1982/01/18"/>
    <x v="0"/>
    <x v="2"/>
    <x v="0"/>
    <x v="0"/>
    <x v="2"/>
    <n v="43"/>
    <x v="2"/>
    <x v="1"/>
  </r>
  <r>
    <n v="39588406"/>
    <s v="Matthew Glass"/>
    <x v="0"/>
    <x v="2"/>
    <x v="0"/>
    <x v="1"/>
    <s v="1968/04/01"/>
    <x v="1"/>
    <x v="6"/>
    <x v="0"/>
    <x v="2"/>
    <x v="2"/>
    <n v="56"/>
    <x v="0"/>
    <x v="0"/>
  </r>
  <r>
    <n v="65195725"/>
    <s v="Richard Wilson"/>
    <x v="0"/>
    <x v="5"/>
    <x v="2"/>
    <x v="0"/>
    <s v="1980/05/31"/>
    <x v="0"/>
    <x v="2"/>
    <x v="1"/>
    <x v="0"/>
    <x v="1"/>
    <n v="44"/>
    <x v="2"/>
    <x v="0"/>
  </r>
  <r>
    <n v="36323844"/>
    <s v="Lindsay Ford"/>
    <x v="0"/>
    <x v="6"/>
    <x v="3"/>
    <x v="0"/>
    <s v="2003/10/24"/>
    <x v="0"/>
    <x v="2"/>
    <x v="1"/>
    <x v="0"/>
    <x v="2"/>
    <n v="21"/>
    <x v="3"/>
    <x v="0"/>
  </r>
  <r>
    <n v="74239253"/>
    <s v="Cristian Salazar"/>
    <x v="1"/>
    <x v="2"/>
    <x v="2"/>
    <x v="1"/>
    <s v="1971/08/27"/>
    <x v="1"/>
    <x v="1"/>
    <x v="1"/>
    <x v="0"/>
    <x v="1"/>
    <n v="53"/>
    <x v="1"/>
    <x v="1"/>
  </r>
  <r>
    <n v="63144458"/>
    <s v="Christian Martinez"/>
    <x v="1"/>
    <x v="2"/>
    <x v="1"/>
    <x v="2"/>
    <s v="1979/08/24"/>
    <x v="0"/>
    <x v="2"/>
    <x v="1"/>
    <x v="1"/>
    <x v="1"/>
    <n v="45"/>
    <x v="2"/>
    <x v="1"/>
  </r>
  <r>
    <n v="80727284"/>
    <s v="Christina Pacheco"/>
    <x v="0"/>
    <x v="3"/>
    <x v="1"/>
    <x v="0"/>
    <s v="1982/05/06"/>
    <x v="0"/>
    <x v="2"/>
    <x v="1"/>
    <x v="2"/>
    <x v="1"/>
    <n v="42"/>
    <x v="2"/>
    <x v="0"/>
  </r>
  <r>
    <n v="49889875"/>
    <s v="Larry Jenkins"/>
    <x v="0"/>
    <x v="5"/>
    <x v="0"/>
    <x v="3"/>
    <s v="1998/01/21"/>
    <x v="0"/>
    <x v="2"/>
    <x v="1"/>
    <x v="0"/>
    <x v="0"/>
    <n v="27"/>
    <x v="4"/>
    <x v="0"/>
  </r>
  <r>
    <n v="45287491"/>
    <s v="Cesar Carr"/>
    <x v="0"/>
    <x v="4"/>
    <x v="2"/>
    <x v="0"/>
    <s v="1992/12/25"/>
    <x v="1"/>
    <x v="3"/>
    <x v="0"/>
    <x v="0"/>
    <x v="1"/>
    <n v="32"/>
    <x v="4"/>
    <x v="0"/>
  </r>
  <r>
    <n v="13362222"/>
    <s v="Corey Long"/>
    <x v="0"/>
    <x v="0"/>
    <x v="1"/>
    <x v="2"/>
    <s v="1980/05/19"/>
    <x v="0"/>
    <x v="2"/>
    <x v="1"/>
    <x v="2"/>
    <x v="1"/>
    <n v="44"/>
    <x v="2"/>
    <x v="0"/>
  </r>
  <r>
    <n v="99833173"/>
    <s v="Linda Robinson"/>
    <x v="1"/>
    <x v="3"/>
    <x v="4"/>
    <x v="2"/>
    <s v="1990/02/20"/>
    <x v="1"/>
    <x v="4"/>
    <x v="1"/>
    <x v="2"/>
    <x v="2"/>
    <n v="35"/>
    <x v="4"/>
    <x v="1"/>
  </r>
  <r>
    <n v="19328443"/>
    <s v="Lori Cruz"/>
    <x v="1"/>
    <x v="2"/>
    <x v="4"/>
    <x v="1"/>
    <s v="1983/11/18"/>
    <x v="1"/>
    <x v="3"/>
    <x v="0"/>
    <x v="1"/>
    <x v="0"/>
    <n v="41"/>
    <x v="2"/>
    <x v="1"/>
  </r>
  <r>
    <n v="39638170"/>
    <s v="Luke Harris"/>
    <x v="1"/>
    <x v="0"/>
    <x v="0"/>
    <x v="2"/>
    <s v="1964/09/05"/>
    <x v="1"/>
    <x v="3"/>
    <x v="0"/>
    <x v="2"/>
    <x v="2"/>
    <n v="60"/>
    <x v="0"/>
    <x v="1"/>
  </r>
  <r>
    <n v="55508073"/>
    <s v="Emily Clark"/>
    <x v="1"/>
    <x v="1"/>
    <x v="1"/>
    <x v="3"/>
    <s v="1960/11/18"/>
    <x v="0"/>
    <x v="2"/>
    <x v="0"/>
    <x v="1"/>
    <x v="1"/>
    <n v="64"/>
    <x v="0"/>
    <x v="1"/>
  </r>
  <r>
    <n v="12437911"/>
    <s v="Brian Allen"/>
    <x v="0"/>
    <x v="4"/>
    <x v="4"/>
    <x v="3"/>
    <s v="1969/09/02"/>
    <x v="0"/>
    <x v="2"/>
    <x v="1"/>
    <x v="2"/>
    <x v="0"/>
    <n v="55"/>
    <x v="1"/>
    <x v="0"/>
  </r>
  <r>
    <n v="78575864"/>
    <s v="Catherine Wagner"/>
    <x v="1"/>
    <x v="1"/>
    <x v="2"/>
    <x v="2"/>
    <s v="2004/05/02"/>
    <x v="0"/>
    <x v="2"/>
    <x v="1"/>
    <x v="1"/>
    <x v="1"/>
    <n v="20"/>
    <x v="3"/>
    <x v="1"/>
  </r>
  <r>
    <n v="12449144"/>
    <s v="Julia Hughes"/>
    <x v="0"/>
    <x v="5"/>
    <x v="1"/>
    <x v="3"/>
    <s v="1999/03/19"/>
    <x v="0"/>
    <x v="2"/>
    <x v="0"/>
    <x v="1"/>
    <x v="2"/>
    <n v="25"/>
    <x v="3"/>
    <x v="0"/>
  </r>
  <r>
    <n v="13053310"/>
    <s v="Michael Vincent"/>
    <x v="1"/>
    <x v="0"/>
    <x v="3"/>
    <x v="1"/>
    <s v="1972/10/02"/>
    <x v="0"/>
    <x v="2"/>
    <x v="0"/>
    <x v="0"/>
    <x v="1"/>
    <n v="52"/>
    <x v="1"/>
    <x v="1"/>
  </r>
  <r>
    <n v="62639739"/>
    <s v="Megan Tate"/>
    <x v="0"/>
    <x v="0"/>
    <x v="4"/>
    <x v="1"/>
    <s v="2001/11/20"/>
    <x v="1"/>
    <x v="5"/>
    <x v="1"/>
    <x v="0"/>
    <x v="2"/>
    <n v="23"/>
    <x v="3"/>
    <x v="0"/>
  </r>
  <r>
    <n v="77482734"/>
    <s v="Martin Sutton"/>
    <x v="0"/>
    <x v="2"/>
    <x v="4"/>
    <x v="1"/>
    <s v="1982/08/08"/>
    <x v="1"/>
    <x v="1"/>
    <x v="1"/>
    <x v="0"/>
    <x v="0"/>
    <n v="42"/>
    <x v="2"/>
    <x v="0"/>
  </r>
  <r>
    <n v="29437353"/>
    <s v="Leah Clark"/>
    <x v="0"/>
    <x v="1"/>
    <x v="4"/>
    <x v="2"/>
    <s v="1972/03/01"/>
    <x v="1"/>
    <x v="6"/>
    <x v="1"/>
    <x v="2"/>
    <x v="1"/>
    <n v="53"/>
    <x v="1"/>
    <x v="0"/>
  </r>
  <r>
    <n v="50933554"/>
    <s v="Nicholas Ray"/>
    <x v="0"/>
    <x v="5"/>
    <x v="3"/>
    <x v="1"/>
    <s v="1998/02/25"/>
    <x v="1"/>
    <x v="6"/>
    <x v="1"/>
    <x v="0"/>
    <x v="2"/>
    <n v="27"/>
    <x v="4"/>
    <x v="0"/>
  </r>
  <r>
    <n v="88973868"/>
    <s v="Crystal White"/>
    <x v="1"/>
    <x v="4"/>
    <x v="1"/>
    <x v="1"/>
    <s v="1981/07/07"/>
    <x v="0"/>
    <x v="2"/>
    <x v="0"/>
    <x v="2"/>
    <x v="1"/>
    <n v="43"/>
    <x v="2"/>
    <x v="1"/>
  </r>
  <r>
    <n v="52031662"/>
    <s v="Mary Carr"/>
    <x v="0"/>
    <x v="1"/>
    <x v="3"/>
    <x v="2"/>
    <s v="1968/12/31"/>
    <x v="0"/>
    <x v="2"/>
    <x v="0"/>
    <x v="1"/>
    <x v="1"/>
    <n v="56"/>
    <x v="0"/>
    <x v="0"/>
  </r>
  <r>
    <n v="69464208"/>
    <s v="Cynthia Holland"/>
    <x v="1"/>
    <x v="3"/>
    <x v="2"/>
    <x v="0"/>
    <s v="1986/10/07"/>
    <x v="1"/>
    <x v="6"/>
    <x v="1"/>
    <x v="1"/>
    <x v="0"/>
    <n v="38"/>
    <x v="2"/>
    <x v="1"/>
  </r>
  <r>
    <n v="19792785"/>
    <s v="Eileen Barrera"/>
    <x v="1"/>
    <x v="4"/>
    <x v="3"/>
    <x v="3"/>
    <s v="1983/08/03"/>
    <x v="0"/>
    <x v="2"/>
    <x v="1"/>
    <x v="0"/>
    <x v="2"/>
    <n v="41"/>
    <x v="2"/>
    <x v="1"/>
  </r>
  <r>
    <n v="17368322"/>
    <s v="Daniel Barnes"/>
    <x v="1"/>
    <x v="1"/>
    <x v="2"/>
    <x v="1"/>
    <s v="1966/06/25"/>
    <x v="1"/>
    <x v="6"/>
    <x v="0"/>
    <x v="2"/>
    <x v="0"/>
    <n v="58"/>
    <x v="0"/>
    <x v="1"/>
  </r>
  <r>
    <n v="48440865"/>
    <s v="Olivia Potter"/>
    <x v="1"/>
    <x v="3"/>
    <x v="2"/>
    <x v="1"/>
    <s v="1985/07/27"/>
    <x v="0"/>
    <x v="2"/>
    <x v="0"/>
    <x v="0"/>
    <x v="1"/>
    <n v="39"/>
    <x v="2"/>
    <x v="1"/>
  </r>
  <r>
    <n v="10172011"/>
    <s v="David Santiago"/>
    <x v="0"/>
    <x v="3"/>
    <x v="2"/>
    <x v="1"/>
    <s v="1999/05/14"/>
    <x v="0"/>
    <x v="2"/>
    <x v="0"/>
    <x v="0"/>
    <x v="2"/>
    <n v="25"/>
    <x v="3"/>
    <x v="0"/>
  </r>
  <r>
    <n v="79747806"/>
    <s v="Christopher Sanders"/>
    <x v="0"/>
    <x v="3"/>
    <x v="1"/>
    <x v="2"/>
    <s v="2005/10/01"/>
    <x v="1"/>
    <x v="3"/>
    <x v="0"/>
    <x v="1"/>
    <x v="2"/>
    <n v="19"/>
    <x v="3"/>
    <x v="0"/>
  </r>
  <r>
    <n v="67899772"/>
    <s v="Kimberly Davenport"/>
    <x v="0"/>
    <x v="4"/>
    <x v="0"/>
    <x v="1"/>
    <s v="1980/08/27"/>
    <x v="0"/>
    <x v="2"/>
    <x v="0"/>
    <x v="1"/>
    <x v="0"/>
    <n v="44"/>
    <x v="2"/>
    <x v="0"/>
  </r>
  <r>
    <n v="34728815"/>
    <s v="Randy Hobbs"/>
    <x v="1"/>
    <x v="3"/>
    <x v="3"/>
    <x v="0"/>
    <s v="1975/10/06"/>
    <x v="0"/>
    <x v="2"/>
    <x v="0"/>
    <x v="2"/>
    <x v="2"/>
    <n v="49"/>
    <x v="1"/>
    <x v="1"/>
  </r>
  <r>
    <n v="21337085"/>
    <s v="Haley Smith"/>
    <x v="1"/>
    <x v="3"/>
    <x v="3"/>
    <x v="2"/>
    <s v="1975/10/01"/>
    <x v="0"/>
    <x v="2"/>
    <x v="0"/>
    <x v="1"/>
    <x v="0"/>
    <n v="49"/>
    <x v="1"/>
    <x v="1"/>
  </r>
  <r>
    <n v="57190105"/>
    <s v="Rick Austin"/>
    <x v="0"/>
    <x v="5"/>
    <x v="1"/>
    <x v="2"/>
    <s v="1999/12/06"/>
    <x v="0"/>
    <x v="2"/>
    <x v="1"/>
    <x v="0"/>
    <x v="0"/>
    <n v="25"/>
    <x v="3"/>
    <x v="0"/>
  </r>
  <r>
    <n v="39340546"/>
    <s v="Russell Miller"/>
    <x v="1"/>
    <x v="5"/>
    <x v="2"/>
    <x v="2"/>
    <s v="1965/06/14"/>
    <x v="0"/>
    <x v="2"/>
    <x v="0"/>
    <x v="0"/>
    <x v="0"/>
    <n v="59"/>
    <x v="0"/>
    <x v="1"/>
  </r>
  <r>
    <n v="53317983"/>
    <s v="Amy Cannon"/>
    <x v="1"/>
    <x v="4"/>
    <x v="0"/>
    <x v="1"/>
    <s v="2005/01/22"/>
    <x v="0"/>
    <x v="2"/>
    <x v="1"/>
    <x v="0"/>
    <x v="0"/>
    <n v="20"/>
    <x v="3"/>
    <x v="1"/>
  </r>
  <r>
    <n v="65446093"/>
    <s v="James Glover"/>
    <x v="1"/>
    <x v="5"/>
    <x v="4"/>
    <x v="1"/>
    <s v="1999/03/08"/>
    <x v="1"/>
    <x v="1"/>
    <x v="1"/>
    <x v="2"/>
    <x v="0"/>
    <n v="26"/>
    <x v="4"/>
    <x v="1"/>
  </r>
  <r>
    <n v="83140202"/>
    <s v="George Riggs"/>
    <x v="1"/>
    <x v="3"/>
    <x v="3"/>
    <x v="0"/>
    <s v="1969/07/31"/>
    <x v="0"/>
    <x v="2"/>
    <x v="0"/>
    <x v="1"/>
    <x v="0"/>
    <n v="55"/>
    <x v="1"/>
    <x v="1"/>
  </r>
  <r>
    <n v="60088283"/>
    <s v="Benjamin Ross"/>
    <x v="1"/>
    <x v="6"/>
    <x v="4"/>
    <x v="1"/>
    <s v="1977/12/28"/>
    <x v="0"/>
    <x v="2"/>
    <x v="0"/>
    <x v="0"/>
    <x v="1"/>
    <n v="47"/>
    <x v="1"/>
    <x v="1"/>
  </r>
  <r>
    <n v="26852853"/>
    <s v="Kevin Turner"/>
    <x v="0"/>
    <x v="2"/>
    <x v="3"/>
    <x v="1"/>
    <s v="1970/01/19"/>
    <x v="0"/>
    <x v="2"/>
    <x v="0"/>
    <x v="0"/>
    <x v="2"/>
    <n v="55"/>
    <x v="1"/>
    <x v="0"/>
  </r>
  <r>
    <n v="44322253"/>
    <s v="David Burnett"/>
    <x v="1"/>
    <x v="4"/>
    <x v="2"/>
    <x v="2"/>
    <s v="1986/06/13"/>
    <x v="1"/>
    <x v="4"/>
    <x v="0"/>
    <x v="2"/>
    <x v="0"/>
    <n v="38"/>
    <x v="2"/>
    <x v="1"/>
  </r>
  <r>
    <n v="52557444"/>
    <s v="Marie Jackson"/>
    <x v="1"/>
    <x v="3"/>
    <x v="3"/>
    <x v="2"/>
    <s v="1987/06/02"/>
    <x v="0"/>
    <x v="2"/>
    <x v="0"/>
    <x v="2"/>
    <x v="1"/>
    <n v="37"/>
    <x v="2"/>
    <x v="1"/>
  </r>
  <r>
    <n v="82136806"/>
    <s v="Kelli Graves"/>
    <x v="0"/>
    <x v="6"/>
    <x v="0"/>
    <x v="1"/>
    <s v="1966/11/19"/>
    <x v="1"/>
    <x v="3"/>
    <x v="1"/>
    <x v="2"/>
    <x v="2"/>
    <n v="58"/>
    <x v="0"/>
    <x v="0"/>
  </r>
  <r>
    <n v="41694001"/>
    <s v="Brenda Huffman"/>
    <x v="1"/>
    <x v="2"/>
    <x v="1"/>
    <x v="2"/>
    <s v="1981/01/16"/>
    <x v="0"/>
    <x v="2"/>
    <x v="1"/>
    <x v="1"/>
    <x v="2"/>
    <n v="44"/>
    <x v="2"/>
    <x v="1"/>
  </r>
  <r>
    <n v="42663933"/>
    <s v="Natasha Russell"/>
    <x v="0"/>
    <x v="5"/>
    <x v="3"/>
    <x v="1"/>
    <s v="1994/03/27"/>
    <x v="1"/>
    <x v="3"/>
    <x v="0"/>
    <x v="2"/>
    <x v="0"/>
    <n v="30"/>
    <x v="4"/>
    <x v="0"/>
  </r>
  <r>
    <n v="51577114"/>
    <s v="Anthony Martin"/>
    <x v="0"/>
    <x v="0"/>
    <x v="4"/>
    <x v="1"/>
    <s v="1976/06/08"/>
    <x v="1"/>
    <x v="1"/>
    <x v="0"/>
    <x v="0"/>
    <x v="1"/>
    <n v="48"/>
    <x v="1"/>
    <x v="0"/>
  </r>
  <r>
    <n v="26199982"/>
    <s v="Lauren King"/>
    <x v="1"/>
    <x v="6"/>
    <x v="4"/>
    <x v="0"/>
    <s v="2002/05/28"/>
    <x v="1"/>
    <x v="5"/>
    <x v="1"/>
    <x v="0"/>
    <x v="2"/>
    <n v="22"/>
    <x v="3"/>
    <x v="1"/>
  </r>
  <r>
    <n v="74629424"/>
    <s v="Kevin Moreno"/>
    <x v="1"/>
    <x v="2"/>
    <x v="2"/>
    <x v="1"/>
    <s v="1995/04/14"/>
    <x v="1"/>
    <x v="7"/>
    <x v="0"/>
    <x v="0"/>
    <x v="1"/>
    <n v="29"/>
    <x v="4"/>
    <x v="1"/>
  </r>
  <r>
    <n v="66623390"/>
    <s v="Susan Obrien"/>
    <x v="0"/>
    <x v="4"/>
    <x v="2"/>
    <x v="0"/>
    <s v="2003/08/11"/>
    <x v="1"/>
    <x v="5"/>
    <x v="1"/>
    <x v="1"/>
    <x v="0"/>
    <n v="21"/>
    <x v="3"/>
    <x v="0"/>
  </r>
  <r>
    <n v="99834221"/>
    <s v="Jennifer Shaw"/>
    <x v="0"/>
    <x v="0"/>
    <x v="0"/>
    <x v="1"/>
    <s v="1996/08/10"/>
    <x v="1"/>
    <x v="3"/>
    <x v="1"/>
    <x v="1"/>
    <x v="1"/>
    <n v="28"/>
    <x v="4"/>
    <x v="0"/>
  </r>
  <r>
    <n v="89552532"/>
    <s v="Ryan Diaz"/>
    <x v="0"/>
    <x v="4"/>
    <x v="4"/>
    <x v="0"/>
    <s v="1976/03/01"/>
    <x v="1"/>
    <x v="0"/>
    <x v="0"/>
    <x v="0"/>
    <x v="0"/>
    <n v="49"/>
    <x v="1"/>
    <x v="0"/>
  </r>
  <r>
    <n v="69442610"/>
    <s v="Richard Tucker"/>
    <x v="1"/>
    <x v="4"/>
    <x v="1"/>
    <x v="2"/>
    <s v="1985/08/31"/>
    <x v="0"/>
    <x v="2"/>
    <x v="1"/>
    <x v="2"/>
    <x v="0"/>
    <n v="39"/>
    <x v="2"/>
    <x v="1"/>
  </r>
  <r>
    <n v="47920027"/>
    <s v="Stacey Woods"/>
    <x v="1"/>
    <x v="0"/>
    <x v="0"/>
    <x v="2"/>
    <s v="1980/05/31"/>
    <x v="0"/>
    <x v="2"/>
    <x v="1"/>
    <x v="1"/>
    <x v="0"/>
    <n v="44"/>
    <x v="2"/>
    <x v="1"/>
  </r>
  <r>
    <n v="53366236"/>
    <s v="Stephanie Rivera"/>
    <x v="0"/>
    <x v="4"/>
    <x v="4"/>
    <x v="1"/>
    <s v="1961/12/02"/>
    <x v="1"/>
    <x v="5"/>
    <x v="1"/>
    <x v="0"/>
    <x v="2"/>
    <n v="63"/>
    <x v="0"/>
    <x v="0"/>
  </r>
  <r>
    <n v="29383291"/>
    <s v="Jenna Bates DDS"/>
    <x v="0"/>
    <x v="2"/>
    <x v="1"/>
    <x v="3"/>
    <s v="1984/12/05"/>
    <x v="0"/>
    <x v="2"/>
    <x v="0"/>
    <x v="1"/>
    <x v="2"/>
    <n v="40"/>
    <x v="2"/>
    <x v="0"/>
  </r>
  <r>
    <n v="10894366"/>
    <s v="Patrick Harris"/>
    <x v="1"/>
    <x v="1"/>
    <x v="4"/>
    <x v="0"/>
    <s v="2005/07/21"/>
    <x v="1"/>
    <x v="7"/>
    <x v="1"/>
    <x v="2"/>
    <x v="0"/>
    <n v="19"/>
    <x v="3"/>
    <x v="1"/>
  </r>
  <r>
    <n v="97782719"/>
    <s v="Kristy Fleming"/>
    <x v="1"/>
    <x v="6"/>
    <x v="0"/>
    <x v="1"/>
    <s v="1959/03/25"/>
    <x v="1"/>
    <x v="5"/>
    <x v="1"/>
    <x v="0"/>
    <x v="0"/>
    <n v="65"/>
    <x v="0"/>
    <x v="1"/>
  </r>
  <r>
    <n v="26962519"/>
    <s v="Alexis Kline"/>
    <x v="0"/>
    <x v="3"/>
    <x v="1"/>
    <x v="1"/>
    <s v="1980/08/29"/>
    <x v="1"/>
    <x v="4"/>
    <x v="0"/>
    <x v="1"/>
    <x v="0"/>
    <n v="44"/>
    <x v="2"/>
    <x v="0"/>
  </r>
  <r>
    <n v="65700556"/>
    <s v="Zoe Reed PhD"/>
    <x v="1"/>
    <x v="3"/>
    <x v="3"/>
    <x v="0"/>
    <s v="1987/02/20"/>
    <x v="0"/>
    <x v="2"/>
    <x v="0"/>
    <x v="2"/>
    <x v="1"/>
    <n v="38"/>
    <x v="2"/>
    <x v="1"/>
  </r>
  <r>
    <n v="48863955"/>
    <s v="Christine Thompson"/>
    <x v="1"/>
    <x v="3"/>
    <x v="4"/>
    <x v="2"/>
    <s v="1975/01/25"/>
    <x v="0"/>
    <x v="2"/>
    <x v="0"/>
    <x v="2"/>
    <x v="0"/>
    <n v="50"/>
    <x v="1"/>
    <x v="1"/>
  </r>
  <r>
    <n v="99802478"/>
    <s v="Tyler Goodwin"/>
    <x v="0"/>
    <x v="2"/>
    <x v="0"/>
    <x v="0"/>
    <s v="1970/08/03"/>
    <x v="1"/>
    <x v="4"/>
    <x v="1"/>
    <x v="2"/>
    <x v="1"/>
    <n v="54"/>
    <x v="1"/>
    <x v="0"/>
  </r>
  <r>
    <n v="88342767"/>
    <s v="Mario Jackson"/>
    <x v="0"/>
    <x v="6"/>
    <x v="1"/>
    <x v="0"/>
    <s v="1960/08/01"/>
    <x v="1"/>
    <x v="5"/>
    <x v="1"/>
    <x v="0"/>
    <x v="0"/>
    <n v="64"/>
    <x v="0"/>
    <x v="0"/>
  </r>
  <r>
    <n v="46644673"/>
    <s v="Stacey Hobbs"/>
    <x v="0"/>
    <x v="0"/>
    <x v="2"/>
    <x v="1"/>
    <s v="1967/09/01"/>
    <x v="0"/>
    <x v="2"/>
    <x v="0"/>
    <x v="0"/>
    <x v="1"/>
    <n v="57"/>
    <x v="0"/>
    <x v="0"/>
  </r>
  <r>
    <n v="64772950"/>
    <s v="Terry Young"/>
    <x v="1"/>
    <x v="5"/>
    <x v="0"/>
    <x v="1"/>
    <s v="1983/08/27"/>
    <x v="1"/>
    <x v="5"/>
    <x v="0"/>
    <x v="0"/>
    <x v="1"/>
    <n v="41"/>
    <x v="2"/>
    <x v="1"/>
  </r>
  <r>
    <n v="65891418"/>
    <s v="Alan Forbes"/>
    <x v="1"/>
    <x v="1"/>
    <x v="2"/>
    <x v="3"/>
    <s v="1987/02/08"/>
    <x v="0"/>
    <x v="2"/>
    <x v="1"/>
    <x v="0"/>
    <x v="0"/>
    <n v="38"/>
    <x v="2"/>
    <x v="1"/>
  </r>
  <r>
    <n v="99654096"/>
    <s v="Amber Washington"/>
    <x v="1"/>
    <x v="5"/>
    <x v="4"/>
    <x v="0"/>
    <s v="1997/01/30"/>
    <x v="0"/>
    <x v="2"/>
    <x v="1"/>
    <x v="1"/>
    <x v="2"/>
    <n v="28"/>
    <x v="4"/>
    <x v="1"/>
  </r>
  <r>
    <n v="26873157"/>
    <s v="Cody Mcintyre"/>
    <x v="0"/>
    <x v="2"/>
    <x v="0"/>
    <x v="3"/>
    <s v="1981/01/13"/>
    <x v="0"/>
    <x v="2"/>
    <x v="0"/>
    <x v="0"/>
    <x v="1"/>
    <n v="44"/>
    <x v="2"/>
    <x v="0"/>
  </r>
  <r>
    <n v="39073667"/>
    <s v="Brittany Castillo"/>
    <x v="0"/>
    <x v="2"/>
    <x v="2"/>
    <x v="0"/>
    <s v="1970/08/19"/>
    <x v="1"/>
    <x v="5"/>
    <x v="0"/>
    <x v="1"/>
    <x v="0"/>
    <n v="54"/>
    <x v="1"/>
    <x v="0"/>
  </r>
  <r>
    <n v="40695227"/>
    <s v="Susan Edwards"/>
    <x v="1"/>
    <x v="3"/>
    <x v="0"/>
    <x v="2"/>
    <s v="1996/06/10"/>
    <x v="0"/>
    <x v="2"/>
    <x v="1"/>
    <x v="1"/>
    <x v="0"/>
    <n v="28"/>
    <x v="4"/>
    <x v="1"/>
  </r>
  <r>
    <n v="67362890"/>
    <s v="Stephanie Young"/>
    <x v="0"/>
    <x v="3"/>
    <x v="4"/>
    <x v="1"/>
    <s v="1969/07/18"/>
    <x v="1"/>
    <x v="3"/>
    <x v="1"/>
    <x v="0"/>
    <x v="0"/>
    <n v="55"/>
    <x v="1"/>
    <x v="0"/>
  </r>
  <r>
    <n v="24773396"/>
    <s v="James Casey"/>
    <x v="1"/>
    <x v="0"/>
    <x v="0"/>
    <x v="1"/>
    <s v="1961/07/23"/>
    <x v="1"/>
    <x v="0"/>
    <x v="1"/>
    <x v="1"/>
    <x v="2"/>
    <n v="63"/>
    <x v="0"/>
    <x v="1"/>
  </r>
  <r>
    <n v="81431778"/>
    <s v="Raymond May"/>
    <x v="1"/>
    <x v="0"/>
    <x v="0"/>
    <x v="1"/>
    <s v="1988/12/27"/>
    <x v="1"/>
    <x v="1"/>
    <x v="1"/>
    <x v="2"/>
    <x v="0"/>
    <n v="36"/>
    <x v="2"/>
    <x v="1"/>
  </r>
  <r>
    <n v="99035307"/>
    <s v="Frederick Baldwin"/>
    <x v="1"/>
    <x v="6"/>
    <x v="4"/>
    <x v="1"/>
    <s v="1988/05/07"/>
    <x v="1"/>
    <x v="1"/>
    <x v="0"/>
    <x v="2"/>
    <x v="2"/>
    <n v="36"/>
    <x v="2"/>
    <x v="1"/>
  </r>
  <r>
    <n v="76992273"/>
    <s v="Jessica Santana"/>
    <x v="0"/>
    <x v="4"/>
    <x v="2"/>
    <x v="2"/>
    <s v="1982/02/01"/>
    <x v="0"/>
    <x v="2"/>
    <x v="0"/>
    <x v="1"/>
    <x v="1"/>
    <n v="43"/>
    <x v="2"/>
    <x v="0"/>
  </r>
  <r>
    <n v="16485730"/>
    <s v="Melissa Maddox"/>
    <x v="0"/>
    <x v="3"/>
    <x v="4"/>
    <x v="1"/>
    <s v="2007/01/29"/>
    <x v="0"/>
    <x v="2"/>
    <x v="1"/>
    <x v="0"/>
    <x v="2"/>
    <n v="18"/>
    <x v="3"/>
    <x v="0"/>
  </r>
  <r>
    <n v="48327951"/>
    <s v="Garrett Barrett"/>
    <x v="0"/>
    <x v="2"/>
    <x v="4"/>
    <x v="0"/>
    <s v="2001/11/28"/>
    <x v="0"/>
    <x v="2"/>
    <x v="0"/>
    <x v="0"/>
    <x v="1"/>
    <n v="23"/>
    <x v="3"/>
    <x v="0"/>
  </r>
  <r>
    <n v="68572415"/>
    <s v="Mary Walls"/>
    <x v="1"/>
    <x v="5"/>
    <x v="4"/>
    <x v="1"/>
    <s v="1970/10/31"/>
    <x v="1"/>
    <x v="4"/>
    <x v="1"/>
    <x v="1"/>
    <x v="2"/>
    <n v="54"/>
    <x v="1"/>
    <x v="1"/>
  </r>
  <r>
    <n v="83438359"/>
    <s v="Brianna Obrien"/>
    <x v="0"/>
    <x v="1"/>
    <x v="2"/>
    <x v="1"/>
    <s v="1966/06/28"/>
    <x v="1"/>
    <x v="6"/>
    <x v="0"/>
    <x v="2"/>
    <x v="1"/>
    <n v="58"/>
    <x v="0"/>
    <x v="0"/>
  </r>
  <r>
    <n v="19450749"/>
    <s v="Linda Schwartz"/>
    <x v="1"/>
    <x v="4"/>
    <x v="2"/>
    <x v="1"/>
    <s v="1966/03/12"/>
    <x v="1"/>
    <x v="1"/>
    <x v="0"/>
    <x v="2"/>
    <x v="0"/>
    <n v="59"/>
    <x v="0"/>
    <x v="1"/>
  </r>
  <r>
    <n v="35432803"/>
    <s v="Richard Carr"/>
    <x v="1"/>
    <x v="0"/>
    <x v="4"/>
    <x v="1"/>
    <s v="1983/10/14"/>
    <x v="0"/>
    <x v="2"/>
    <x v="0"/>
    <x v="0"/>
    <x v="0"/>
    <n v="41"/>
    <x v="2"/>
    <x v="1"/>
  </r>
  <r>
    <n v="35011619"/>
    <s v="Jill Munoz"/>
    <x v="1"/>
    <x v="4"/>
    <x v="0"/>
    <x v="1"/>
    <s v="1993/06/27"/>
    <x v="1"/>
    <x v="6"/>
    <x v="0"/>
    <x v="2"/>
    <x v="0"/>
    <n v="31"/>
    <x v="4"/>
    <x v="1"/>
  </r>
  <r>
    <n v="29016394"/>
    <s v="Julie Watts DDS"/>
    <x v="0"/>
    <x v="2"/>
    <x v="2"/>
    <x v="2"/>
    <s v="1971/05/27"/>
    <x v="0"/>
    <x v="2"/>
    <x v="1"/>
    <x v="1"/>
    <x v="0"/>
    <n v="53"/>
    <x v="1"/>
    <x v="0"/>
  </r>
  <r>
    <n v="45742074"/>
    <s v="Melissa Christensen"/>
    <x v="0"/>
    <x v="6"/>
    <x v="4"/>
    <x v="1"/>
    <s v="1987/09/26"/>
    <x v="1"/>
    <x v="0"/>
    <x v="1"/>
    <x v="2"/>
    <x v="2"/>
    <n v="37"/>
    <x v="2"/>
    <x v="0"/>
  </r>
  <r>
    <n v="68966223"/>
    <s v="Christy Bender"/>
    <x v="0"/>
    <x v="0"/>
    <x v="0"/>
    <x v="1"/>
    <s v="1988/08/03"/>
    <x v="0"/>
    <x v="2"/>
    <x v="0"/>
    <x v="0"/>
    <x v="1"/>
    <n v="36"/>
    <x v="2"/>
    <x v="0"/>
  </r>
  <r>
    <n v="37681310"/>
    <s v="Leah Stevens"/>
    <x v="1"/>
    <x v="1"/>
    <x v="0"/>
    <x v="1"/>
    <s v="2004/12/12"/>
    <x v="1"/>
    <x v="3"/>
    <x v="1"/>
    <x v="1"/>
    <x v="1"/>
    <n v="20"/>
    <x v="3"/>
    <x v="1"/>
  </r>
  <r>
    <n v="40630945"/>
    <s v="Alyssa Boyer"/>
    <x v="1"/>
    <x v="2"/>
    <x v="2"/>
    <x v="1"/>
    <s v="1980/02/02"/>
    <x v="0"/>
    <x v="2"/>
    <x v="0"/>
    <x v="0"/>
    <x v="1"/>
    <n v="45"/>
    <x v="2"/>
    <x v="1"/>
  </r>
  <r>
    <n v="67214064"/>
    <s v="Daniel Cruz"/>
    <x v="0"/>
    <x v="2"/>
    <x v="0"/>
    <x v="1"/>
    <s v="2002/12/17"/>
    <x v="1"/>
    <x v="6"/>
    <x v="1"/>
    <x v="0"/>
    <x v="2"/>
    <n v="22"/>
    <x v="3"/>
    <x v="0"/>
  </r>
  <r>
    <n v="91487168"/>
    <s v="Timothy Castillo"/>
    <x v="0"/>
    <x v="2"/>
    <x v="1"/>
    <x v="2"/>
    <s v="1984/09/27"/>
    <x v="0"/>
    <x v="2"/>
    <x v="0"/>
    <x v="2"/>
    <x v="1"/>
    <n v="40"/>
    <x v="2"/>
    <x v="0"/>
  </r>
  <r>
    <n v="36974150"/>
    <s v="Heather Miles"/>
    <x v="0"/>
    <x v="2"/>
    <x v="2"/>
    <x v="1"/>
    <s v="2006/12/06"/>
    <x v="1"/>
    <x v="1"/>
    <x v="1"/>
    <x v="1"/>
    <x v="0"/>
    <n v="18"/>
    <x v="3"/>
    <x v="0"/>
  </r>
  <r>
    <n v="42130900"/>
    <s v="Dennis Grant"/>
    <x v="0"/>
    <x v="5"/>
    <x v="4"/>
    <x v="1"/>
    <s v="2006/06/19"/>
    <x v="1"/>
    <x v="4"/>
    <x v="0"/>
    <x v="1"/>
    <x v="2"/>
    <n v="18"/>
    <x v="3"/>
    <x v="0"/>
  </r>
  <r>
    <n v="75407062"/>
    <s v="Brian Finley"/>
    <x v="1"/>
    <x v="6"/>
    <x v="4"/>
    <x v="0"/>
    <s v="1978/11/10"/>
    <x v="0"/>
    <x v="2"/>
    <x v="0"/>
    <x v="2"/>
    <x v="1"/>
    <n v="46"/>
    <x v="1"/>
    <x v="1"/>
  </r>
  <r>
    <n v="40320963"/>
    <s v="Elizabeth Miller"/>
    <x v="0"/>
    <x v="0"/>
    <x v="0"/>
    <x v="3"/>
    <s v="1982/10/07"/>
    <x v="0"/>
    <x v="2"/>
    <x v="1"/>
    <x v="0"/>
    <x v="1"/>
    <n v="42"/>
    <x v="2"/>
    <x v="0"/>
  </r>
  <r>
    <n v="65184092"/>
    <s v="Brianna Nichols"/>
    <x v="0"/>
    <x v="3"/>
    <x v="3"/>
    <x v="0"/>
    <s v="2002/01/10"/>
    <x v="0"/>
    <x v="2"/>
    <x v="0"/>
    <x v="2"/>
    <x v="1"/>
    <n v="23"/>
    <x v="3"/>
    <x v="0"/>
  </r>
  <r>
    <n v="37599493"/>
    <s v="Emily Anderson"/>
    <x v="1"/>
    <x v="2"/>
    <x v="4"/>
    <x v="1"/>
    <s v="1960/08/21"/>
    <x v="1"/>
    <x v="7"/>
    <x v="1"/>
    <x v="1"/>
    <x v="1"/>
    <n v="64"/>
    <x v="0"/>
    <x v="1"/>
  </r>
  <r>
    <n v="77701462"/>
    <s v="Mark Cervantes"/>
    <x v="0"/>
    <x v="2"/>
    <x v="1"/>
    <x v="1"/>
    <s v="1991/02/01"/>
    <x v="1"/>
    <x v="4"/>
    <x v="1"/>
    <x v="1"/>
    <x v="1"/>
    <n v="34"/>
    <x v="4"/>
    <x v="0"/>
  </r>
  <r>
    <n v="45102056"/>
    <s v="Alison Ramos"/>
    <x v="1"/>
    <x v="6"/>
    <x v="2"/>
    <x v="0"/>
    <s v="1998/07/20"/>
    <x v="1"/>
    <x v="4"/>
    <x v="1"/>
    <x v="0"/>
    <x v="0"/>
    <n v="26"/>
    <x v="4"/>
    <x v="1"/>
  </r>
  <r>
    <n v="21028791"/>
    <s v="Daniel Barker"/>
    <x v="1"/>
    <x v="4"/>
    <x v="3"/>
    <x v="1"/>
    <s v="1994/07/14"/>
    <x v="1"/>
    <x v="3"/>
    <x v="1"/>
    <x v="0"/>
    <x v="2"/>
    <n v="30"/>
    <x v="4"/>
    <x v="1"/>
  </r>
  <r>
    <n v="32140187"/>
    <s v="Rodney Mendoza"/>
    <x v="1"/>
    <x v="4"/>
    <x v="4"/>
    <x v="1"/>
    <s v="2005/10/03"/>
    <x v="1"/>
    <x v="4"/>
    <x v="0"/>
    <x v="2"/>
    <x v="2"/>
    <n v="19"/>
    <x v="3"/>
    <x v="1"/>
  </r>
  <r>
    <n v="93285128"/>
    <s v="Marc Carrillo"/>
    <x v="0"/>
    <x v="6"/>
    <x v="3"/>
    <x v="1"/>
    <s v="1988/04/26"/>
    <x v="1"/>
    <x v="0"/>
    <x v="0"/>
    <x v="0"/>
    <x v="1"/>
    <n v="36"/>
    <x v="2"/>
    <x v="0"/>
  </r>
  <r>
    <n v="89717522"/>
    <s v="Paula Michael"/>
    <x v="1"/>
    <x v="1"/>
    <x v="3"/>
    <x v="1"/>
    <s v="1998/02/06"/>
    <x v="1"/>
    <x v="4"/>
    <x v="1"/>
    <x v="2"/>
    <x v="1"/>
    <n v="27"/>
    <x v="4"/>
    <x v="1"/>
  </r>
  <r>
    <n v="85884477"/>
    <s v="Sara Murphy"/>
    <x v="1"/>
    <x v="0"/>
    <x v="4"/>
    <x v="0"/>
    <s v="2002/10/03"/>
    <x v="0"/>
    <x v="2"/>
    <x v="0"/>
    <x v="2"/>
    <x v="0"/>
    <n v="22"/>
    <x v="3"/>
    <x v="1"/>
  </r>
  <r>
    <n v="22687345"/>
    <s v="Allen Robinson"/>
    <x v="0"/>
    <x v="6"/>
    <x v="2"/>
    <x v="1"/>
    <s v="1992/04/24"/>
    <x v="1"/>
    <x v="0"/>
    <x v="1"/>
    <x v="2"/>
    <x v="1"/>
    <n v="32"/>
    <x v="4"/>
    <x v="0"/>
  </r>
  <r>
    <n v="10162271"/>
    <s v="Frank Middleton"/>
    <x v="1"/>
    <x v="2"/>
    <x v="1"/>
    <x v="1"/>
    <s v="1983/05/24"/>
    <x v="0"/>
    <x v="2"/>
    <x v="1"/>
    <x v="0"/>
    <x v="0"/>
    <n v="41"/>
    <x v="2"/>
    <x v="1"/>
  </r>
  <r>
    <n v="96765936"/>
    <s v="Elizabeth Pacheco"/>
    <x v="1"/>
    <x v="1"/>
    <x v="0"/>
    <x v="0"/>
    <s v="1980/04/05"/>
    <x v="1"/>
    <x v="5"/>
    <x v="1"/>
    <x v="0"/>
    <x v="0"/>
    <n v="44"/>
    <x v="2"/>
    <x v="1"/>
  </r>
  <r>
    <n v="21124502"/>
    <s v="Kelsey Orozco"/>
    <x v="0"/>
    <x v="1"/>
    <x v="0"/>
    <x v="3"/>
    <s v="2000/11/09"/>
    <x v="0"/>
    <x v="2"/>
    <x v="0"/>
    <x v="1"/>
    <x v="1"/>
    <n v="24"/>
    <x v="3"/>
    <x v="0"/>
  </r>
  <r>
    <n v="52758770"/>
    <s v="Molly Simmons"/>
    <x v="1"/>
    <x v="2"/>
    <x v="0"/>
    <x v="1"/>
    <s v="1965/12/09"/>
    <x v="0"/>
    <x v="2"/>
    <x v="0"/>
    <x v="0"/>
    <x v="0"/>
    <n v="59"/>
    <x v="0"/>
    <x v="1"/>
  </r>
  <r>
    <n v="89720902"/>
    <s v="Crystal Dixon"/>
    <x v="1"/>
    <x v="2"/>
    <x v="0"/>
    <x v="3"/>
    <s v="1976/06/13"/>
    <x v="0"/>
    <x v="2"/>
    <x v="1"/>
    <x v="1"/>
    <x v="2"/>
    <n v="48"/>
    <x v="1"/>
    <x v="1"/>
  </r>
  <r>
    <n v="12269370"/>
    <s v="James White"/>
    <x v="1"/>
    <x v="1"/>
    <x v="3"/>
    <x v="0"/>
    <s v="1987/08/25"/>
    <x v="0"/>
    <x v="2"/>
    <x v="0"/>
    <x v="2"/>
    <x v="1"/>
    <n v="37"/>
    <x v="2"/>
    <x v="1"/>
  </r>
  <r>
    <n v="26747648"/>
    <s v="Calvin Montgomery"/>
    <x v="0"/>
    <x v="2"/>
    <x v="0"/>
    <x v="0"/>
    <s v="1987/04/20"/>
    <x v="1"/>
    <x v="1"/>
    <x v="0"/>
    <x v="1"/>
    <x v="0"/>
    <n v="37"/>
    <x v="2"/>
    <x v="0"/>
  </r>
  <r>
    <n v="89713404"/>
    <s v="Timothy Sanders"/>
    <x v="0"/>
    <x v="3"/>
    <x v="2"/>
    <x v="1"/>
    <s v="1981/06/11"/>
    <x v="1"/>
    <x v="5"/>
    <x v="0"/>
    <x v="2"/>
    <x v="1"/>
    <n v="43"/>
    <x v="2"/>
    <x v="0"/>
  </r>
  <r>
    <n v="24980536"/>
    <s v="Sydney Eaton"/>
    <x v="1"/>
    <x v="5"/>
    <x v="1"/>
    <x v="3"/>
    <s v="1974/06/11"/>
    <x v="0"/>
    <x v="2"/>
    <x v="1"/>
    <x v="1"/>
    <x v="2"/>
    <n v="50"/>
    <x v="1"/>
    <x v="1"/>
  </r>
  <r>
    <n v="26279039"/>
    <s v="Julia Pratt"/>
    <x v="0"/>
    <x v="6"/>
    <x v="4"/>
    <x v="1"/>
    <s v="1993/05/19"/>
    <x v="1"/>
    <x v="0"/>
    <x v="1"/>
    <x v="2"/>
    <x v="0"/>
    <n v="31"/>
    <x v="4"/>
    <x v="0"/>
  </r>
  <r>
    <n v="16032368"/>
    <s v="Robert Thomas"/>
    <x v="0"/>
    <x v="4"/>
    <x v="4"/>
    <x v="0"/>
    <s v="1992/05/09"/>
    <x v="1"/>
    <x v="3"/>
    <x v="1"/>
    <x v="2"/>
    <x v="0"/>
    <n v="32"/>
    <x v="4"/>
    <x v="0"/>
  </r>
  <r>
    <n v="93493064"/>
    <s v="Crystal Sims"/>
    <x v="1"/>
    <x v="5"/>
    <x v="4"/>
    <x v="0"/>
    <s v="1984/01/10"/>
    <x v="1"/>
    <x v="1"/>
    <x v="1"/>
    <x v="2"/>
    <x v="2"/>
    <n v="41"/>
    <x v="2"/>
    <x v="1"/>
  </r>
  <r>
    <n v="67388397"/>
    <s v="Pamela Holden"/>
    <x v="1"/>
    <x v="3"/>
    <x v="1"/>
    <x v="2"/>
    <s v="1991/10/20"/>
    <x v="0"/>
    <x v="2"/>
    <x v="0"/>
    <x v="0"/>
    <x v="0"/>
    <n v="33"/>
    <x v="4"/>
    <x v="1"/>
  </r>
  <r>
    <n v="75758221"/>
    <s v="Debra Pace"/>
    <x v="0"/>
    <x v="2"/>
    <x v="4"/>
    <x v="3"/>
    <s v="1983/04/14"/>
    <x v="0"/>
    <x v="2"/>
    <x v="1"/>
    <x v="1"/>
    <x v="1"/>
    <n v="41"/>
    <x v="2"/>
    <x v="0"/>
  </r>
  <r>
    <n v="13746365"/>
    <s v="Dr. Kristie Mosley"/>
    <x v="1"/>
    <x v="0"/>
    <x v="3"/>
    <x v="1"/>
    <s v="1972/12/31"/>
    <x v="1"/>
    <x v="1"/>
    <x v="0"/>
    <x v="2"/>
    <x v="2"/>
    <n v="52"/>
    <x v="1"/>
    <x v="1"/>
  </r>
  <r>
    <n v="18226205"/>
    <s v="Kimberly Luna"/>
    <x v="0"/>
    <x v="6"/>
    <x v="1"/>
    <x v="1"/>
    <s v="1961/05/31"/>
    <x v="1"/>
    <x v="3"/>
    <x v="1"/>
    <x v="1"/>
    <x v="1"/>
    <n v="63"/>
    <x v="0"/>
    <x v="0"/>
  </r>
  <r>
    <n v="60136959"/>
    <s v="John Smith"/>
    <x v="0"/>
    <x v="5"/>
    <x v="1"/>
    <x v="0"/>
    <s v="2000/06/02"/>
    <x v="1"/>
    <x v="0"/>
    <x v="0"/>
    <x v="2"/>
    <x v="1"/>
    <n v="24"/>
    <x v="3"/>
    <x v="0"/>
  </r>
  <r>
    <n v="68751537"/>
    <s v="Carrie Williams"/>
    <x v="1"/>
    <x v="5"/>
    <x v="1"/>
    <x v="3"/>
    <s v="1995/09/01"/>
    <x v="0"/>
    <x v="2"/>
    <x v="0"/>
    <x v="1"/>
    <x v="0"/>
    <n v="29"/>
    <x v="4"/>
    <x v="1"/>
  </r>
  <r>
    <n v="96496345"/>
    <s v="Angela Hanson"/>
    <x v="1"/>
    <x v="6"/>
    <x v="3"/>
    <x v="1"/>
    <s v="1995/08/11"/>
    <x v="1"/>
    <x v="4"/>
    <x v="0"/>
    <x v="0"/>
    <x v="1"/>
    <n v="29"/>
    <x v="4"/>
    <x v="1"/>
  </r>
  <r>
    <n v="56532308"/>
    <s v="Mrs. Regina Brown"/>
    <x v="1"/>
    <x v="2"/>
    <x v="2"/>
    <x v="1"/>
    <s v="1983/12/16"/>
    <x v="1"/>
    <x v="1"/>
    <x v="0"/>
    <x v="2"/>
    <x v="0"/>
    <n v="41"/>
    <x v="2"/>
    <x v="1"/>
  </r>
  <r>
    <n v="77058986"/>
    <s v="Shawn Stone"/>
    <x v="0"/>
    <x v="2"/>
    <x v="0"/>
    <x v="1"/>
    <s v="1973/09/27"/>
    <x v="1"/>
    <x v="5"/>
    <x v="0"/>
    <x v="2"/>
    <x v="2"/>
    <n v="51"/>
    <x v="1"/>
    <x v="0"/>
  </r>
  <r>
    <n v="61873347"/>
    <s v="Teresa Pierce"/>
    <x v="0"/>
    <x v="0"/>
    <x v="1"/>
    <x v="0"/>
    <s v="1988/05/24"/>
    <x v="1"/>
    <x v="0"/>
    <x v="1"/>
    <x v="1"/>
    <x v="0"/>
    <n v="36"/>
    <x v="2"/>
    <x v="0"/>
  </r>
  <r>
    <n v="43913452"/>
    <s v="Denise Hanson"/>
    <x v="0"/>
    <x v="4"/>
    <x v="1"/>
    <x v="1"/>
    <s v="1986/11/19"/>
    <x v="0"/>
    <x v="2"/>
    <x v="1"/>
    <x v="2"/>
    <x v="2"/>
    <n v="38"/>
    <x v="2"/>
    <x v="0"/>
  </r>
  <r>
    <n v="23731582"/>
    <s v="Michael Reynolds"/>
    <x v="1"/>
    <x v="3"/>
    <x v="0"/>
    <x v="1"/>
    <s v="1977/08/08"/>
    <x v="1"/>
    <x v="4"/>
    <x v="1"/>
    <x v="0"/>
    <x v="2"/>
    <n v="47"/>
    <x v="1"/>
    <x v="1"/>
  </r>
  <r>
    <n v="52363306"/>
    <s v="Joshua Knight"/>
    <x v="1"/>
    <x v="2"/>
    <x v="3"/>
    <x v="0"/>
    <s v="1984/05/16"/>
    <x v="0"/>
    <x v="2"/>
    <x v="0"/>
    <x v="0"/>
    <x v="0"/>
    <n v="40"/>
    <x v="2"/>
    <x v="1"/>
  </r>
  <r>
    <n v="32726809"/>
    <s v="Connor Drake"/>
    <x v="0"/>
    <x v="1"/>
    <x v="0"/>
    <x v="1"/>
    <s v="1989/05/30"/>
    <x v="1"/>
    <x v="6"/>
    <x v="1"/>
    <x v="0"/>
    <x v="0"/>
    <n v="35"/>
    <x v="4"/>
    <x v="0"/>
  </r>
  <r>
    <n v="68740393"/>
    <s v="Nicole Sutton"/>
    <x v="0"/>
    <x v="4"/>
    <x v="0"/>
    <x v="1"/>
    <s v="2001/04/06"/>
    <x v="1"/>
    <x v="1"/>
    <x v="1"/>
    <x v="0"/>
    <x v="1"/>
    <n v="23"/>
    <x v="3"/>
    <x v="0"/>
  </r>
  <r>
    <n v="56064049"/>
    <s v="Omar Leon"/>
    <x v="0"/>
    <x v="3"/>
    <x v="4"/>
    <x v="0"/>
    <s v="1961/07/20"/>
    <x v="1"/>
    <x v="7"/>
    <x v="0"/>
    <x v="1"/>
    <x v="0"/>
    <n v="63"/>
    <x v="0"/>
    <x v="0"/>
  </r>
  <r>
    <n v="58359808"/>
    <s v="Adam Horton"/>
    <x v="0"/>
    <x v="4"/>
    <x v="0"/>
    <x v="3"/>
    <s v="1988/11/25"/>
    <x v="0"/>
    <x v="2"/>
    <x v="0"/>
    <x v="2"/>
    <x v="0"/>
    <n v="36"/>
    <x v="2"/>
    <x v="0"/>
  </r>
  <r>
    <n v="98102814"/>
    <s v="Erica Nelson"/>
    <x v="0"/>
    <x v="1"/>
    <x v="1"/>
    <x v="1"/>
    <s v="2003/11/04"/>
    <x v="1"/>
    <x v="5"/>
    <x v="1"/>
    <x v="1"/>
    <x v="0"/>
    <n v="21"/>
    <x v="3"/>
    <x v="0"/>
  </r>
  <r>
    <n v="17314422"/>
    <s v="Alison Woodard"/>
    <x v="0"/>
    <x v="4"/>
    <x v="1"/>
    <x v="1"/>
    <s v="2001/03/30"/>
    <x v="1"/>
    <x v="0"/>
    <x v="0"/>
    <x v="1"/>
    <x v="0"/>
    <n v="23"/>
    <x v="3"/>
    <x v="0"/>
  </r>
  <r>
    <n v="58373589"/>
    <s v="Cassandra Delgado"/>
    <x v="1"/>
    <x v="6"/>
    <x v="3"/>
    <x v="1"/>
    <s v="1988/09/02"/>
    <x v="1"/>
    <x v="4"/>
    <x v="1"/>
    <x v="2"/>
    <x v="0"/>
    <n v="36"/>
    <x v="2"/>
    <x v="1"/>
  </r>
  <r>
    <n v="40535668"/>
    <s v="Lydia Bowman"/>
    <x v="0"/>
    <x v="6"/>
    <x v="3"/>
    <x v="0"/>
    <s v="1999/03/01"/>
    <x v="0"/>
    <x v="2"/>
    <x v="0"/>
    <x v="0"/>
    <x v="1"/>
    <n v="26"/>
    <x v="4"/>
    <x v="0"/>
  </r>
  <r>
    <n v="39309695"/>
    <s v="Regina Townsend"/>
    <x v="1"/>
    <x v="3"/>
    <x v="3"/>
    <x v="1"/>
    <s v="1978/10/24"/>
    <x v="0"/>
    <x v="2"/>
    <x v="0"/>
    <x v="2"/>
    <x v="1"/>
    <n v="46"/>
    <x v="1"/>
    <x v="1"/>
  </r>
  <r>
    <n v="65165036"/>
    <s v="Jonathan Villarreal"/>
    <x v="0"/>
    <x v="4"/>
    <x v="4"/>
    <x v="1"/>
    <s v="1959/11/08"/>
    <x v="0"/>
    <x v="2"/>
    <x v="0"/>
    <x v="1"/>
    <x v="2"/>
    <n v="65"/>
    <x v="0"/>
    <x v="0"/>
  </r>
  <r>
    <n v="36764894"/>
    <s v="Tammy Griffin"/>
    <x v="0"/>
    <x v="3"/>
    <x v="4"/>
    <x v="1"/>
    <s v="1972/09/11"/>
    <x v="1"/>
    <x v="0"/>
    <x v="0"/>
    <x v="0"/>
    <x v="0"/>
    <n v="52"/>
    <x v="1"/>
    <x v="0"/>
  </r>
  <r>
    <n v="42690848"/>
    <s v="Michelle Hartman"/>
    <x v="1"/>
    <x v="2"/>
    <x v="4"/>
    <x v="1"/>
    <s v="1982/09/21"/>
    <x v="0"/>
    <x v="2"/>
    <x v="0"/>
    <x v="2"/>
    <x v="0"/>
    <n v="42"/>
    <x v="2"/>
    <x v="1"/>
  </r>
  <r>
    <n v="20178659"/>
    <s v="Lauren Blake"/>
    <x v="1"/>
    <x v="6"/>
    <x v="0"/>
    <x v="1"/>
    <s v="1962/08/07"/>
    <x v="1"/>
    <x v="1"/>
    <x v="1"/>
    <x v="1"/>
    <x v="2"/>
    <n v="62"/>
    <x v="0"/>
    <x v="1"/>
  </r>
  <r>
    <n v="31781207"/>
    <s v="Taylor Thornton"/>
    <x v="0"/>
    <x v="5"/>
    <x v="4"/>
    <x v="0"/>
    <s v="2000/06/05"/>
    <x v="0"/>
    <x v="2"/>
    <x v="0"/>
    <x v="2"/>
    <x v="1"/>
    <n v="24"/>
    <x v="3"/>
    <x v="0"/>
  </r>
  <r>
    <n v="68046214"/>
    <s v="Paul Contreras"/>
    <x v="0"/>
    <x v="3"/>
    <x v="2"/>
    <x v="0"/>
    <s v="1972/02/28"/>
    <x v="0"/>
    <x v="2"/>
    <x v="1"/>
    <x v="2"/>
    <x v="1"/>
    <n v="53"/>
    <x v="1"/>
    <x v="0"/>
  </r>
  <r>
    <n v="70170166"/>
    <s v="Tammy Simon"/>
    <x v="1"/>
    <x v="3"/>
    <x v="1"/>
    <x v="1"/>
    <s v="1993/01/03"/>
    <x v="1"/>
    <x v="7"/>
    <x v="0"/>
    <x v="1"/>
    <x v="1"/>
    <n v="32"/>
    <x v="4"/>
    <x v="1"/>
  </r>
  <r>
    <n v="13364062"/>
    <s v="Charles Perez"/>
    <x v="0"/>
    <x v="2"/>
    <x v="2"/>
    <x v="1"/>
    <s v="1973/08/12"/>
    <x v="0"/>
    <x v="2"/>
    <x v="0"/>
    <x v="0"/>
    <x v="2"/>
    <n v="51"/>
    <x v="1"/>
    <x v="0"/>
  </r>
  <r>
    <n v="52111425"/>
    <s v="Sydney Brown"/>
    <x v="0"/>
    <x v="5"/>
    <x v="4"/>
    <x v="3"/>
    <s v="1985/11/28"/>
    <x v="0"/>
    <x v="2"/>
    <x v="0"/>
    <x v="1"/>
    <x v="0"/>
    <n v="39"/>
    <x v="2"/>
    <x v="0"/>
  </r>
  <r>
    <n v="77687383"/>
    <s v="Craig Nelson"/>
    <x v="1"/>
    <x v="5"/>
    <x v="1"/>
    <x v="0"/>
    <s v="1985/10/09"/>
    <x v="0"/>
    <x v="2"/>
    <x v="0"/>
    <x v="2"/>
    <x v="1"/>
    <n v="39"/>
    <x v="2"/>
    <x v="1"/>
  </r>
  <r>
    <n v="37222326"/>
    <s v="Sara Brown"/>
    <x v="0"/>
    <x v="3"/>
    <x v="3"/>
    <x v="1"/>
    <s v="1999/08/16"/>
    <x v="1"/>
    <x v="7"/>
    <x v="1"/>
    <x v="1"/>
    <x v="2"/>
    <n v="25"/>
    <x v="3"/>
    <x v="0"/>
  </r>
  <r>
    <n v="52944218"/>
    <s v="Mark Crawford"/>
    <x v="0"/>
    <x v="5"/>
    <x v="0"/>
    <x v="1"/>
    <s v="1971/08/16"/>
    <x v="1"/>
    <x v="4"/>
    <x v="1"/>
    <x v="1"/>
    <x v="2"/>
    <n v="53"/>
    <x v="1"/>
    <x v="0"/>
  </r>
  <r>
    <n v="57743516"/>
    <s v="Samantha Smith"/>
    <x v="1"/>
    <x v="5"/>
    <x v="4"/>
    <x v="2"/>
    <s v="1979/10/02"/>
    <x v="0"/>
    <x v="2"/>
    <x v="1"/>
    <x v="0"/>
    <x v="0"/>
    <n v="45"/>
    <x v="2"/>
    <x v="1"/>
  </r>
  <r>
    <n v="95345240"/>
    <s v="Bonnie Smith"/>
    <x v="0"/>
    <x v="4"/>
    <x v="1"/>
    <x v="2"/>
    <s v="1988/08/05"/>
    <x v="0"/>
    <x v="2"/>
    <x v="0"/>
    <x v="1"/>
    <x v="0"/>
    <n v="36"/>
    <x v="2"/>
    <x v="0"/>
  </r>
  <r>
    <n v="95634971"/>
    <s v="Lisa Esparza"/>
    <x v="1"/>
    <x v="0"/>
    <x v="0"/>
    <x v="0"/>
    <s v="1965/03/17"/>
    <x v="0"/>
    <x v="2"/>
    <x v="1"/>
    <x v="2"/>
    <x v="0"/>
    <n v="60"/>
    <x v="0"/>
    <x v="1"/>
  </r>
  <r>
    <n v="84727839"/>
    <s v="Teresa Zimmerman"/>
    <x v="0"/>
    <x v="3"/>
    <x v="2"/>
    <x v="3"/>
    <s v="2000/11/21"/>
    <x v="0"/>
    <x v="2"/>
    <x v="1"/>
    <x v="2"/>
    <x v="1"/>
    <n v="24"/>
    <x v="3"/>
    <x v="0"/>
  </r>
  <r>
    <n v="81776493"/>
    <s v="Craig Hughes"/>
    <x v="0"/>
    <x v="6"/>
    <x v="3"/>
    <x v="1"/>
    <s v="1961/08/13"/>
    <x v="1"/>
    <x v="0"/>
    <x v="0"/>
    <x v="0"/>
    <x v="1"/>
    <n v="63"/>
    <x v="0"/>
    <x v="0"/>
  </r>
  <r>
    <n v="39541439"/>
    <s v="Matthew Aguilar"/>
    <x v="0"/>
    <x v="2"/>
    <x v="0"/>
    <x v="3"/>
    <s v="1993/02/08"/>
    <x v="0"/>
    <x v="2"/>
    <x v="1"/>
    <x v="2"/>
    <x v="1"/>
    <n v="32"/>
    <x v="4"/>
    <x v="0"/>
  </r>
  <r>
    <n v="17830921"/>
    <s v="Walter Hess"/>
    <x v="1"/>
    <x v="3"/>
    <x v="3"/>
    <x v="1"/>
    <s v="1964/09/05"/>
    <x v="0"/>
    <x v="2"/>
    <x v="0"/>
    <x v="0"/>
    <x v="0"/>
    <n v="60"/>
    <x v="0"/>
    <x v="1"/>
  </r>
  <r>
    <n v="13774153"/>
    <s v="Tyler Allen"/>
    <x v="1"/>
    <x v="2"/>
    <x v="0"/>
    <x v="0"/>
    <s v="1965/05/15"/>
    <x v="0"/>
    <x v="2"/>
    <x v="1"/>
    <x v="1"/>
    <x v="2"/>
    <n v="59"/>
    <x v="0"/>
    <x v="1"/>
  </r>
  <r>
    <n v="59746098"/>
    <s v="Joshua Simpson"/>
    <x v="1"/>
    <x v="3"/>
    <x v="3"/>
    <x v="1"/>
    <s v="1969/07/14"/>
    <x v="1"/>
    <x v="3"/>
    <x v="1"/>
    <x v="0"/>
    <x v="1"/>
    <n v="55"/>
    <x v="1"/>
    <x v="1"/>
  </r>
  <r>
    <n v="81947583"/>
    <s v="Thomas Morton"/>
    <x v="0"/>
    <x v="2"/>
    <x v="4"/>
    <x v="0"/>
    <s v="1988/11/26"/>
    <x v="0"/>
    <x v="2"/>
    <x v="1"/>
    <x v="0"/>
    <x v="2"/>
    <n v="36"/>
    <x v="2"/>
    <x v="0"/>
  </r>
  <r>
    <n v="71830546"/>
    <s v="Joseph Estes"/>
    <x v="0"/>
    <x v="6"/>
    <x v="2"/>
    <x v="1"/>
    <s v="1983/07/27"/>
    <x v="1"/>
    <x v="7"/>
    <x v="0"/>
    <x v="1"/>
    <x v="2"/>
    <n v="41"/>
    <x v="2"/>
    <x v="0"/>
  </r>
  <r>
    <n v="56319940"/>
    <s v="Jacob Rodriguez"/>
    <x v="1"/>
    <x v="2"/>
    <x v="0"/>
    <x v="0"/>
    <s v="1969/06/06"/>
    <x v="0"/>
    <x v="2"/>
    <x v="0"/>
    <x v="2"/>
    <x v="1"/>
    <n v="55"/>
    <x v="1"/>
    <x v="1"/>
  </r>
  <r>
    <n v="23546226"/>
    <s v="Dr. Jacob Sanchez"/>
    <x v="1"/>
    <x v="3"/>
    <x v="0"/>
    <x v="2"/>
    <s v="1997/04/18"/>
    <x v="0"/>
    <x v="2"/>
    <x v="1"/>
    <x v="0"/>
    <x v="2"/>
    <n v="27"/>
    <x v="4"/>
    <x v="1"/>
  </r>
  <r>
    <n v="46509046"/>
    <s v="Kristen Wilkinson"/>
    <x v="1"/>
    <x v="5"/>
    <x v="0"/>
    <x v="1"/>
    <s v="1992/09/18"/>
    <x v="1"/>
    <x v="6"/>
    <x v="1"/>
    <x v="1"/>
    <x v="0"/>
    <n v="32"/>
    <x v="4"/>
    <x v="1"/>
  </r>
  <r>
    <n v="92433216"/>
    <s v="John Daniel"/>
    <x v="1"/>
    <x v="6"/>
    <x v="3"/>
    <x v="0"/>
    <s v="2002/04/03"/>
    <x v="1"/>
    <x v="0"/>
    <x v="1"/>
    <x v="2"/>
    <x v="1"/>
    <n v="22"/>
    <x v="3"/>
    <x v="1"/>
  </r>
  <r>
    <n v="55252027"/>
    <s v="Amanda Rivera"/>
    <x v="0"/>
    <x v="4"/>
    <x v="4"/>
    <x v="2"/>
    <s v="2004/08/25"/>
    <x v="0"/>
    <x v="2"/>
    <x v="0"/>
    <x v="1"/>
    <x v="2"/>
    <n v="20"/>
    <x v="3"/>
    <x v="0"/>
  </r>
  <r>
    <n v="72228492"/>
    <s v="Isaiah Brooks"/>
    <x v="0"/>
    <x v="1"/>
    <x v="0"/>
    <x v="1"/>
    <s v="2004/02/17"/>
    <x v="1"/>
    <x v="7"/>
    <x v="0"/>
    <x v="0"/>
    <x v="0"/>
    <n v="21"/>
    <x v="3"/>
    <x v="0"/>
  </r>
  <r>
    <n v="25033204"/>
    <s v="Sarah Johnson"/>
    <x v="0"/>
    <x v="4"/>
    <x v="2"/>
    <x v="1"/>
    <s v="1984/09/24"/>
    <x v="0"/>
    <x v="2"/>
    <x v="0"/>
    <x v="0"/>
    <x v="2"/>
    <n v="40"/>
    <x v="2"/>
    <x v="0"/>
  </r>
  <r>
    <n v="75791397"/>
    <s v="Joshua Mcneil"/>
    <x v="0"/>
    <x v="2"/>
    <x v="4"/>
    <x v="1"/>
    <s v="1987/10/15"/>
    <x v="1"/>
    <x v="7"/>
    <x v="0"/>
    <x v="2"/>
    <x v="0"/>
    <n v="37"/>
    <x v="2"/>
    <x v="0"/>
  </r>
  <r>
    <n v="19821209"/>
    <s v="Amanda Martin"/>
    <x v="0"/>
    <x v="0"/>
    <x v="2"/>
    <x v="1"/>
    <s v="1978/04/24"/>
    <x v="1"/>
    <x v="3"/>
    <x v="0"/>
    <x v="1"/>
    <x v="0"/>
    <n v="46"/>
    <x v="1"/>
    <x v="0"/>
  </r>
  <r>
    <n v="11576779"/>
    <s v="Catherine Ruiz"/>
    <x v="0"/>
    <x v="1"/>
    <x v="1"/>
    <x v="0"/>
    <s v="1997/12/23"/>
    <x v="0"/>
    <x v="2"/>
    <x v="0"/>
    <x v="0"/>
    <x v="0"/>
    <n v="27"/>
    <x v="4"/>
    <x v="0"/>
  </r>
  <r>
    <n v="68047772"/>
    <s v="Charlene Smith"/>
    <x v="0"/>
    <x v="4"/>
    <x v="1"/>
    <x v="3"/>
    <s v="1973/12/04"/>
    <x v="0"/>
    <x v="2"/>
    <x v="0"/>
    <x v="0"/>
    <x v="1"/>
    <n v="51"/>
    <x v="1"/>
    <x v="0"/>
  </r>
  <r>
    <n v="87519547"/>
    <s v="Darrell Morrow"/>
    <x v="0"/>
    <x v="3"/>
    <x v="2"/>
    <x v="1"/>
    <s v="1990/07/10"/>
    <x v="0"/>
    <x v="2"/>
    <x v="0"/>
    <x v="1"/>
    <x v="0"/>
    <n v="34"/>
    <x v="4"/>
    <x v="0"/>
  </r>
  <r>
    <n v="73175601"/>
    <s v="Patricia Robinson"/>
    <x v="0"/>
    <x v="4"/>
    <x v="0"/>
    <x v="3"/>
    <s v="1990/03/01"/>
    <x v="0"/>
    <x v="2"/>
    <x v="0"/>
    <x v="1"/>
    <x v="0"/>
    <n v="35"/>
    <x v="4"/>
    <x v="0"/>
  </r>
  <r>
    <n v="74297123"/>
    <s v="Carrie Burton"/>
    <x v="0"/>
    <x v="1"/>
    <x v="4"/>
    <x v="0"/>
    <s v="1982/11/30"/>
    <x v="0"/>
    <x v="2"/>
    <x v="0"/>
    <x v="2"/>
    <x v="1"/>
    <n v="42"/>
    <x v="2"/>
    <x v="0"/>
  </r>
  <r>
    <n v="82277425"/>
    <s v="Jason West"/>
    <x v="1"/>
    <x v="4"/>
    <x v="1"/>
    <x v="1"/>
    <s v="1975/04/08"/>
    <x v="1"/>
    <x v="0"/>
    <x v="1"/>
    <x v="1"/>
    <x v="1"/>
    <n v="49"/>
    <x v="1"/>
    <x v="1"/>
  </r>
  <r>
    <n v="67899695"/>
    <s v="Rebecca Gordon"/>
    <x v="1"/>
    <x v="6"/>
    <x v="4"/>
    <x v="0"/>
    <s v="1959/10/18"/>
    <x v="1"/>
    <x v="6"/>
    <x v="1"/>
    <x v="0"/>
    <x v="2"/>
    <n v="65"/>
    <x v="0"/>
    <x v="1"/>
  </r>
  <r>
    <n v="99871134"/>
    <s v="Jeffrey Nguyen"/>
    <x v="0"/>
    <x v="6"/>
    <x v="3"/>
    <x v="1"/>
    <s v="1966/01/11"/>
    <x v="1"/>
    <x v="3"/>
    <x v="0"/>
    <x v="2"/>
    <x v="1"/>
    <n v="59"/>
    <x v="0"/>
    <x v="0"/>
  </r>
  <r>
    <n v="45663037"/>
    <s v="Janet Moore"/>
    <x v="0"/>
    <x v="4"/>
    <x v="4"/>
    <x v="1"/>
    <s v="1985/04/10"/>
    <x v="1"/>
    <x v="4"/>
    <x v="1"/>
    <x v="1"/>
    <x v="2"/>
    <n v="39"/>
    <x v="2"/>
    <x v="0"/>
  </r>
  <r>
    <n v="27517192"/>
    <s v="Lynn Moss"/>
    <x v="1"/>
    <x v="3"/>
    <x v="2"/>
    <x v="1"/>
    <s v="1993/06/07"/>
    <x v="1"/>
    <x v="4"/>
    <x v="1"/>
    <x v="0"/>
    <x v="1"/>
    <n v="31"/>
    <x v="4"/>
    <x v="1"/>
  </r>
  <r>
    <n v="15824925"/>
    <s v="Carla Perez"/>
    <x v="0"/>
    <x v="6"/>
    <x v="1"/>
    <x v="0"/>
    <s v="1964/02/19"/>
    <x v="0"/>
    <x v="2"/>
    <x v="1"/>
    <x v="1"/>
    <x v="1"/>
    <n v="61"/>
    <x v="0"/>
    <x v="0"/>
  </r>
  <r>
    <n v="33439646"/>
    <s v="Anthony Murphy"/>
    <x v="1"/>
    <x v="6"/>
    <x v="1"/>
    <x v="1"/>
    <s v="2005/03/17"/>
    <x v="1"/>
    <x v="3"/>
    <x v="0"/>
    <x v="0"/>
    <x v="0"/>
    <n v="19"/>
    <x v="3"/>
    <x v="1"/>
  </r>
  <r>
    <n v="87755175"/>
    <s v="Michelle Odom"/>
    <x v="0"/>
    <x v="4"/>
    <x v="4"/>
    <x v="2"/>
    <s v="1966/11/14"/>
    <x v="0"/>
    <x v="2"/>
    <x v="1"/>
    <x v="2"/>
    <x v="2"/>
    <n v="58"/>
    <x v="0"/>
    <x v="0"/>
  </r>
  <r>
    <n v="86209308"/>
    <s v="Christopher Gonzalez"/>
    <x v="0"/>
    <x v="4"/>
    <x v="3"/>
    <x v="3"/>
    <s v="1984/08/23"/>
    <x v="0"/>
    <x v="2"/>
    <x v="0"/>
    <x v="1"/>
    <x v="0"/>
    <n v="40"/>
    <x v="2"/>
    <x v="0"/>
  </r>
  <r>
    <n v="87698685"/>
    <s v="Anna Garcia"/>
    <x v="0"/>
    <x v="5"/>
    <x v="2"/>
    <x v="2"/>
    <s v="1996/04/12"/>
    <x v="0"/>
    <x v="2"/>
    <x v="0"/>
    <x v="0"/>
    <x v="2"/>
    <n v="28"/>
    <x v="4"/>
    <x v="0"/>
  </r>
  <r>
    <n v="59373712"/>
    <s v="Travis Randolph"/>
    <x v="1"/>
    <x v="0"/>
    <x v="2"/>
    <x v="0"/>
    <s v="1985/08/07"/>
    <x v="1"/>
    <x v="1"/>
    <x v="1"/>
    <x v="2"/>
    <x v="0"/>
    <n v="39"/>
    <x v="2"/>
    <x v="1"/>
  </r>
  <r>
    <n v="52934247"/>
    <s v="John Adkins"/>
    <x v="1"/>
    <x v="0"/>
    <x v="2"/>
    <x v="0"/>
    <s v="1984/05/23"/>
    <x v="0"/>
    <x v="2"/>
    <x v="0"/>
    <x v="1"/>
    <x v="2"/>
    <n v="40"/>
    <x v="2"/>
    <x v="1"/>
  </r>
  <r>
    <n v="54478608"/>
    <s v="Stephen Gonzalez"/>
    <x v="0"/>
    <x v="1"/>
    <x v="3"/>
    <x v="1"/>
    <s v="1981/08/26"/>
    <x v="1"/>
    <x v="1"/>
    <x v="1"/>
    <x v="2"/>
    <x v="1"/>
    <n v="43"/>
    <x v="2"/>
    <x v="0"/>
  </r>
  <r>
    <n v="99274046"/>
    <s v="Michelle Nguyen"/>
    <x v="0"/>
    <x v="1"/>
    <x v="0"/>
    <x v="1"/>
    <s v="1995/06/08"/>
    <x v="1"/>
    <x v="0"/>
    <x v="1"/>
    <x v="1"/>
    <x v="1"/>
    <n v="29"/>
    <x v="4"/>
    <x v="0"/>
  </r>
  <r>
    <n v="17494865"/>
    <s v="Ashley Kim"/>
    <x v="0"/>
    <x v="6"/>
    <x v="4"/>
    <x v="1"/>
    <s v="1960/12/29"/>
    <x v="1"/>
    <x v="1"/>
    <x v="1"/>
    <x v="2"/>
    <x v="0"/>
    <n v="64"/>
    <x v="0"/>
    <x v="0"/>
  </r>
  <r>
    <n v="43727086"/>
    <s v="Desiree Davis"/>
    <x v="1"/>
    <x v="3"/>
    <x v="4"/>
    <x v="0"/>
    <s v="1993/04/11"/>
    <x v="1"/>
    <x v="0"/>
    <x v="0"/>
    <x v="0"/>
    <x v="1"/>
    <n v="31"/>
    <x v="4"/>
    <x v="1"/>
  </r>
  <r>
    <n v="22776509"/>
    <s v="Mary Woods"/>
    <x v="1"/>
    <x v="0"/>
    <x v="2"/>
    <x v="1"/>
    <s v="2004/09/17"/>
    <x v="1"/>
    <x v="5"/>
    <x v="0"/>
    <x v="0"/>
    <x v="2"/>
    <n v="20"/>
    <x v="3"/>
    <x v="1"/>
  </r>
  <r>
    <n v="83173189"/>
    <s v="Michelle Willis DDS"/>
    <x v="1"/>
    <x v="3"/>
    <x v="1"/>
    <x v="3"/>
    <s v="1988/09/08"/>
    <x v="0"/>
    <x v="2"/>
    <x v="1"/>
    <x v="2"/>
    <x v="2"/>
    <n v="36"/>
    <x v="2"/>
    <x v="1"/>
  </r>
  <r>
    <n v="18294157"/>
    <s v="Cassandra Vang"/>
    <x v="0"/>
    <x v="0"/>
    <x v="2"/>
    <x v="1"/>
    <s v="1970/08/08"/>
    <x v="1"/>
    <x v="1"/>
    <x v="0"/>
    <x v="2"/>
    <x v="2"/>
    <n v="54"/>
    <x v="1"/>
    <x v="0"/>
  </r>
  <r>
    <n v="16235760"/>
    <s v="Amanda King"/>
    <x v="1"/>
    <x v="2"/>
    <x v="2"/>
    <x v="2"/>
    <s v="1981/02/25"/>
    <x v="0"/>
    <x v="2"/>
    <x v="0"/>
    <x v="2"/>
    <x v="2"/>
    <n v="44"/>
    <x v="2"/>
    <x v="1"/>
  </r>
  <r>
    <n v="33083169"/>
    <s v="Daniel Williams"/>
    <x v="1"/>
    <x v="5"/>
    <x v="0"/>
    <x v="3"/>
    <s v="1978/01/07"/>
    <x v="0"/>
    <x v="2"/>
    <x v="0"/>
    <x v="0"/>
    <x v="2"/>
    <n v="47"/>
    <x v="1"/>
    <x v="1"/>
  </r>
  <r>
    <n v="14812801"/>
    <s v="Pamela Johnson"/>
    <x v="0"/>
    <x v="6"/>
    <x v="2"/>
    <x v="2"/>
    <s v="1961/12/27"/>
    <x v="0"/>
    <x v="2"/>
    <x v="1"/>
    <x v="0"/>
    <x v="2"/>
    <n v="63"/>
    <x v="0"/>
    <x v="0"/>
  </r>
  <r>
    <n v="20933178"/>
    <s v="Matthew Fox"/>
    <x v="1"/>
    <x v="2"/>
    <x v="3"/>
    <x v="1"/>
    <s v="2003/07/29"/>
    <x v="1"/>
    <x v="1"/>
    <x v="1"/>
    <x v="0"/>
    <x v="1"/>
    <n v="21"/>
    <x v="3"/>
    <x v="1"/>
  </r>
  <r>
    <n v="56977464"/>
    <s v="John Shaffer"/>
    <x v="0"/>
    <x v="2"/>
    <x v="4"/>
    <x v="1"/>
    <s v="1977/12/09"/>
    <x v="1"/>
    <x v="3"/>
    <x v="1"/>
    <x v="1"/>
    <x v="0"/>
    <n v="47"/>
    <x v="1"/>
    <x v="0"/>
  </r>
  <r>
    <n v="61748488"/>
    <s v="Michelle Wright"/>
    <x v="0"/>
    <x v="6"/>
    <x v="4"/>
    <x v="2"/>
    <s v="1983/09/27"/>
    <x v="0"/>
    <x v="2"/>
    <x v="0"/>
    <x v="2"/>
    <x v="0"/>
    <n v="41"/>
    <x v="2"/>
    <x v="0"/>
  </r>
  <r>
    <n v="33791354"/>
    <s v="Jenny Woodard"/>
    <x v="1"/>
    <x v="5"/>
    <x v="4"/>
    <x v="3"/>
    <s v="1990/07/12"/>
    <x v="0"/>
    <x v="2"/>
    <x v="1"/>
    <x v="1"/>
    <x v="0"/>
    <n v="34"/>
    <x v="4"/>
    <x v="1"/>
  </r>
  <r>
    <n v="97416993"/>
    <s v="Seth Shaffer"/>
    <x v="0"/>
    <x v="0"/>
    <x v="1"/>
    <x v="1"/>
    <s v="1991/07/06"/>
    <x v="1"/>
    <x v="6"/>
    <x v="1"/>
    <x v="1"/>
    <x v="2"/>
    <n v="33"/>
    <x v="4"/>
    <x v="0"/>
  </r>
  <r>
    <n v="11197640"/>
    <s v="Tanya Frederick"/>
    <x v="1"/>
    <x v="0"/>
    <x v="1"/>
    <x v="3"/>
    <s v="1960/10/30"/>
    <x v="0"/>
    <x v="2"/>
    <x v="1"/>
    <x v="0"/>
    <x v="2"/>
    <n v="64"/>
    <x v="0"/>
    <x v="1"/>
  </r>
  <r>
    <n v="44574123"/>
    <s v="Jacob Kim"/>
    <x v="0"/>
    <x v="4"/>
    <x v="0"/>
    <x v="3"/>
    <s v="1971/01/13"/>
    <x v="0"/>
    <x v="2"/>
    <x v="1"/>
    <x v="1"/>
    <x v="2"/>
    <n v="54"/>
    <x v="1"/>
    <x v="0"/>
  </r>
  <r>
    <n v="31971878"/>
    <s v="Denise Johnson"/>
    <x v="1"/>
    <x v="6"/>
    <x v="4"/>
    <x v="0"/>
    <s v="1984/10/31"/>
    <x v="1"/>
    <x v="7"/>
    <x v="1"/>
    <x v="2"/>
    <x v="0"/>
    <n v="40"/>
    <x v="2"/>
    <x v="1"/>
  </r>
  <r>
    <n v="39879464"/>
    <s v="Jessica Stein"/>
    <x v="0"/>
    <x v="2"/>
    <x v="3"/>
    <x v="0"/>
    <s v="2004/08/27"/>
    <x v="0"/>
    <x v="2"/>
    <x v="1"/>
    <x v="2"/>
    <x v="2"/>
    <n v="20"/>
    <x v="3"/>
    <x v="0"/>
  </r>
  <r>
    <n v="49659175"/>
    <s v="Michele Galloway"/>
    <x v="0"/>
    <x v="5"/>
    <x v="1"/>
    <x v="1"/>
    <s v="1962/09/08"/>
    <x v="1"/>
    <x v="7"/>
    <x v="1"/>
    <x v="1"/>
    <x v="2"/>
    <n v="62"/>
    <x v="0"/>
    <x v="0"/>
  </r>
  <r>
    <n v="23478591"/>
    <s v="Mary Garcia"/>
    <x v="1"/>
    <x v="5"/>
    <x v="3"/>
    <x v="1"/>
    <s v="1972/05/14"/>
    <x v="0"/>
    <x v="2"/>
    <x v="0"/>
    <x v="1"/>
    <x v="1"/>
    <n v="52"/>
    <x v="1"/>
    <x v="1"/>
  </r>
  <r>
    <n v="75914932"/>
    <s v="Daniel Ferguson"/>
    <x v="1"/>
    <x v="3"/>
    <x v="2"/>
    <x v="0"/>
    <s v="1975/05/16"/>
    <x v="0"/>
    <x v="2"/>
    <x v="1"/>
    <x v="0"/>
    <x v="0"/>
    <n v="49"/>
    <x v="1"/>
    <x v="1"/>
  </r>
  <r>
    <n v="94606037"/>
    <s v="Robert Buck DDS"/>
    <x v="0"/>
    <x v="5"/>
    <x v="2"/>
    <x v="0"/>
    <s v="1965/11/03"/>
    <x v="0"/>
    <x v="2"/>
    <x v="0"/>
    <x v="0"/>
    <x v="2"/>
    <n v="59"/>
    <x v="0"/>
    <x v="0"/>
  </r>
  <r>
    <n v="52759312"/>
    <s v="Samuel Wilkinson"/>
    <x v="0"/>
    <x v="3"/>
    <x v="1"/>
    <x v="0"/>
    <s v="2002/05/24"/>
    <x v="1"/>
    <x v="3"/>
    <x v="0"/>
    <x v="1"/>
    <x v="1"/>
    <n v="22"/>
    <x v="3"/>
    <x v="0"/>
  </r>
  <r>
    <n v="58619714"/>
    <s v="Paul Davis"/>
    <x v="0"/>
    <x v="3"/>
    <x v="2"/>
    <x v="0"/>
    <s v="2005/07/12"/>
    <x v="0"/>
    <x v="2"/>
    <x v="0"/>
    <x v="0"/>
    <x v="1"/>
    <n v="19"/>
    <x v="3"/>
    <x v="0"/>
  </r>
  <r>
    <n v="13141329"/>
    <s v="Kathryn Walsh"/>
    <x v="0"/>
    <x v="2"/>
    <x v="4"/>
    <x v="1"/>
    <s v="1995/04/19"/>
    <x v="1"/>
    <x v="5"/>
    <x v="0"/>
    <x v="2"/>
    <x v="0"/>
    <n v="29"/>
    <x v="4"/>
    <x v="0"/>
  </r>
  <r>
    <n v="44516962"/>
    <s v="Christina Brooks"/>
    <x v="1"/>
    <x v="2"/>
    <x v="3"/>
    <x v="0"/>
    <s v="1979/10/09"/>
    <x v="0"/>
    <x v="2"/>
    <x v="1"/>
    <x v="2"/>
    <x v="2"/>
    <n v="45"/>
    <x v="2"/>
    <x v="1"/>
  </r>
  <r>
    <n v="53991237"/>
    <s v="Tami Griffin"/>
    <x v="1"/>
    <x v="3"/>
    <x v="2"/>
    <x v="1"/>
    <s v="1990/01/15"/>
    <x v="1"/>
    <x v="1"/>
    <x v="0"/>
    <x v="1"/>
    <x v="0"/>
    <n v="35"/>
    <x v="4"/>
    <x v="1"/>
  </r>
  <r>
    <n v="24357299"/>
    <s v="Nicole King"/>
    <x v="0"/>
    <x v="0"/>
    <x v="3"/>
    <x v="1"/>
    <s v="2006/01/26"/>
    <x v="0"/>
    <x v="2"/>
    <x v="0"/>
    <x v="1"/>
    <x v="2"/>
    <n v="19"/>
    <x v="3"/>
    <x v="0"/>
  </r>
  <r>
    <n v="25776255"/>
    <s v="Blake Anderson"/>
    <x v="1"/>
    <x v="2"/>
    <x v="4"/>
    <x v="1"/>
    <s v="1976/01/19"/>
    <x v="1"/>
    <x v="0"/>
    <x v="1"/>
    <x v="0"/>
    <x v="0"/>
    <n v="49"/>
    <x v="1"/>
    <x v="1"/>
  </r>
  <r>
    <n v="39213954"/>
    <s v="Anthony Gardner"/>
    <x v="1"/>
    <x v="4"/>
    <x v="4"/>
    <x v="1"/>
    <s v="1996/12/07"/>
    <x v="1"/>
    <x v="7"/>
    <x v="1"/>
    <x v="2"/>
    <x v="2"/>
    <n v="28"/>
    <x v="4"/>
    <x v="1"/>
  </r>
  <r>
    <n v="63976312"/>
    <s v="James Simon"/>
    <x v="1"/>
    <x v="1"/>
    <x v="1"/>
    <x v="1"/>
    <s v="1969/09/28"/>
    <x v="0"/>
    <x v="2"/>
    <x v="1"/>
    <x v="0"/>
    <x v="2"/>
    <n v="55"/>
    <x v="1"/>
    <x v="1"/>
  </r>
  <r>
    <n v="17162587"/>
    <s v="James Nichols"/>
    <x v="1"/>
    <x v="5"/>
    <x v="2"/>
    <x v="2"/>
    <s v="1999/09/12"/>
    <x v="0"/>
    <x v="2"/>
    <x v="0"/>
    <x v="1"/>
    <x v="0"/>
    <n v="25"/>
    <x v="3"/>
    <x v="1"/>
  </r>
  <r>
    <n v="47688515"/>
    <s v="Deborah Chambers"/>
    <x v="1"/>
    <x v="0"/>
    <x v="3"/>
    <x v="2"/>
    <s v="1965/01/31"/>
    <x v="0"/>
    <x v="2"/>
    <x v="1"/>
    <x v="1"/>
    <x v="0"/>
    <n v="60"/>
    <x v="0"/>
    <x v="1"/>
  </r>
  <r>
    <n v="39904362"/>
    <s v="Jake Walker"/>
    <x v="1"/>
    <x v="6"/>
    <x v="4"/>
    <x v="3"/>
    <s v="1965/03/15"/>
    <x v="0"/>
    <x v="2"/>
    <x v="0"/>
    <x v="0"/>
    <x v="0"/>
    <n v="60"/>
    <x v="0"/>
    <x v="1"/>
  </r>
  <r>
    <n v="91949247"/>
    <s v="Audrey Smith"/>
    <x v="0"/>
    <x v="2"/>
    <x v="2"/>
    <x v="1"/>
    <s v="1982/04/11"/>
    <x v="1"/>
    <x v="4"/>
    <x v="1"/>
    <x v="2"/>
    <x v="0"/>
    <n v="42"/>
    <x v="2"/>
    <x v="0"/>
  </r>
  <r>
    <n v="34667013"/>
    <s v="Jessica Fowler"/>
    <x v="1"/>
    <x v="0"/>
    <x v="1"/>
    <x v="1"/>
    <s v="1988/11/04"/>
    <x v="1"/>
    <x v="1"/>
    <x v="0"/>
    <x v="0"/>
    <x v="2"/>
    <n v="36"/>
    <x v="2"/>
    <x v="1"/>
  </r>
  <r>
    <n v="77272118"/>
    <s v="Brandon Clark"/>
    <x v="1"/>
    <x v="4"/>
    <x v="0"/>
    <x v="1"/>
    <s v="1971/03/18"/>
    <x v="1"/>
    <x v="4"/>
    <x v="1"/>
    <x v="1"/>
    <x v="0"/>
    <n v="54"/>
    <x v="1"/>
    <x v="1"/>
  </r>
  <r>
    <n v="33683284"/>
    <s v="Jeremiah Little"/>
    <x v="0"/>
    <x v="2"/>
    <x v="3"/>
    <x v="0"/>
    <s v="1973/03/13"/>
    <x v="1"/>
    <x v="4"/>
    <x v="0"/>
    <x v="1"/>
    <x v="0"/>
    <n v="52"/>
    <x v="1"/>
    <x v="0"/>
  </r>
  <r>
    <n v="52306055"/>
    <s v="John Davis"/>
    <x v="1"/>
    <x v="4"/>
    <x v="4"/>
    <x v="3"/>
    <s v="1994/09/04"/>
    <x v="1"/>
    <x v="0"/>
    <x v="1"/>
    <x v="2"/>
    <x v="0"/>
    <n v="30"/>
    <x v="4"/>
    <x v="1"/>
  </r>
  <r>
    <n v="64289069"/>
    <s v="Helen Clay"/>
    <x v="1"/>
    <x v="0"/>
    <x v="1"/>
    <x v="0"/>
    <s v="2001/05/25"/>
    <x v="0"/>
    <x v="2"/>
    <x v="1"/>
    <x v="0"/>
    <x v="1"/>
    <n v="23"/>
    <x v="3"/>
    <x v="1"/>
  </r>
  <r>
    <n v="28979414"/>
    <s v="Lisa Cox"/>
    <x v="1"/>
    <x v="0"/>
    <x v="4"/>
    <x v="3"/>
    <s v="1987/06/20"/>
    <x v="1"/>
    <x v="1"/>
    <x v="0"/>
    <x v="2"/>
    <x v="2"/>
    <n v="37"/>
    <x v="2"/>
    <x v="1"/>
  </r>
  <r>
    <n v="64194939"/>
    <s v="William Webb"/>
    <x v="0"/>
    <x v="1"/>
    <x v="1"/>
    <x v="2"/>
    <s v="1991/09/15"/>
    <x v="1"/>
    <x v="5"/>
    <x v="0"/>
    <x v="1"/>
    <x v="0"/>
    <n v="33"/>
    <x v="4"/>
    <x v="0"/>
  </r>
  <r>
    <n v="72636714"/>
    <s v="Martha Evans"/>
    <x v="1"/>
    <x v="1"/>
    <x v="1"/>
    <x v="0"/>
    <s v="1978/02/01"/>
    <x v="0"/>
    <x v="2"/>
    <x v="0"/>
    <x v="1"/>
    <x v="0"/>
    <n v="47"/>
    <x v="1"/>
    <x v="1"/>
  </r>
  <r>
    <n v="52345187"/>
    <s v="Stephanie Moreno"/>
    <x v="0"/>
    <x v="0"/>
    <x v="4"/>
    <x v="1"/>
    <s v="2000/07/09"/>
    <x v="0"/>
    <x v="2"/>
    <x v="1"/>
    <x v="2"/>
    <x v="2"/>
    <n v="24"/>
    <x v="3"/>
    <x v="0"/>
  </r>
  <r>
    <n v="62921977"/>
    <s v="Joseph Rojas MD"/>
    <x v="0"/>
    <x v="6"/>
    <x v="2"/>
    <x v="2"/>
    <s v="1960/07/05"/>
    <x v="1"/>
    <x v="6"/>
    <x v="0"/>
    <x v="1"/>
    <x v="1"/>
    <n v="64"/>
    <x v="0"/>
    <x v="0"/>
  </r>
  <r>
    <n v="68866649"/>
    <s v="Nicholas Rodriguez"/>
    <x v="0"/>
    <x v="4"/>
    <x v="4"/>
    <x v="1"/>
    <s v="1971/04/02"/>
    <x v="0"/>
    <x v="2"/>
    <x v="0"/>
    <x v="1"/>
    <x v="2"/>
    <n v="53"/>
    <x v="1"/>
    <x v="0"/>
  </r>
  <r>
    <n v="85748028"/>
    <s v="Audrey Moses"/>
    <x v="0"/>
    <x v="5"/>
    <x v="3"/>
    <x v="1"/>
    <s v="1999/12/22"/>
    <x v="1"/>
    <x v="3"/>
    <x v="1"/>
    <x v="2"/>
    <x v="1"/>
    <n v="25"/>
    <x v="3"/>
    <x v="0"/>
  </r>
  <r>
    <n v="32563859"/>
    <s v="Brendan Hudson"/>
    <x v="1"/>
    <x v="2"/>
    <x v="3"/>
    <x v="3"/>
    <s v="1979/04/26"/>
    <x v="1"/>
    <x v="1"/>
    <x v="0"/>
    <x v="0"/>
    <x v="0"/>
    <n v="45"/>
    <x v="2"/>
    <x v="1"/>
  </r>
  <r>
    <n v="37098044"/>
    <s v="Dennis Perez"/>
    <x v="0"/>
    <x v="2"/>
    <x v="3"/>
    <x v="1"/>
    <s v="1960/05/03"/>
    <x v="1"/>
    <x v="0"/>
    <x v="0"/>
    <x v="0"/>
    <x v="0"/>
    <n v="64"/>
    <x v="0"/>
    <x v="0"/>
  </r>
  <r>
    <n v="37851976"/>
    <s v="Walter Davis"/>
    <x v="0"/>
    <x v="0"/>
    <x v="3"/>
    <x v="3"/>
    <s v="2007/02/17"/>
    <x v="1"/>
    <x v="3"/>
    <x v="0"/>
    <x v="1"/>
    <x v="2"/>
    <n v="18"/>
    <x v="3"/>
    <x v="0"/>
  </r>
  <r>
    <n v="14810846"/>
    <s v="Leah Myers"/>
    <x v="1"/>
    <x v="6"/>
    <x v="2"/>
    <x v="3"/>
    <s v="1986/01/15"/>
    <x v="0"/>
    <x v="2"/>
    <x v="1"/>
    <x v="2"/>
    <x v="1"/>
    <n v="39"/>
    <x v="2"/>
    <x v="1"/>
  </r>
  <r>
    <n v="42124948"/>
    <s v="Sarah Harris"/>
    <x v="0"/>
    <x v="6"/>
    <x v="3"/>
    <x v="2"/>
    <s v="1990/11/05"/>
    <x v="0"/>
    <x v="2"/>
    <x v="0"/>
    <x v="2"/>
    <x v="1"/>
    <n v="34"/>
    <x v="4"/>
    <x v="0"/>
  </r>
  <r>
    <n v="13367749"/>
    <s v="Calvin Alexander"/>
    <x v="0"/>
    <x v="4"/>
    <x v="3"/>
    <x v="0"/>
    <s v="1971/05/21"/>
    <x v="0"/>
    <x v="2"/>
    <x v="0"/>
    <x v="2"/>
    <x v="0"/>
    <n v="53"/>
    <x v="1"/>
    <x v="0"/>
  </r>
  <r>
    <n v="36669608"/>
    <s v="Shelby Clark"/>
    <x v="0"/>
    <x v="5"/>
    <x v="1"/>
    <x v="3"/>
    <s v="1964/06/14"/>
    <x v="0"/>
    <x v="2"/>
    <x v="1"/>
    <x v="2"/>
    <x v="0"/>
    <n v="60"/>
    <x v="0"/>
    <x v="0"/>
  </r>
  <r>
    <n v="36709151"/>
    <s v="Bryan Gutierrez"/>
    <x v="1"/>
    <x v="6"/>
    <x v="2"/>
    <x v="2"/>
    <s v="1968/09/12"/>
    <x v="1"/>
    <x v="1"/>
    <x v="0"/>
    <x v="2"/>
    <x v="2"/>
    <n v="56"/>
    <x v="0"/>
    <x v="1"/>
  </r>
  <r>
    <n v="69937888"/>
    <s v="Nicholas Kline"/>
    <x v="0"/>
    <x v="0"/>
    <x v="2"/>
    <x v="0"/>
    <s v="1977/10/17"/>
    <x v="0"/>
    <x v="2"/>
    <x v="1"/>
    <x v="2"/>
    <x v="2"/>
    <n v="47"/>
    <x v="1"/>
    <x v="0"/>
  </r>
  <r>
    <n v="46737400"/>
    <s v="Matthew Martinez"/>
    <x v="1"/>
    <x v="6"/>
    <x v="2"/>
    <x v="0"/>
    <s v="2006/02/21"/>
    <x v="0"/>
    <x v="2"/>
    <x v="1"/>
    <x v="0"/>
    <x v="0"/>
    <n v="19"/>
    <x v="3"/>
    <x v="1"/>
  </r>
  <r>
    <n v="23004584"/>
    <s v="Bianca Wood"/>
    <x v="1"/>
    <x v="3"/>
    <x v="4"/>
    <x v="1"/>
    <s v="1975/10/02"/>
    <x v="1"/>
    <x v="1"/>
    <x v="0"/>
    <x v="0"/>
    <x v="2"/>
    <n v="49"/>
    <x v="1"/>
    <x v="1"/>
  </r>
  <r>
    <n v="11021662"/>
    <s v="Stacy Forbes"/>
    <x v="1"/>
    <x v="0"/>
    <x v="3"/>
    <x v="2"/>
    <s v="1978/09/13"/>
    <x v="1"/>
    <x v="5"/>
    <x v="1"/>
    <x v="2"/>
    <x v="2"/>
    <n v="46"/>
    <x v="1"/>
    <x v="1"/>
  </r>
  <r>
    <n v="83188434"/>
    <s v="Olivia Martin"/>
    <x v="1"/>
    <x v="6"/>
    <x v="2"/>
    <x v="1"/>
    <s v="1968/11/18"/>
    <x v="1"/>
    <x v="3"/>
    <x v="0"/>
    <x v="0"/>
    <x v="0"/>
    <n v="56"/>
    <x v="0"/>
    <x v="1"/>
  </r>
  <r>
    <n v="80650702"/>
    <s v="Amber Perez"/>
    <x v="0"/>
    <x v="4"/>
    <x v="4"/>
    <x v="2"/>
    <s v="1969/01/15"/>
    <x v="0"/>
    <x v="2"/>
    <x v="0"/>
    <x v="0"/>
    <x v="1"/>
    <n v="56"/>
    <x v="0"/>
    <x v="0"/>
  </r>
  <r>
    <n v="78196657"/>
    <s v="Jesse Ortiz"/>
    <x v="0"/>
    <x v="0"/>
    <x v="0"/>
    <x v="1"/>
    <s v="1977/12/16"/>
    <x v="0"/>
    <x v="2"/>
    <x v="1"/>
    <x v="2"/>
    <x v="0"/>
    <n v="47"/>
    <x v="1"/>
    <x v="0"/>
  </r>
  <r>
    <n v="52512006"/>
    <s v="Jamie Franco"/>
    <x v="0"/>
    <x v="1"/>
    <x v="1"/>
    <x v="2"/>
    <s v="1977/05/08"/>
    <x v="0"/>
    <x v="2"/>
    <x v="1"/>
    <x v="2"/>
    <x v="1"/>
    <n v="47"/>
    <x v="1"/>
    <x v="0"/>
  </r>
  <r>
    <n v="87162747"/>
    <s v="Shawn Booker"/>
    <x v="0"/>
    <x v="3"/>
    <x v="2"/>
    <x v="1"/>
    <s v="1972/08/01"/>
    <x v="0"/>
    <x v="2"/>
    <x v="1"/>
    <x v="2"/>
    <x v="1"/>
    <n v="52"/>
    <x v="1"/>
    <x v="0"/>
  </r>
  <r>
    <n v="17827524"/>
    <s v="Jeremy Christensen"/>
    <x v="1"/>
    <x v="5"/>
    <x v="2"/>
    <x v="1"/>
    <s v="1988/03/28"/>
    <x v="0"/>
    <x v="2"/>
    <x v="1"/>
    <x v="0"/>
    <x v="0"/>
    <n v="36"/>
    <x v="2"/>
    <x v="1"/>
  </r>
  <r>
    <n v="19478422"/>
    <s v="Megan Carlson"/>
    <x v="0"/>
    <x v="2"/>
    <x v="0"/>
    <x v="3"/>
    <s v="2003/07/04"/>
    <x v="0"/>
    <x v="2"/>
    <x v="0"/>
    <x v="2"/>
    <x v="2"/>
    <n v="21"/>
    <x v="3"/>
    <x v="0"/>
  </r>
  <r>
    <n v="57511305"/>
    <s v="Lindsay Williams DVM"/>
    <x v="0"/>
    <x v="6"/>
    <x v="0"/>
    <x v="2"/>
    <s v="2001/01/04"/>
    <x v="1"/>
    <x v="7"/>
    <x v="1"/>
    <x v="1"/>
    <x v="2"/>
    <n v="24"/>
    <x v="3"/>
    <x v="0"/>
  </r>
  <r>
    <n v="17921693"/>
    <s v="Christopher Nguyen"/>
    <x v="1"/>
    <x v="2"/>
    <x v="0"/>
    <x v="1"/>
    <s v="1967/12/29"/>
    <x v="1"/>
    <x v="0"/>
    <x v="1"/>
    <x v="0"/>
    <x v="2"/>
    <n v="57"/>
    <x v="0"/>
    <x v="1"/>
  </r>
  <r>
    <n v="50088895"/>
    <s v="Stephanie Wilson"/>
    <x v="0"/>
    <x v="2"/>
    <x v="3"/>
    <x v="1"/>
    <s v="1962/06/23"/>
    <x v="1"/>
    <x v="1"/>
    <x v="1"/>
    <x v="0"/>
    <x v="1"/>
    <n v="62"/>
    <x v="0"/>
    <x v="0"/>
  </r>
  <r>
    <n v="42331862"/>
    <s v="Brian Allen"/>
    <x v="0"/>
    <x v="6"/>
    <x v="0"/>
    <x v="2"/>
    <s v="1995/11/13"/>
    <x v="1"/>
    <x v="7"/>
    <x v="1"/>
    <x v="2"/>
    <x v="2"/>
    <n v="29"/>
    <x v="4"/>
    <x v="0"/>
  </r>
  <r>
    <n v="71405077"/>
    <s v="Jennifer Harding"/>
    <x v="0"/>
    <x v="5"/>
    <x v="1"/>
    <x v="0"/>
    <s v="2004/05/03"/>
    <x v="0"/>
    <x v="2"/>
    <x v="0"/>
    <x v="2"/>
    <x v="0"/>
    <n v="20"/>
    <x v="3"/>
    <x v="0"/>
  </r>
  <r>
    <n v="41288436"/>
    <s v="Daniel Riley"/>
    <x v="1"/>
    <x v="6"/>
    <x v="3"/>
    <x v="2"/>
    <s v="2003/12/27"/>
    <x v="1"/>
    <x v="3"/>
    <x v="0"/>
    <x v="0"/>
    <x v="2"/>
    <n v="21"/>
    <x v="3"/>
    <x v="1"/>
  </r>
  <r>
    <n v="79227501"/>
    <s v="Ryan Stephens"/>
    <x v="1"/>
    <x v="3"/>
    <x v="4"/>
    <x v="3"/>
    <s v="1990/02/19"/>
    <x v="1"/>
    <x v="0"/>
    <x v="1"/>
    <x v="2"/>
    <x v="2"/>
    <n v="35"/>
    <x v="4"/>
    <x v="1"/>
  </r>
  <r>
    <n v="54182632"/>
    <s v="Jamie Goodman"/>
    <x v="0"/>
    <x v="4"/>
    <x v="2"/>
    <x v="1"/>
    <s v="1964/02/08"/>
    <x v="1"/>
    <x v="4"/>
    <x v="0"/>
    <x v="0"/>
    <x v="1"/>
    <n v="61"/>
    <x v="0"/>
    <x v="0"/>
  </r>
  <r>
    <n v="32934869"/>
    <s v="Kathleen Chung"/>
    <x v="1"/>
    <x v="3"/>
    <x v="4"/>
    <x v="1"/>
    <s v="1987/06/07"/>
    <x v="1"/>
    <x v="6"/>
    <x v="1"/>
    <x v="0"/>
    <x v="1"/>
    <n v="37"/>
    <x v="2"/>
    <x v="1"/>
  </r>
  <r>
    <n v="44880919"/>
    <s v="Jessica Shelton"/>
    <x v="1"/>
    <x v="5"/>
    <x v="2"/>
    <x v="1"/>
    <s v="1994/04/15"/>
    <x v="1"/>
    <x v="1"/>
    <x v="0"/>
    <x v="2"/>
    <x v="1"/>
    <n v="30"/>
    <x v="4"/>
    <x v="1"/>
  </r>
  <r>
    <n v="62007857"/>
    <s v="Christian Waters"/>
    <x v="0"/>
    <x v="6"/>
    <x v="4"/>
    <x v="1"/>
    <s v="1993/08/24"/>
    <x v="1"/>
    <x v="0"/>
    <x v="0"/>
    <x v="2"/>
    <x v="0"/>
    <n v="31"/>
    <x v="4"/>
    <x v="0"/>
  </r>
  <r>
    <n v="21211054"/>
    <s v="Nancy Davis"/>
    <x v="0"/>
    <x v="4"/>
    <x v="1"/>
    <x v="0"/>
    <s v="1981/08/02"/>
    <x v="0"/>
    <x v="2"/>
    <x v="1"/>
    <x v="1"/>
    <x v="2"/>
    <n v="43"/>
    <x v="2"/>
    <x v="0"/>
  </r>
  <r>
    <n v="11467125"/>
    <s v="Cassandra Fields"/>
    <x v="1"/>
    <x v="5"/>
    <x v="1"/>
    <x v="2"/>
    <s v="1974/07/24"/>
    <x v="0"/>
    <x v="2"/>
    <x v="0"/>
    <x v="0"/>
    <x v="1"/>
    <n v="50"/>
    <x v="1"/>
    <x v="1"/>
  </r>
  <r>
    <n v="98187246"/>
    <s v="Jessica Lopez"/>
    <x v="1"/>
    <x v="4"/>
    <x v="0"/>
    <x v="3"/>
    <s v="2004/11/16"/>
    <x v="0"/>
    <x v="2"/>
    <x v="0"/>
    <x v="2"/>
    <x v="0"/>
    <n v="20"/>
    <x v="3"/>
    <x v="1"/>
  </r>
  <r>
    <n v="94961498"/>
    <s v="Ryan Sanchez"/>
    <x v="1"/>
    <x v="1"/>
    <x v="2"/>
    <x v="3"/>
    <s v="1973/07/02"/>
    <x v="0"/>
    <x v="2"/>
    <x v="1"/>
    <x v="1"/>
    <x v="0"/>
    <n v="51"/>
    <x v="1"/>
    <x v="1"/>
  </r>
  <r>
    <n v="97067629"/>
    <s v="Adam Erickson"/>
    <x v="1"/>
    <x v="3"/>
    <x v="3"/>
    <x v="2"/>
    <s v="1984/12/30"/>
    <x v="0"/>
    <x v="2"/>
    <x v="0"/>
    <x v="1"/>
    <x v="0"/>
    <n v="40"/>
    <x v="2"/>
    <x v="1"/>
  </r>
  <r>
    <n v="79286811"/>
    <s v="George Sandoval"/>
    <x v="0"/>
    <x v="0"/>
    <x v="2"/>
    <x v="2"/>
    <s v="1981/11/24"/>
    <x v="0"/>
    <x v="2"/>
    <x v="0"/>
    <x v="0"/>
    <x v="0"/>
    <n v="43"/>
    <x v="2"/>
    <x v="0"/>
  </r>
  <r>
    <n v="48856109"/>
    <s v="Erika Noble"/>
    <x v="0"/>
    <x v="1"/>
    <x v="3"/>
    <x v="2"/>
    <s v="1976/02/05"/>
    <x v="0"/>
    <x v="2"/>
    <x v="1"/>
    <x v="2"/>
    <x v="1"/>
    <n v="49"/>
    <x v="1"/>
    <x v="0"/>
  </r>
  <r>
    <n v="70668225"/>
    <s v="Thomas Robbins"/>
    <x v="1"/>
    <x v="4"/>
    <x v="2"/>
    <x v="2"/>
    <s v="1978/08/19"/>
    <x v="1"/>
    <x v="4"/>
    <x v="0"/>
    <x v="1"/>
    <x v="1"/>
    <n v="46"/>
    <x v="1"/>
    <x v="1"/>
  </r>
  <r>
    <n v="64236300"/>
    <s v="Anne Ray"/>
    <x v="0"/>
    <x v="3"/>
    <x v="2"/>
    <x v="2"/>
    <s v="1983/01/13"/>
    <x v="0"/>
    <x v="2"/>
    <x v="1"/>
    <x v="0"/>
    <x v="2"/>
    <n v="42"/>
    <x v="2"/>
    <x v="0"/>
  </r>
  <r>
    <n v="88858900"/>
    <s v="Patrick Hines"/>
    <x v="1"/>
    <x v="6"/>
    <x v="1"/>
    <x v="1"/>
    <s v="1985/06/20"/>
    <x v="1"/>
    <x v="0"/>
    <x v="0"/>
    <x v="2"/>
    <x v="0"/>
    <n v="39"/>
    <x v="2"/>
    <x v="1"/>
  </r>
  <r>
    <n v="61764852"/>
    <s v="Christine May"/>
    <x v="1"/>
    <x v="3"/>
    <x v="0"/>
    <x v="3"/>
    <s v="1978/04/28"/>
    <x v="1"/>
    <x v="5"/>
    <x v="1"/>
    <x v="2"/>
    <x v="1"/>
    <n v="46"/>
    <x v="1"/>
    <x v="1"/>
  </r>
  <r>
    <n v="50427581"/>
    <s v="Jill Goodwin"/>
    <x v="0"/>
    <x v="0"/>
    <x v="2"/>
    <x v="3"/>
    <s v="1999/12/07"/>
    <x v="0"/>
    <x v="2"/>
    <x v="0"/>
    <x v="1"/>
    <x v="1"/>
    <n v="25"/>
    <x v="3"/>
    <x v="0"/>
  </r>
  <r>
    <n v="36731535"/>
    <s v="Robert Miller"/>
    <x v="1"/>
    <x v="5"/>
    <x v="4"/>
    <x v="1"/>
    <s v="2003/05/20"/>
    <x v="0"/>
    <x v="2"/>
    <x v="1"/>
    <x v="2"/>
    <x v="1"/>
    <n v="21"/>
    <x v="3"/>
    <x v="1"/>
  </r>
  <r>
    <n v="41275221"/>
    <s v="Cameron Wilson"/>
    <x v="0"/>
    <x v="1"/>
    <x v="2"/>
    <x v="2"/>
    <s v="1979/08/19"/>
    <x v="1"/>
    <x v="6"/>
    <x v="0"/>
    <x v="1"/>
    <x v="0"/>
    <n v="45"/>
    <x v="2"/>
    <x v="0"/>
  </r>
  <r>
    <n v="92161510"/>
    <s v="Mark Hutchinson"/>
    <x v="1"/>
    <x v="2"/>
    <x v="0"/>
    <x v="3"/>
    <s v="1982/09/14"/>
    <x v="0"/>
    <x v="2"/>
    <x v="1"/>
    <x v="0"/>
    <x v="1"/>
    <n v="42"/>
    <x v="2"/>
    <x v="1"/>
  </r>
  <r>
    <n v="42574268"/>
    <s v="Jeremy Oneill"/>
    <x v="1"/>
    <x v="5"/>
    <x v="3"/>
    <x v="3"/>
    <s v="1981/11/17"/>
    <x v="0"/>
    <x v="2"/>
    <x v="0"/>
    <x v="2"/>
    <x v="0"/>
    <n v="43"/>
    <x v="2"/>
    <x v="1"/>
  </r>
  <r>
    <n v="13268978"/>
    <s v="Ryan Wilson"/>
    <x v="0"/>
    <x v="5"/>
    <x v="1"/>
    <x v="0"/>
    <s v="1986/01/21"/>
    <x v="0"/>
    <x v="2"/>
    <x v="0"/>
    <x v="1"/>
    <x v="2"/>
    <n v="39"/>
    <x v="2"/>
    <x v="0"/>
  </r>
  <r>
    <n v="42183581"/>
    <s v="Michele Mckay"/>
    <x v="1"/>
    <x v="2"/>
    <x v="2"/>
    <x v="1"/>
    <s v="2000/10/04"/>
    <x v="1"/>
    <x v="3"/>
    <x v="0"/>
    <x v="1"/>
    <x v="0"/>
    <n v="24"/>
    <x v="3"/>
    <x v="1"/>
  </r>
  <r>
    <n v="92438300"/>
    <s v="Erin Mclaughlin"/>
    <x v="0"/>
    <x v="4"/>
    <x v="2"/>
    <x v="1"/>
    <s v="1959/10/05"/>
    <x v="1"/>
    <x v="4"/>
    <x v="0"/>
    <x v="1"/>
    <x v="2"/>
    <n v="65"/>
    <x v="0"/>
    <x v="0"/>
  </r>
  <r>
    <n v="41556230"/>
    <s v="Dawn Dorsey"/>
    <x v="1"/>
    <x v="3"/>
    <x v="4"/>
    <x v="2"/>
    <s v="1971/08/08"/>
    <x v="1"/>
    <x v="7"/>
    <x v="0"/>
    <x v="0"/>
    <x v="1"/>
    <n v="53"/>
    <x v="1"/>
    <x v="1"/>
  </r>
  <r>
    <n v="68799605"/>
    <s v="Catherine Li"/>
    <x v="0"/>
    <x v="2"/>
    <x v="3"/>
    <x v="1"/>
    <s v="1983/12/05"/>
    <x v="1"/>
    <x v="0"/>
    <x v="0"/>
    <x v="2"/>
    <x v="1"/>
    <n v="41"/>
    <x v="2"/>
    <x v="0"/>
  </r>
  <r>
    <n v="42232347"/>
    <s v="Gary Mann"/>
    <x v="0"/>
    <x v="2"/>
    <x v="1"/>
    <x v="3"/>
    <s v="1985/06/20"/>
    <x v="1"/>
    <x v="5"/>
    <x v="0"/>
    <x v="2"/>
    <x v="0"/>
    <n v="39"/>
    <x v="2"/>
    <x v="0"/>
  </r>
  <r>
    <n v="92755203"/>
    <s v="Helen Lee"/>
    <x v="0"/>
    <x v="5"/>
    <x v="4"/>
    <x v="2"/>
    <s v="1985/11/26"/>
    <x v="1"/>
    <x v="1"/>
    <x v="1"/>
    <x v="1"/>
    <x v="2"/>
    <n v="39"/>
    <x v="2"/>
    <x v="0"/>
  </r>
  <r>
    <n v="22486971"/>
    <s v="Jennifer Patrick"/>
    <x v="1"/>
    <x v="0"/>
    <x v="4"/>
    <x v="3"/>
    <s v="1993/04/22"/>
    <x v="1"/>
    <x v="4"/>
    <x v="1"/>
    <x v="0"/>
    <x v="1"/>
    <n v="31"/>
    <x v="4"/>
    <x v="1"/>
  </r>
  <r>
    <n v="39004416"/>
    <s v="Michael Anderson"/>
    <x v="0"/>
    <x v="1"/>
    <x v="4"/>
    <x v="2"/>
    <s v="1968/01/31"/>
    <x v="1"/>
    <x v="0"/>
    <x v="1"/>
    <x v="2"/>
    <x v="2"/>
    <n v="57"/>
    <x v="0"/>
    <x v="0"/>
  </r>
  <r>
    <n v="54118251"/>
    <s v="William Mcintosh"/>
    <x v="1"/>
    <x v="3"/>
    <x v="3"/>
    <x v="1"/>
    <s v="1961/05/02"/>
    <x v="0"/>
    <x v="2"/>
    <x v="1"/>
    <x v="0"/>
    <x v="1"/>
    <n v="63"/>
    <x v="0"/>
    <x v="1"/>
  </r>
  <r>
    <n v="40654735"/>
    <s v="James Harvey"/>
    <x v="0"/>
    <x v="0"/>
    <x v="0"/>
    <x v="3"/>
    <s v="1973/06/08"/>
    <x v="1"/>
    <x v="1"/>
    <x v="1"/>
    <x v="2"/>
    <x v="0"/>
    <n v="51"/>
    <x v="1"/>
    <x v="0"/>
  </r>
  <r>
    <n v="12804145"/>
    <s v="Charles Goodman"/>
    <x v="1"/>
    <x v="0"/>
    <x v="4"/>
    <x v="3"/>
    <s v="1974/09/12"/>
    <x v="0"/>
    <x v="2"/>
    <x v="1"/>
    <x v="0"/>
    <x v="0"/>
    <n v="50"/>
    <x v="1"/>
    <x v="1"/>
  </r>
  <r>
    <n v="60167716"/>
    <s v="Kyle Robbins"/>
    <x v="1"/>
    <x v="3"/>
    <x v="3"/>
    <x v="3"/>
    <s v="1959/05/06"/>
    <x v="0"/>
    <x v="2"/>
    <x v="1"/>
    <x v="0"/>
    <x v="0"/>
    <n v="65"/>
    <x v="0"/>
    <x v="1"/>
  </r>
  <r>
    <n v="83713981"/>
    <s v="Hannah Luna"/>
    <x v="0"/>
    <x v="6"/>
    <x v="4"/>
    <x v="2"/>
    <s v="1986/06/06"/>
    <x v="1"/>
    <x v="1"/>
    <x v="1"/>
    <x v="2"/>
    <x v="1"/>
    <n v="38"/>
    <x v="2"/>
    <x v="0"/>
  </r>
  <r>
    <n v="93595320"/>
    <s v="Bradley Anderson"/>
    <x v="1"/>
    <x v="0"/>
    <x v="0"/>
    <x v="2"/>
    <s v="1994/05/31"/>
    <x v="1"/>
    <x v="6"/>
    <x v="0"/>
    <x v="2"/>
    <x v="2"/>
    <n v="30"/>
    <x v="4"/>
    <x v="1"/>
  </r>
  <r>
    <n v="43505429"/>
    <s v="Omar Madden"/>
    <x v="0"/>
    <x v="2"/>
    <x v="4"/>
    <x v="2"/>
    <s v="1970/05/08"/>
    <x v="1"/>
    <x v="3"/>
    <x v="0"/>
    <x v="2"/>
    <x v="2"/>
    <n v="54"/>
    <x v="1"/>
    <x v="0"/>
  </r>
  <r>
    <n v="77588941"/>
    <s v="Jack Lewis"/>
    <x v="1"/>
    <x v="3"/>
    <x v="3"/>
    <x v="0"/>
    <s v="1988/06/05"/>
    <x v="0"/>
    <x v="2"/>
    <x v="1"/>
    <x v="0"/>
    <x v="2"/>
    <n v="36"/>
    <x v="2"/>
    <x v="1"/>
  </r>
  <r>
    <n v="78954504"/>
    <s v="Mark Stevens"/>
    <x v="0"/>
    <x v="4"/>
    <x v="2"/>
    <x v="1"/>
    <s v="2001/06/24"/>
    <x v="0"/>
    <x v="2"/>
    <x v="1"/>
    <x v="1"/>
    <x v="2"/>
    <n v="23"/>
    <x v="3"/>
    <x v="0"/>
  </r>
  <r>
    <n v="12654340"/>
    <s v="Anthony Lopez"/>
    <x v="0"/>
    <x v="1"/>
    <x v="0"/>
    <x v="3"/>
    <s v="1984/09/10"/>
    <x v="1"/>
    <x v="6"/>
    <x v="0"/>
    <x v="2"/>
    <x v="1"/>
    <n v="40"/>
    <x v="2"/>
    <x v="0"/>
  </r>
  <r>
    <n v="63598896"/>
    <s v="Morgan Taylor"/>
    <x v="1"/>
    <x v="0"/>
    <x v="2"/>
    <x v="1"/>
    <s v="1996/06/19"/>
    <x v="1"/>
    <x v="0"/>
    <x v="0"/>
    <x v="0"/>
    <x v="2"/>
    <n v="28"/>
    <x v="4"/>
    <x v="1"/>
  </r>
  <r>
    <n v="21115189"/>
    <s v="Brian Rangel"/>
    <x v="0"/>
    <x v="2"/>
    <x v="1"/>
    <x v="2"/>
    <s v="1973/06/20"/>
    <x v="0"/>
    <x v="2"/>
    <x v="0"/>
    <x v="0"/>
    <x v="1"/>
    <n v="51"/>
    <x v="1"/>
    <x v="0"/>
  </r>
  <r>
    <n v="85788260"/>
    <s v="Omar Allen PhD"/>
    <x v="1"/>
    <x v="5"/>
    <x v="1"/>
    <x v="2"/>
    <s v="1985/09/03"/>
    <x v="0"/>
    <x v="2"/>
    <x v="1"/>
    <x v="2"/>
    <x v="2"/>
    <n v="39"/>
    <x v="2"/>
    <x v="1"/>
  </r>
  <r>
    <n v="10007568"/>
    <s v="Shannon Williams"/>
    <x v="0"/>
    <x v="0"/>
    <x v="1"/>
    <x v="2"/>
    <s v="1997/07/08"/>
    <x v="1"/>
    <x v="0"/>
    <x v="0"/>
    <x v="0"/>
    <x v="0"/>
    <n v="27"/>
    <x v="4"/>
    <x v="0"/>
  </r>
  <r>
    <n v="17867979"/>
    <s v="Kelly Nielsen"/>
    <x v="1"/>
    <x v="2"/>
    <x v="3"/>
    <x v="2"/>
    <s v="1966/09/19"/>
    <x v="0"/>
    <x v="2"/>
    <x v="0"/>
    <x v="1"/>
    <x v="0"/>
    <n v="58"/>
    <x v="0"/>
    <x v="1"/>
  </r>
  <r>
    <n v="76694896"/>
    <s v="David Luna"/>
    <x v="1"/>
    <x v="0"/>
    <x v="4"/>
    <x v="0"/>
    <s v="1959/08/13"/>
    <x v="0"/>
    <x v="2"/>
    <x v="1"/>
    <x v="1"/>
    <x v="2"/>
    <n v="65"/>
    <x v="0"/>
    <x v="1"/>
  </r>
  <r>
    <n v="16254729"/>
    <s v="Ryan Castillo"/>
    <x v="1"/>
    <x v="6"/>
    <x v="0"/>
    <x v="2"/>
    <s v="1976/10/31"/>
    <x v="1"/>
    <x v="3"/>
    <x v="1"/>
    <x v="2"/>
    <x v="2"/>
    <n v="48"/>
    <x v="1"/>
    <x v="1"/>
  </r>
  <r>
    <n v="64240259"/>
    <s v="Morgan Smith"/>
    <x v="0"/>
    <x v="6"/>
    <x v="0"/>
    <x v="3"/>
    <s v="1972/02/28"/>
    <x v="0"/>
    <x v="2"/>
    <x v="1"/>
    <x v="1"/>
    <x v="0"/>
    <n v="53"/>
    <x v="1"/>
    <x v="0"/>
  </r>
  <r>
    <n v="61750227"/>
    <s v="Alexandria Brown"/>
    <x v="1"/>
    <x v="0"/>
    <x v="0"/>
    <x v="1"/>
    <s v="1965/03/27"/>
    <x v="1"/>
    <x v="0"/>
    <x v="1"/>
    <x v="2"/>
    <x v="1"/>
    <n v="59"/>
    <x v="0"/>
    <x v="1"/>
  </r>
  <r>
    <n v="67474889"/>
    <s v="Debbie Anderson"/>
    <x v="0"/>
    <x v="5"/>
    <x v="2"/>
    <x v="2"/>
    <s v="1966/03/29"/>
    <x v="0"/>
    <x v="2"/>
    <x v="1"/>
    <x v="2"/>
    <x v="2"/>
    <n v="58"/>
    <x v="0"/>
    <x v="0"/>
  </r>
  <r>
    <n v="41089052"/>
    <s v="Yvonne Rivera"/>
    <x v="0"/>
    <x v="3"/>
    <x v="0"/>
    <x v="2"/>
    <s v="1983/05/24"/>
    <x v="1"/>
    <x v="1"/>
    <x v="1"/>
    <x v="2"/>
    <x v="1"/>
    <n v="41"/>
    <x v="2"/>
    <x v="0"/>
  </r>
  <r>
    <n v="56878288"/>
    <s v="Joseph Frye"/>
    <x v="1"/>
    <x v="5"/>
    <x v="2"/>
    <x v="0"/>
    <s v="1971/11/08"/>
    <x v="0"/>
    <x v="2"/>
    <x v="1"/>
    <x v="2"/>
    <x v="2"/>
    <n v="53"/>
    <x v="1"/>
    <x v="1"/>
  </r>
  <r>
    <n v="31515132"/>
    <s v="Robert Walker"/>
    <x v="1"/>
    <x v="0"/>
    <x v="1"/>
    <x v="2"/>
    <s v="1977/12/14"/>
    <x v="1"/>
    <x v="5"/>
    <x v="1"/>
    <x v="1"/>
    <x v="0"/>
    <n v="47"/>
    <x v="1"/>
    <x v="1"/>
  </r>
  <r>
    <n v="57901203"/>
    <s v="Dr. James Cantu"/>
    <x v="0"/>
    <x v="1"/>
    <x v="3"/>
    <x v="2"/>
    <s v="1993/04/30"/>
    <x v="0"/>
    <x v="2"/>
    <x v="0"/>
    <x v="1"/>
    <x v="1"/>
    <n v="31"/>
    <x v="4"/>
    <x v="0"/>
  </r>
  <r>
    <n v="71215764"/>
    <s v="Ryan Deleon"/>
    <x v="1"/>
    <x v="4"/>
    <x v="1"/>
    <x v="3"/>
    <s v="1990/11/13"/>
    <x v="0"/>
    <x v="2"/>
    <x v="1"/>
    <x v="0"/>
    <x v="2"/>
    <n v="34"/>
    <x v="4"/>
    <x v="1"/>
  </r>
  <r>
    <n v="59776272"/>
    <s v="Alexandra Ruiz"/>
    <x v="1"/>
    <x v="5"/>
    <x v="0"/>
    <x v="1"/>
    <s v="1977/05/18"/>
    <x v="1"/>
    <x v="7"/>
    <x v="1"/>
    <x v="2"/>
    <x v="0"/>
    <n v="47"/>
    <x v="1"/>
    <x v="1"/>
  </r>
  <r>
    <n v="65163643"/>
    <s v="Amy Combs"/>
    <x v="0"/>
    <x v="4"/>
    <x v="4"/>
    <x v="1"/>
    <s v="1962/04/07"/>
    <x v="0"/>
    <x v="2"/>
    <x v="0"/>
    <x v="0"/>
    <x v="0"/>
    <n v="62"/>
    <x v="0"/>
    <x v="0"/>
  </r>
  <r>
    <n v="21453510"/>
    <s v="Mike Fischer"/>
    <x v="0"/>
    <x v="1"/>
    <x v="0"/>
    <x v="0"/>
    <s v="1974/06/20"/>
    <x v="0"/>
    <x v="2"/>
    <x v="1"/>
    <x v="1"/>
    <x v="0"/>
    <n v="50"/>
    <x v="1"/>
    <x v="0"/>
  </r>
  <r>
    <n v="32880853"/>
    <s v="Mary Clark"/>
    <x v="1"/>
    <x v="0"/>
    <x v="1"/>
    <x v="2"/>
    <s v="1969/07/26"/>
    <x v="0"/>
    <x v="2"/>
    <x v="0"/>
    <x v="0"/>
    <x v="0"/>
    <n v="55"/>
    <x v="1"/>
    <x v="1"/>
  </r>
  <r>
    <n v="96272321"/>
    <s v="Brittany Valdez"/>
    <x v="1"/>
    <x v="4"/>
    <x v="0"/>
    <x v="2"/>
    <s v="2003/08/17"/>
    <x v="1"/>
    <x v="4"/>
    <x v="1"/>
    <x v="0"/>
    <x v="1"/>
    <n v="21"/>
    <x v="3"/>
    <x v="1"/>
  </r>
  <r>
    <n v="60393197"/>
    <s v="Roberto Huff"/>
    <x v="0"/>
    <x v="5"/>
    <x v="0"/>
    <x v="1"/>
    <s v="1994/03/26"/>
    <x v="1"/>
    <x v="7"/>
    <x v="1"/>
    <x v="1"/>
    <x v="0"/>
    <n v="30"/>
    <x v="4"/>
    <x v="0"/>
  </r>
  <r>
    <n v="87775016"/>
    <s v="Jennifer Webster"/>
    <x v="1"/>
    <x v="1"/>
    <x v="4"/>
    <x v="1"/>
    <s v="1978/01/19"/>
    <x v="1"/>
    <x v="0"/>
    <x v="1"/>
    <x v="2"/>
    <x v="0"/>
    <n v="47"/>
    <x v="1"/>
    <x v="1"/>
  </r>
  <r>
    <n v="32113941"/>
    <s v="Michael Gray"/>
    <x v="1"/>
    <x v="5"/>
    <x v="1"/>
    <x v="1"/>
    <s v="1964/09/23"/>
    <x v="0"/>
    <x v="2"/>
    <x v="0"/>
    <x v="2"/>
    <x v="0"/>
    <n v="60"/>
    <x v="0"/>
    <x v="1"/>
  </r>
  <r>
    <n v="46365506"/>
    <s v="Walter Anderson"/>
    <x v="0"/>
    <x v="2"/>
    <x v="2"/>
    <x v="1"/>
    <s v="1966/12/05"/>
    <x v="1"/>
    <x v="5"/>
    <x v="1"/>
    <x v="0"/>
    <x v="0"/>
    <n v="58"/>
    <x v="0"/>
    <x v="0"/>
  </r>
  <r>
    <n v="63716935"/>
    <s v="Angel Sampson"/>
    <x v="1"/>
    <x v="1"/>
    <x v="0"/>
    <x v="1"/>
    <s v="2002/01/12"/>
    <x v="1"/>
    <x v="0"/>
    <x v="0"/>
    <x v="0"/>
    <x v="2"/>
    <n v="23"/>
    <x v="3"/>
    <x v="1"/>
  </r>
  <r>
    <n v="13238370"/>
    <s v="Robert Williams"/>
    <x v="0"/>
    <x v="5"/>
    <x v="4"/>
    <x v="3"/>
    <s v="1988/11/11"/>
    <x v="1"/>
    <x v="3"/>
    <x v="1"/>
    <x v="1"/>
    <x v="2"/>
    <n v="36"/>
    <x v="2"/>
    <x v="0"/>
  </r>
  <r>
    <n v="66666207"/>
    <s v="Jonathan Payne"/>
    <x v="0"/>
    <x v="3"/>
    <x v="2"/>
    <x v="1"/>
    <s v="1970/05/31"/>
    <x v="0"/>
    <x v="2"/>
    <x v="0"/>
    <x v="2"/>
    <x v="2"/>
    <n v="54"/>
    <x v="1"/>
    <x v="0"/>
  </r>
  <r>
    <n v="73495223"/>
    <s v="Anna Edwards"/>
    <x v="1"/>
    <x v="1"/>
    <x v="2"/>
    <x v="2"/>
    <s v="1995/07/07"/>
    <x v="0"/>
    <x v="2"/>
    <x v="1"/>
    <x v="2"/>
    <x v="2"/>
    <n v="29"/>
    <x v="4"/>
    <x v="1"/>
  </r>
  <r>
    <n v="37831250"/>
    <s v="Ashley Levy"/>
    <x v="0"/>
    <x v="3"/>
    <x v="2"/>
    <x v="2"/>
    <s v="1971/10/16"/>
    <x v="0"/>
    <x v="2"/>
    <x v="0"/>
    <x v="2"/>
    <x v="2"/>
    <n v="53"/>
    <x v="1"/>
    <x v="0"/>
  </r>
  <r>
    <n v="65194474"/>
    <s v="Carl Baird"/>
    <x v="0"/>
    <x v="1"/>
    <x v="3"/>
    <x v="3"/>
    <s v="1962/07/12"/>
    <x v="1"/>
    <x v="0"/>
    <x v="1"/>
    <x v="2"/>
    <x v="2"/>
    <n v="62"/>
    <x v="0"/>
    <x v="0"/>
  </r>
  <r>
    <n v="49195373"/>
    <s v="Shelby Kim"/>
    <x v="0"/>
    <x v="4"/>
    <x v="1"/>
    <x v="1"/>
    <s v="1999/02/08"/>
    <x v="1"/>
    <x v="6"/>
    <x v="0"/>
    <x v="0"/>
    <x v="2"/>
    <n v="26"/>
    <x v="4"/>
    <x v="0"/>
  </r>
  <r>
    <n v="44640187"/>
    <s v="Stacy Romero"/>
    <x v="1"/>
    <x v="3"/>
    <x v="3"/>
    <x v="0"/>
    <s v="1968/10/02"/>
    <x v="0"/>
    <x v="2"/>
    <x v="0"/>
    <x v="2"/>
    <x v="0"/>
    <n v="56"/>
    <x v="0"/>
    <x v="1"/>
  </r>
  <r>
    <n v="59252009"/>
    <s v="Brittany Mann"/>
    <x v="1"/>
    <x v="6"/>
    <x v="0"/>
    <x v="3"/>
    <s v="2000/04/29"/>
    <x v="1"/>
    <x v="7"/>
    <x v="1"/>
    <x v="2"/>
    <x v="0"/>
    <n v="24"/>
    <x v="3"/>
    <x v="1"/>
  </r>
  <r>
    <n v="97466461"/>
    <s v="Courtney Matthews"/>
    <x v="0"/>
    <x v="3"/>
    <x v="3"/>
    <x v="1"/>
    <s v="1983/03/06"/>
    <x v="0"/>
    <x v="2"/>
    <x v="0"/>
    <x v="0"/>
    <x v="2"/>
    <n v="42"/>
    <x v="2"/>
    <x v="0"/>
  </r>
  <r>
    <n v="99173813"/>
    <s v="Lynn Martinez"/>
    <x v="0"/>
    <x v="2"/>
    <x v="3"/>
    <x v="2"/>
    <s v="1971/09/11"/>
    <x v="1"/>
    <x v="7"/>
    <x v="0"/>
    <x v="2"/>
    <x v="0"/>
    <n v="53"/>
    <x v="1"/>
    <x v="0"/>
  </r>
  <r>
    <n v="36416448"/>
    <s v="Madeline Davis"/>
    <x v="0"/>
    <x v="3"/>
    <x v="1"/>
    <x v="1"/>
    <s v="2004/04/11"/>
    <x v="1"/>
    <x v="0"/>
    <x v="0"/>
    <x v="0"/>
    <x v="1"/>
    <n v="20"/>
    <x v="3"/>
    <x v="0"/>
  </r>
  <r>
    <n v="77025781"/>
    <s v="Destiny Long"/>
    <x v="0"/>
    <x v="1"/>
    <x v="3"/>
    <x v="3"/>
    <s v="1963/02/13"/>
    <x v="0"/>
    <x v="2"/>
    <x v="1"/>
    <x v="0"/>
    <x v="2"/>
    <n v="62"/>
    <x v="0"/>
    <x v="0"/>
  </r>
  <r>
    <n v="59366951"/>
    <s v="Maria French"/>
    <x v="1"/>
    <x v="2"/>
    <x v="2"/>
    <x v="3"/>
    <s v="1960/08/17"/>
    <x v="1"/>
    <x v="5"/>
    <x v="1"/>
    <x v="2"/>
    <x v="2"/>
    <n v="64"/>
    <x v="0"/>
    <x v="1"/>
  </r>
  <r>
    <n v="67143014"/>
    <s v="Melissa Graham"/>
    <x v="0"/>
    <x v="6"/>
    <x v="1"/>
    <x v="1"/>
    <s v="2003/07/12"/>
    <x v="0"/>
    <x v="2"/>
    <x v="1"/>
    <x v="1"/>
    <x v="2"/>
    <n v="21"/>
    <x v="3"/>
    <x v="0"/>
  </r>
  <r>
    <n v="64671727"/>
    <s v="Melissa Morgan"/>
    <x v="1"/>
    <x v="3"/>
    <x v="2"/>
    <x v="3"/>
    <s v="2006/12/17"/>
    <x v="1"/>
    <x v="4"/>
    <x v="0"/>
    <x v="2"/>
    <x v="0"/>
    <n v="18"/>
    <x v="3"/>
    <x v="1"/>
  </r>
  <r>
    <n v="34587985"/>
    <s v="Eric Lopez"/>
    <x v="1"/>
    <x v="2"/>
    <x v="0"/>
    <x v="3"/>
    <s v="1990/02/20"/>
    <x v="0"/>
    <x v="2"/>
    <x v="1"/>
    <x v="1"/>
    <x v="1"/>
    <n v="35"/>
    <x v="4"/>
    <x v="1"/>
  </r>
  <r>
    <n v="26401748"/>
    <s v="Wesley Simmons"/>
    <x v="1"/>
    <x v="4"/>
    <x v="1"/>
    <x v="0"/>
    <s v="1979/06/08"/>
    <x v="0"/>
    <x v="2"/>
    <x v="0"/>
    <x v="1"/>
    <x v="0"/>
    <n v="45"/>
    <x v="2"/>
    <x v="1"/>
  </r>
  <r>
    <n v="10819838"/>
    <s v="Tammy Crawford"/>
    <x v="0"/>
    <x v="0"/>
    <x v="0"/>
    <x v="3"/>
    <s v="1969/10/12"/>
    <x v="0"/>
    <x v="2"/>
    <x v="1"/>
    <x v="1"/>
    <x v="2"/>
    <n v="55"/>
    <x v="1"/>
    <x v="0"/>
  </r>
  <r>
    <n v="24503073"/>
    <s v="Sarah Smith"/>
    <x v="0"/>
    <x v="5"/>
    <x v="4"/>
    <x v="1"/>
    <s v="1986/02/18"/>
    <x v="1"/>
    <x v="4"/>
    <x v="1"/>
    <x v="2"/>
    <x v="0"/>
    <n v="39"/>
    <x v="2"/>
    <x v="0"/>
  </r>
  <r>
    <n v="37364732"/>
    <s v="Katherine Hoffman"/>
    <x v="0"/>
    <x v="1"/>
    <x v="0"/>
    <x v="2"/>
    <s v="1992/09/04"/>
    <x v="1"/>
    <x v="7"/>
    <x v="1"/>
    <x v="2"/>
    <x v="0"/>
    <n v="32"/>
    <x v="4"/>
    <x v="0"/>
  </r>
  <r>
    <n v="57553344"/>
    <s v="Patrick Morales"/>
    <x v="0"/>
    <x v="0"/>
    <x v="2"/>
    <x v="1"/>
    <s v="1967/10/07"/>
    <x v="1"/>
    <x v="4"/>
    <x v="0"/>
    <x v="1"/>
    <x v="1"/>
    <n v="57"/>
    <x v="0"/>
    <x v="0"/>
  </r>
  <r>
    <n v="29979317"/>
    <s v="Susan Rodriguez"/>
    <x v="0"/>
    <x v="2"/>
    <x v="2"/>
    <x v="3"/>
    <s v="1998/04/06"/>
    <x v="0"/>
    <x v="2"/>
    <x v="0"/>
    <x v="1"/>
    <x v="2"/>
    <n v="26"/>
    <x v="4"/>
    <x v="0"/>
  </r>
  <r>
    <n v="78016722"/>
    <s v="James Flores"/>
    <x v="1"/>
    <x v="1"/>
    <x v="3"/>
    <x v="1"/>
    <s v="1988/01/04"/>
    <x v="0"/>
    <x v="2"/>
    <x v="1"/>
    <x v="2"/>
    <x v="1"/>
    <n v="37"/>
    <x v="2"/>
    <x v="1"/>
  </r>
  <r>
    <n v="95766118"/>
    <s v="Amanda Santiago"/>
    <x v="1"/>
    <x v="3"/>
    <x v="2"/>
    <x v="1"/>
    <s v="1978/11/27"/>
    <x v="0"/>
    <x v="2"/>
    <x v="0"/>
    <x v="0"/>
    <x v="2"/>
    <n v="46"/>
    <x v="1"/>
    <x v="1"/>
  </r>
  <r>
    <n v="82256612"/>
    <s v="Joel Adams"/>
    <x v="0"/>
    <x v="1"/>
    <x v="3"/>
    <x v="3"/>
    <s v="1966/04/05"/>
    <x v="1"/>
    <x v="4"/>
    <x v="0"/>
    <x v="1"/>
    <x v="1"/>
    <n v="58"/>
    <x v="0"/>
    <x v="0"/>
  </r>
  <r>
    <n v="37259767"/>
    <s v="Greg Young"/>
    <x v="1"/>
    <x v="0"/>
    <x v="2"/>
    <x v="3"/>
    <s v="2007/01/09"/>
    <x v="1"/>
    <x v="6"/>
    <x v="1"/>
    <x v="2"/>
    <x v="1"/>
    <n v="18"/>
    <x v="3"/>
    <x v="1"/>
  </r>
  <r>
    <n v="22586561"/>
    <s v="Susan Thomas"/>
    <x v="1"/>
    <x v="6"/>
    <x v="1"/>
    <x v="2"/>
    <s v="2005/04/02"/>
    <x v="1"/>
    <x v="6"/>
    <x v="0"/>
    <x v="2"/>
    <x v="0"/>
    <n v="19"/>
    <x v="3"/>
    <x v="1"/>
  </r>
  <r>
    <n v="47369011"/>
    <s v="Timothy Bell"/>
    <x v="1"/>
    <x v="5"/>
    <x v="4"/>
    <x v="2"/>
    <s v="1963/07/15"/>
    <x v="0"/>
    <x v="2"/>
    <x v="1"/>
    <x v="1"/>
    <x v="0"/>
    <n v="61"/>
    <x v="0"/>
    <x v="1"/>
  </r>
  <r>
    <n v="95001603"/>
    <s v="Amy Gomez"/>
    <x v="0"/>
    <x v="4"/>
    <x v="3"/>
    <x v="1"/>
    <s v="1979/08/07"/>
    <x v="1"/>
    <x v="6"/>
    <x v="0"/>
    <x v="0"/>
    <x v="0"/>
    <n v="45"/>
    <x v="2"/>
    <x v="0"/>
  </r>
  <r>
    <n v="93099537"/>
    <s v="Cheyenne Gibson"/>
    <x v="0"/>
    <x v="5"/>
    <x v="2"/>
    <x v="0"/>
    <s v="1960/11/10"/>
    <x v="0"/>
    <x v="2"/>
    <x v="0"/>
    <x v="2"/>
    <x v="0"/>
    <n v="64"/>
    <x v="0"/>
    <x v="0"/>
  </r>
  <r>
    <n v="60885498"/>
    <s v="James Dunlap Jr."/>
    <x v="0"/>
    <x v="3"/>
    <x v="1"/>
    <x v="1"/>
    <s v="1998/04/14"/>
    <x v="0"/>
    <x v="2"/>
    <x v="1"/>
    <x v="0"/>
    <x v="0"/>
    <n v="26"/>
    <x v="4"/>
    <x v="0"/>
  </r>
  <r>
    <n v="92019556"/>
    <s v="Jason Butler PhD"/>
    <x v="0"/>
    <x v="1"/>
    <x v="1"/>
    <x v="1"/>
    <s v="1974/02/14"/>
    <x v="1"/>
    <x v="5"/>
    <x v="1"/>
    <x v="2"/>
    <x v="0"/>
    <n v="51"/>
    <x v="1"/>
    <x v="0"/>
  </r>
  <r>
    <n v="88231248"/>
    <s v="Matthew Hines"/>
    <x v="1"/>
    <x v="1"/>
    <x v="0"/>
    <x v="1"/>
    <s v="1981/02/11"/>
    <x v="1"/>
    <x v="5"/>
    <x v="1"/>
    <x v="2"/>
    <x v="0"/>
    <n v="44"/>
    <x v="2"/>
    <x v="1"/>
  </r>
  <r>
    <n v="45904142"/>
    <s v="Nicholas Watson"/>
    <x v="0"/>
    <x v="6"/>
    <x v="2"/>
    <x v="3"/>
    <s v="1969/03/14"/>
    <x v="1"/>
    <x v="6"/>
    <x v="1"/>
    <x v="0"/>
    <x v="2"/>
    <n v="56"/>
    <x v="0"/>
    <x v="0"/>
  </r>
  <r>
    <n v="52490897"/>
    <s v="Sarah Velazquez"/>
    <x v="0"/>
    <x v="5"/>
    <x v="1"/>
    <x v="0"/>
    <s v="1973/12/18"/>
    <x v="0"/>
    <x v="2"/>
    <x v="0"/>
    <x v="0"/>
    <x v="2"/>
    <n v="51"/>
    <x v="1"/>
    <x v="0"/>
  </r>
  <r>
    <n v="95223331"/>
    <s v="Jeffrey Medina"/>
    <x v="1"/>
    <x v="4"/>
    <x v="1"/>
    <x v="1"/>
    <s v="1984/07/19"/>
    <x v="0"/>
    <x v="2"/>
    <x v="1"/>
    <x v="1"/>
    <x v="1"/>
    <n v="40"/>
    <x v="2"/>
    <x v="1"/>
  </r>
  <r>
    <n v="78623637"/>
    <s v="Brent Watson"/>
    <x v="0"/>
    <x v="3"/>
    <x v="4"/>
    <x v="3"/>
    <s v="1995/01/28"/>
    <x v="1"/>
    <x v="4"/>
    <x v="0"/>
    <x v="1"/>
    <x v="1"/>
    <n v="30"/>
    <x v="4"/>
    <x v="0"/>
  </r>
  <r>
    <n v="88957906"/>
    <s v="Shelia Maldonado"/>
    <x v="0"/>
    <x v="4"/>
    <x v="0"/>
    <x v="3"/>
    <s v="1986/07/01"/>
    <x v="0"/>
    <x v="2"/>
    <x v="1"/>
    <x v="2"/>
    <x v="1"/>
    <n v="38"/>
    <x v="2"/>
    <x v="0"/>
  </r>
  <r>
    <n v="55963463"/>
    <s v="Nicole Hill"/>
    <x v="0"/>
    <x v="0"/>
    <x v="2"/>
    <x v="1"/>
    <s v="1990/12/20"/>
    <x v="0"/>
    <x v="2"/>
    <x v="0"/>
    <x v="0"/>
    <x v="0"/>
    <n v="34"/>
    <x v="4"/>
    <x v="0"/>
  </r>
  <r>
    <n v="55705019"/>
    <s v="Christine Cowan"/>
    <x v="1"/>
    <x v="3"/>
    <x v="4"/>
    <x v="2"/>
    <s v="1994/04/18"/>
    <x v="1"/>
    <x v="7"/>
    <x v="0"/>
    <x v="1"/>
    <x v="0"/>
    <n v="30"/>
    <x v="4"/>
    <x v="1"/>
  </r>
  <r>
    <n v="77617695"/>
    <s v="Jon Lawson"/>
    <x v="0"/>
    <x v="2"/>
    <x v="4"/>
    <x v="2"/>
    <s v="2003/09/15"/>
    <x v="1"/>
    <x v="5"/>
    <x v="0"/>
    <x v="0"/>
    <x v="1"/>
    <n v="21"/>
    <x v="3"/>
    <x v="0"/>
  </r>
  <r>
    <n v="97973616"/>
    <s v="Holly Rollins"/>
    <x v="0"/>
    <x v="3"/>
    <x v="1"/>
    <x v="2"/>
    <s v="1968/03/17"/>
    <x v="0"/>
    <x v="2"/>
    <x v="0"/>
    <x v="2"/>
    <x v="0"/>
    <n v="57"/>
    <x v="0"/>
    <x v="0"/>
  </r>
  <r>
    <n v="94496184"/>
    <s v="Katherine Wheeler"/>
    <x v="1"/>
    <x v="6"/>
    <x v="1"/>
    <x v="3"/>
    <s v="1997/07/08"/>
    <x v="0"/>
    <x v="2"/>
    <x v="0"/>
    <x v="1"/>
    <x v="0"/>
    <n v="27"/>
    <x v="4"/>
    <x v="1"/>
  </r>
  <r>
    <n v="19293726"/>
    <s v="Shelley Martin"/>
    <x v="0"/>
    <x v="3"/>
    <x v="0"/>
    <x v="1"/>
    <s v="1967/12/31"/>
    <x v="1"/>
    <x v="4"/>
    <x v="0"/>
    <x v="0"/>
    <x v="2"/>
    <n v="57"/>
    <x v="0"/>
    <x v="0"/>
  </r>
  <r>
    <n v="88329509"/>
    <s v="James Ward"/>
    <x v="1"/>
    <x v="0"/>
    <x v="0"/>
    <x v="0"/>
    <s v="2000/10/05"/>
    <x v="0"/>
    <x v="2"/>
    <x v="0"/>
    <x v="0"/>
    <x v="1"/>
    <n v="24"/>
    <x v="3"/>
    <x v="1"/>
  </r>
  <r>
    <n v="19151765"/>
    <s v="Lauren Oneill"/>
    <x v="0"/>
    <x v="1"/>
    <x v="3"/>
    <x v="3"/>
    <s v="1966/02/13"/>
    <x v="0"/>
    <x v="2"/>
    <x v="0"/>
    <x v="1"/>
    <x v="0"/>
    <n v="59"/>
    <x v="0"/>
    <x v="0"/>
  </r>
  <r>
    <n v="74937944"/>
    <s v="Michael Nunez"/>
    <x v="0"/>
    <x v="2"/>
    <x v="2"/>
    <x v="1"/>
    <s v="1969/11/15"/>
    <x v="1"/>
    <x v="3"/>
    <x v="1"/>
    <x v="0"/>
    <x v="0"/>
    <n v="55"/>
    <x v="1"/>
    <x v="0"/>
  </r>
  <r>
    <n v="94031125"/>
    <s v="Anthony Sanchez"/>
    <x v="1"/>
    <x v="5"/>
    <x v="4"/>
    <x v="1"/>
    <s v="1990/01/21"/>
    <x v="1"/>
    <x v="5"/>
    <x v="1"/>
    <x v="2"/>
    <x v="0"/>
    <n v="35"/>
    <x v="4"/>
    <x v="1"/>
  </r>
  <r>
    <n v="11519499"/>
    <s v="Whitney Wallace"/>
    <x v="0"/>
    <x v="0"/>
    <x v="3"/>
    <x v="3"/>
    <s v="1994/09/22"/>
    <x v="0"/>
    <x v="2"/>
    <x v="1"/>
    <x v="1"/>
    <x v="0"/>
    <n v="30"/>
    <x v="4"/>
    <x v="0"/>
  </r>
  <r>
    <n v="69541597"/>
    <s v="Tara Weeks"/>
    <x v="0"/>
    <x v="2"/>
    <x v="4"/>
    <x v="2"/>
    <s v="1960/04/06"/>
    <x v="0"/>
    <x v="2"/>
    <x v="1"/>
    <x v="1"/>
    <x v="0"/>
    <n v="64"/>
    <x v="0"/>
    <x v="0"/>
  </r>
  <r>
    <n v="66591347"/>
    <s v="Holly Brewer"/>
    <x v="1"/>
    <x v="3"/>
    <x v="0"/>
    <x v="1"/>
    <s v="1997/04/26"/>
    <x v="1"/>
    <x v="1"/>
    <x v="1"/>
    <x v="0"/>
    <x v="0"/>
    <n v="27"/>
    <x v="4"/>
    <x v="1"/>
  </r>
  <r>
    <n v="94799874"/>
    <s v="Gabriela Pope"/>
    <x v="1"/>
    <x v="6"/>
    <x v="1"/>
    <x v="3"/>
    <s v="1989/09/17"/>
    <x v="1"/>
    <x v="7"/>
    <x v="1"/>
    <x v="0"/>
    <x v="1"/>
    <n v="35"/>
    <x v="4"/>
    <x v="1"/>
  </r>
  <r>
    <n v="11894475"/>
    <s v="Mr. James Clayton"/>
    <x v="0"/>
    <x v="1"/>
    <x v="1"/>
    <x v="3"/>
    <s v="2003/06/25"/>
    <x v="1"/>
    <x v="5"/>
    <x v="0"/>
    <x v="2"/>
    <x v="1"/>
    <n v="21"/>
    <x v="3"/>
    <x v="0"/>
  </r>
  <r>
    <n v="44734506"/>
    <s v="Tyler Moody Jr."/>
    <x v="1"/>
    <x v="2"/>
    <x v="3"/>
    <x v="3"/>
    <s v="2002/09/06"/>
    <x v="1"/>
    <x v="3"/>
    <x v="0"/>
    <x v="1"/>
    <x v="0"/>
    <n v="22"/>
    <x v="3"/>
    <x v="1"/>
  </r>
  <r>
    <n v="66621272"/>
    <s v="Patricia Elliott"/>
    <x v="0"/>
    <x v="3"/>
    <x v="2"/>
    <x v="1"/>
    <s v="1987/09/10"/>
    <x v="1"/>
    <x v="4"/>
    <x v="0"/>
    <x v="1"/>
    <x v="0"/>
    <n v="37"/>
    <x v="2"/>
    <x v="0"/>
  </r>
  <r>
    <n v="79006534"/>
    <s v="Tammy Yang"/>
    <x v="0"/>
    <x v="5"/>
    <x v="0"/>
    <x v="3"/>
    <s v="1998/05/03"/>
    <x v="0"/>
    <x v="2"/>
    <x v="1"/>
    <x v="0"/>
    <x v="0"/>
    <n v="26"/>
    <x v="4"/>
    <x v="0"/>
  </r>
  <r>
    <n v="38481540"/>
    <s v="Steven Summers"/>
    <x v="1"/>
    <x v="0"/>
    <x v="1"/>
    <x v="1"/>
    <s v="2005/07/31"/>
    <x v="1"/>
    <x v="0"/>
    <x v="0"/>
    <x v="0"/>
    <x v="2"/>
    <n v="19"/>
    <x v="3"/>
    <x v="1"/>
  </r>
  <r>
    <n v="73129328"/>
    <s v="Derek Rosario"/>
    <x v="1"/>
    <x v="2"/>
    <x v="4"/>
    <x v="2"/>
    <s v="1984/08/10"/>
    <x v="0"/>
    <x v="2"/>
    <x v="1"/>
    <x v="1"/>
    <x v="0"/>
    <n v="40"/>
    <x v="2"/>
    <x v="1"/>
  </r>
  <r>
    <n v="89371579"/>
    <s v="Erika Gilmore"/>
    <x v="0"/>
    <x v="3"/>
    <x v="2"/>
    <x v="3"/>
    <s v="1961/09/07"/>
    <x v="1"/>
    <x v="7"/>
    <x v="0"/>
    <x v="2"/>
    <x v="2"/>
    <n v="63"/>
    <x v="0"/>
    <x v="0"/>
  </r>
  <r>
    <n v="66929864"/>
    <s v="Martin Carter"/>
    <x v="0"/>
    <x v="3"/>
    <x v="3"/>
    <x v="1"/>
    <s v="2003/11/20"/>
    <x v="1"/>
    <x v="6"/>
    <x v="1"/>
    <x v="1"/>
    <x v="0"/>
    <n v="21"/>
    <x v="3"/>
    <x v="0"/>
  </r>
  <r>
    <n v="62541745"/>
    <s v="Angela Moore"/>
    <x v="0"/>
    <x v="5"/>
    <x v="4"/>
    <x v="0"/>
    <s v="1969/07/31"/>
    <x v="0"/>
    <x v="2"/>
    <x v="1"/>
    <x v="0"/>
    <x v="0"/>
    <n v="55"/>
    <x v="1"/>
    <x v="0"/>
  </r>
  <r>
    <n v="92302580"/>
    <s v="Andrea Mcdowell"/>
    <x v="0"/>
    <x v="5"/>
    <x v="0"/>
    <x v="2"/>
    <s v="1990/06/28"/>
    <x v="1"/>
    <x v="3"/>
    <x v="0"/>
    <x v="2"/>
    <x v="2"/>
    <n v="34"/>
    <x v="4"/>
    <x v="0"/>
  </r>
  <r>
    <n v="34143703"/>
    <s v="Justin Robinson"/>
    <x v="1"/>
    <x v="0"/>
    <x v="4"/>
    <x v="1"/>
    <s v="1977/03/06"/>
    <x v="1"/>
    <x v="1"/>
    <x v="0"/>
    <x v="2"/>
    <x v="2"/>
    <n v="48"/>
    <x v="1"/>
    <x v="1"/>
  </r>
  <r>
    <n v="31110920"/>
    <s v="Paige Sanchez"/>
    <x v="1"/>
    <x v="3"/>
    <x v="1"/>
    <x v="1"/>
    <s v="1991/06/11"/>
    <x v="1"/>
    <x v="5"/>
    <x v="1"/>
    <x v="2"/>
    <x v="0"/>
    <n v="33"/>
    <x v="4"/>
    <x v="1"/>
  </r>
  <r>
    <n v="12751543"/>
    <s v="Barry Turner"/>
    <x v="1"/>
    <x v="4"/>
    <x v="4"/>
    <x v="3"/>
    <s v="1983/07/07"/>
    <x v="0"/>
    <x v="2"/>
    <x v="1"/>
    <x v="2"/>
    <x v="1"/>
    <n v="41"/>
    <x v="2"/>
    <x v="1"/>
  </r>
  <r>
    <n v="90548027"/>
    <s v="Anthony Hoover"/>
    <x v="1"/>
    <x v="6"/>
    <x v="1"/>
    <x v="1"/>
    <s v="1972/05/09"/>
    <x v="0"/>
    <x v="2"/>
    <x v="0"/>
    <x v="2"/>
    <x v="1"/>
    <n v="52"/>
    <x v="1"/>
    <x v="1"/>
  </r>
  <r>
    <n v="59705629"/>
    <s v="Christine Anderson"/>
    <x v="1"/>
    <x v="3"/>
    <x v="1"/>
    <x v="0"/>
    <s v="1988/05/31"/>
    <x v="0"/>
    <x v="2"/>
    <x v="0"/>
    <x v="2"/>
    <x v="1"/>
    <n v="36"/>
    <x v="2"/>
    <x v="1"/>
  </r>
  <r>
    <n v="32700930"/>
    <s v="Carmen Spencer"/>
    <x v="0"/>
    <x v="6"/>
    <x v="4"/>
    <x v="1"/>
    <s v="1986/01/11"/>
    <x v="1"/>
    <x v="6"/>
    <x v="0"/>
    <x v="2"/>
    <x v="0"/>
    <n v="39"/>
    <x v="2"/>
    <x v="0"/>
  </r>
  <r>
    <n v="30524128"/>
    <s v="Robert Cantrell"/>
    <x v="0"/>
    <x v="0"/>
    <x v="0"/>
    <x v="2"/>
    <s v="1969/07/04"/>
    <x v="1"/>
    <x v="5"/>
    <x v="1"/>
    <x v="2"/>
    <x v="0"/>
    <n v="55"/>
    <x v="1"/>
    <x v="0"/>
  </r>
  <r>
    <n v="90916786"/>
    <s v="Eric Acevedo"/>
    <x v="1"/>
    <x v="0"/>
    <x v="3"/>
    <x v="2"/>
    <s v="1987/12/21"/>
    <x v="1"/>
    <x v="5"/>
    <x v="1"/>
    <x v="1"/>
    <x v="1"/>
    <n v="37"/>
    <x v="2"/>
    <x v="1"/>
  </r>
  <r>
    <n v="84222845"/>
    <s v="Ryan Lewis"/>
    <x v="1"/>
    <x v="3"/>
    <x v="3"/>
    <x v="1"/>
    <s v="1991/12/06"/>
    <x v="1"/>
    <x v="4"/>
    <x v="0"/>
    <x v="0"/>
    <x v="1"/>
    <n v="33"/>
    <x v="4"/>
    <x v="1"/>
  </r>
  <r>
    <n v="78642336"/>
    <s v="Timothy Thomas"/>
    <x v="1"/>
    <x v="6"/>
    <x v="2"/>
    <x v="3"/>
    <s v="1990/12/13"/>
    <x v="1"/>
    <x v="7"/>
    <x v="0"/>
    <x v="2"/>
    <x v="2"/>
    <n v="34"/>
    <x v="4"/>
    <x v="1"/>
  </r>
  <r>
    <n v="95282023"/>
    <s v="Jordan Hanna"/>
    <x v="0"/>
    <x v="3"/>
    <x v="0"/>
    <x v="1"/>
    <s v="1996/04/24"/>
    <x v="1"/>
    <x v="6"/>
    <x v="0"/>
    <x v="0"/>
    <x v="2"/>
    <n v="28"/>
    <x v="4"/>
    <x v="0"/>
  </r>
  <r>
    <n v="52094348"/>
    <s v="Sheila Aguilar"/>
    <x v="1"/>
    <x v="0"/>
    <x v="2"/>
    <x v="1"/>
    <s v="1959/09/04"/>
    <x v="0"/>
    <x v="2"/>
    <x v="0"/>
    <x v="1"/>
    <x v="1"/>
    <n v="65"/>
    <x v="0"/>
    <x v="1"/>
  </r>
  <r>
    <n v="45175352"/>
    <s v="Joel Whitehead"/>
    <x v="1"/>
    <x v="1"/>
    <x v="3"/>
    <x v="1"/>
    <s v="1962/05/29"/>
    <x v="1"/>
    <x v="7"/>
    <x v="0"/>
    <x v="1"/>
    <x v="0"/>
    <n v="62"/>
    <x v="0"/>
    <x v="1"/>
  </r>
  <r>
    <n v="20508308"/>
    <s v="Erin Espinoza"/>
    <x v="1"/>
    <x v="2"/>
    <x v="3"/>
    <x v="2"/>
    <s v="1988/07/05"/>
    <x v="0"/>
    <x v="2"/>
    <x v="1"/>
    <x v="0"/>
    <x v="0"/>
    <n v="36"/>
    <x v="2"/>
    <x v="1"/>
  </r>
  <r>
    <n v="46449324"/>
    <s v="Derrick Ingram"/>
    <x v="0"/>
    <x v="1"/>
    <x v="4"/>
    <x v="2"/>
    <s v="2005/04/10"/>
    <x v="0"/>
    <x v="2"/>
    <x v="0"/>
    <x v="1"/>
    <x v="0"/>
    <n v="19"/>
    <x v="3"/>
    <x v="0"/>
  </r>
  <r>
    <n v="45120809"/>
    <s v="Katie Jensen"/>
    <x v="1"/>
    <x v="6"/>
    <x v="1"/>
    <x v="3"/>
    <s v="1978/10/22"/>
    <x v="1"/>
    <x v="1"/>
    <x v="0"/>
    <x v="1"/>
    <x v="2"/>
    <n v="46"/>
    <x v="1"/>
    <x v="1"/>
  </r>
  <r>
    <n v="99647092"/>
    <s v="Lisa Gilbert"/>
    <x v="1"/>
    <x v="4"/>
    <x v="1"/>
    <x v="2"/>
    <s v="1962/09/26"/>
    <x v="1"/>
    <x v="4"/>
    <x v="1"/>
    <x v="0"/>
    <x v="0"/>
    <n v="62"/>
    <x v="0"/>
    <x v="1"/>
  </r>
  <r>
    <n v="41492766"/>
    <s v="Jessica Conley"/>
    <x v="1"/>
    <x v="3"/>
    <x v="3"/>
    <x v="3"/>
    <s v="2000/01/11"/>
    <x v="0"/>
    <x v="2"/>
    <x v="0"/>
    <x v="0"/>
    <x v="0"/>
    <n v="25"/>
    <x v="3"/>
    <x v="1"/>
  </r>
  <r>
    <n v="19649175"/>
    <s v="Zachary Harrison"/>
    <x v="0"/>
    <x v="6"/>
    <x v="2"/>
    <x v="1"/>
    <s v="1971/05/11"/>
    <x v="1"/>
    <x v="4"/>
    <x v="1"/>
    <x v="1"/>
    <x v="1"/>
    <n v="53"/>
    <x v="1"/>
    <x v="0"/>
  </r>
  <r>
    <n v="44183992"/>
    <s v="Joanne Carlson"/>
    <x v="1"/>
    <x v="1"/>
    <x v="2"/>
    <x v="2"/>
    <s v="1967/10/16"/>
    <x v="0"/>
    <x v="2"/>
    <x v="0"/>
    <x v="2"/>
    <x v="0"/>
    <n v="57"/>
    <x v="0"/>
    <x v="1"/>
  </r>
  <r>
    <n v="31746313"/>
    <s v="Devin Baker"/>
    <x v="1"/>
    <x v="6"/>
    <x v="1"/>
    <x v="2"/>
    <s v="1963/08/02"/>
    <x v="1"/>
    <x v="6"/>
    <x v="1"/>
    <x v="0"/>
    <x v="2"/>
    <n v="61"/>
    <x v="0"/>
    <x v="1"/>
  </r>
  <r>
    <n v="69492868"/>
    <s v="Ruth Ochoa"/>
    <x v="0"/>
    <x v="1"/>
    <x v="3"/>
    <x v="2"/>
    <s v="1995/02/09"/>
    <x v="1"/>
    <x v="0"/>
    <x v="1"/>
    <x v="2"/>
    <x v="1"/>
    <n v="30"/>
    <x v="4"/>
    <x v="0"/>
  </r>
  <r>
    <n v="51974665"/>
    <s v="Monique Todd"/>
    <x v="0"/>
    <x v="3"/>
    <x v="4"/>
    <x v="1"/>
    <s v="1973/05/06"/>
    <x v="1"/>
    <x v="7"/>
    <x v="0"/>
    <x v="0"/>
    <x v="1"/>
    <n v="51"/>
    <x v="1"/>
    <x v="0"/>
  </r>
  <r>
    <n v="30867149"/>
    <s v="James Barnes"/>
    <x v="1"/>
    <x v="0"/>
    <x v="1"/>
    <x v="2"/>
    <s v="2001/02/03"/>
    <x v="0"/>
    <x v="2"/>
    <x v="1"/>
    <x v="0"/>
    <x v="1"/>
    <n v="24"/>
    <x v="3"/>
    <x v="1"/>
  </r>
  <r>
    <n v="74143901"/>
    <s v="Monica Kelly"/>
    <x v="1"/>
    <x v="0"/>
    <x v="1"/>
    <x v="2"/>
    <s v="1973/12/04"/>
    <x v="1"/>
    <x v="5"/>
    <x v="1"/>
    <x v="1"/>
    <x v="1"/>
    <n v="51"/>
    <x v="1"/>
    <x v="1"/>
  </r>
  <r>
    <n v="95053393"/>
    <s v="Mark Baker"/>
    <x v="1"/>
    <x v="2"/>
    <x v="0"/>
    <x v="2"/>
    <s v="1968/01/07"/>
    <x v="0"/>
    <x v="2"/>
    <x v="1"/>
    <x v="1"/>
    <x v="1"/>
    <n v="57"/>
    <x v="0"/>
    <x v="1"/>
  </r>
  <r>
    <n v="87389662"/>
    <s v="Ryan Smith"/>
    <x v="1"/>
    <x v="5"/>
    <x v="4"/>
    <x v="2"/>
    <s v="1999/07/14"/>
    <x v="1"/>
    <x v="1"/>
    <x v="1"/>
    <x v="1"/>
    <x v="0"/>
    <n v="25"/>
    <x v="3"/>
    <x v="1"/>
  </r>
  <r>
    <n v="14931790"/>
    <s v="Jill Olson"/>
    <x v="1"/>
    <x v="3"/>
    <x v="2"/>
    <x v="2"/>
    <s v="1996/06/27"/>
    <x v="1"/>
    <x v="1"/>
    <x v="1"/>
    <x v="1"/>
    <x v="1"/>
    <n v="28"/>
    <x v="4"/>
    <x v="1"/>
  </r>
  <r>
    <n v="95496844"/>
    <s v="Mark Hancock"/>
    <x v="1"/>
    <x v="6"/>
    <x v="1"/>
    <x v="1"/>
    <s v="1989/04/22"/>
    <x v="0"/>
    <x v="2"/>
    <x v="0"/>
    <x v="0"/>
    <x v="1"/>
    <n v="35"/>
    <x v="4"/>
    <x v="1"/>
  </r>
  <r>
    <n v="43564882"/>
    <s v="Samantha Edwards"/>
    <x v="0"/>
    <x v="1"/>
    <x v="0"/>
    <x v="1"/>
    <s v="1978/06/11"/>
    <x v="1"/>
    <x v="0"/>
    <x v="1"/>
    <x v="1"/>
    <x v="1"/>
    <n v="46"/>
    <x v="1"/>
    <x v="0"/>
  </r>
  <r>
    <n v="14269543"/>
    <s v="Tyler Strickland"/>
    <x v="1"/>
    <x v="2"/>
    <x v="1"/>
    <x v="3"/>
    <s v="1984/03/02"/>
    <x v="1"/>
    <x v="5"/>
    <x v="0"/>
    <x v="2"/>
    <x v="0"/>
    <n v="41"/>
    <x v="2"/>
    <x v="1"/>
  </r>
  <r>
    <n v="18659252"/>
    <s v="Lauren Brown"/>
    <x v="1"/>
    <x v="4"/>
    <x v="4"/>
    <x v="2"/>
    <s v="2000/10/13"/>
    <x v="0"/>
    <x v="2"/>
    <x v="1"/>
    <x v="0"/>
    <x v="0"/>
    <n v="24"/>
    <x v="3"/>
    <x v="1"/>
  </r>
  <r>
    <n v="49678804"/>
    <s v="Justin Gill"/>
    <x v="0"/>
    <x v="2"/>
    <x v="2"/>
    <x v="2"/>
    <s v="1992/07/02"/>
    <x v="0"/>
    <x v="2"/>
    <x v="1"/>
    <x v="0"/>
    <x v="0"/>
    <n v="32"/>
    <x v="4"/>
    <x v="0"/>
  </r>
  <r>
    <n v="21557646"/>
    <s v="David Rowe"/>
    <x v="1"/>
    <x v="2"/>
    <x v="3"/>
    <x v="2"/>
    <s v="1987/09/15"/>
    <x v="1"/>
    <x v="1"/>
    <x v="0"/>
    <x v="1"/>
    <x v="0"/>
    <n v="37"/>
    <x v="2"/>
    <x v="1"/>
  </r>
  <r>
    <n v="56469122"/>
    <s v="Alan Hamilton"/>
    <x v="1"/>
    <x v="5"/>
    <x v="0"/>
    <x v="3"/>
    <s v="1995/09/07"/>
    <x v="0"/>
    <x v="2"/>
    <x v="1"/>
    <x v="2"/>
    <x v="0"/>
    <n v="29"/>
    <x v="4"/>
    <x v="1"/>
  </r>
  <r>
    <n v="53379646"/>
    <s v="Michelle Bryant"/>
    <x v="1"/>
    <x v="4"/>
    <x v="1"/>
    <x v="0"/>
    <s v="2006/12/07"/>
    <x v="0"/>
    <x v="2"/>
    <x v="1"/>
    <x v="0"/>
    <x v="2"/>
    <n v="18"/>
    <x v="3"/>
    <x v="1"/>
  </r>
  <r>
    <n v="81461371"/>
    <s v="Ronald Wong"/>
    <x v="1"/>
    <x v="0"/>
    <x v="3"/>
    <x v="1"/>
    <s v="1987/08/20"/>
    <x v="1"/>
    <x v="1"/>
    <x v="0"/>
    <x v="1"/>
    <x v="2"/>
    <n v="37"/>
    <x v="2"/>
    <x v="1"/>
  </r>
  <r>
    <n v="40431567"/>
    <s v="Nicholas Kim"/>
    <x v="0"/>
    <x v="1"/>
    <x v="1"/>
    <x v="1"/>
    <s v="1968/01/15"/>
    <x v="0"/>
    <x v="2"/>
    <x v="1"/>
    <x v="2"/>
    <x v="1"/>
    <n v="57"/>
    <x v="0"/>
    <x v="0"/>
  </r>
  <r>
    <n v="70164090"/>
    <s v="Brian Page"/>
    <x v="0"/>
    <x v="5"/>
    <x v="3"/>
    <x v="0"/>
    <s v="1999/08/15"/>
    <x v="0"/>
    <x v="2"/>
    <x v="0"/>
    <x v="1"/>
    <x v="1"/>
    <n v="25"/>
    <x v="3"/>
    <x v="0"/>
  </r>
  <r>
    <n v="29068643"/>
    <s v="Tammy Adams"/>
    <x v="1"/>
    <x v="6"/>
    <x v="0"/>
    <x v="3"/>
    <s v="1992/11/21"/>
    <x v="1"/>
    <x v="5"/>
    <x v="1"/>
    <x v="1"/>
    <x v="2"/>
    <n v="32"/>
    <x v="4"/>
    <x v="1"/>
  </r>
  <r>
    <n v="11671415"/>
    <s v="Thomas Smith"/>
    <x v="0"/>
    <x v="3"/>
    <x v="2"/>
    <x v="2"/>
    <s v="1982/10/01"/>
    <x v="0"/>
    <x v="2"/>
    <x v="1"/>
    <x v="1"/>
    <x v="1"/>
    <n v="42"/>
    <x v="2"/>
    <x v="0"/>
  </r>
  <r>
    <n v="39218494"/>
    <s v="Michael Hernandez"/>
    <x v="0"/>
    <x v="1"/>
    <x v="0"/>
    <x v="2"/>
    <s v="2005/09/01"/>
    <x v="1"/>
    <x v="7"/>
    <x v="0"/>
    <x v="0"/>
    <x v="0"/>
    <n v="19"/>
    <x v="3"/>
    <x v="0"/>
  </r>
  <r>
    <n v="48898276"/>
    <s v="Jennifer Flores"/>
    <x v="0"/>
    <x v="4"/>
    <x v="2"/>
    <x v="1"/>
    <s v="1989/03/14"/>
    <x v="1"/>
    <x v="4"/>
    <x v="0"/>
    <x v="1"/>
    <x v="0"/>
    <n v="35"/>
    <x v="4"/>
    <x v="0"/>
  </r>
  <r>
    <n v="41318983"/>
    <s v="Jason Serrano"/>
    <x v="0"/>
    <x v="3"/>
    <x v="3"/>
    <x v="3"/>
    <s v="1998/10/08"/>
    <x v="0"/>
    <x v="2"/>
    <x v="0"/>
    <x v="1"/>
    <x v="1"/>
    <n v="26"/>
    <x v="4"/>
    <x v="0"/>
  </r>
  <r>
    <n v="63649412"/>
    <s v="Mr. Jerry Ray"/>
    <x v="0"/>
    <x v="5"/>
    <x v="0"/>
    <x v="1"/>
    <s v="1990/07/17"/>
    <x v="0"/>
    <x v="2"/>
    <x v="0"/>
    <x v="1"/>
    <x v="0"/>
    <n v="34"/>
    <x v="4"/>
    <x v="0"/>
  </r>
  <r>
    <n v="50918170"/>
    <s v="Brenda Francis"/>
    <x v="0"/>
    <x v="6"/>
    <x v="3"/>
    <x v="1"/>
    <s v="2000/06/20"/>
    <x v="0"/>
    <x v="2"/>
    <x v="1"/>
    <x v="1"/>
    <x v="1"/>
    <n v="24"/>
    <x v="3"/>
    <x v="0"/>
  </r>
  <r>
    <n v="93824915"/>
    <s v="Alyssa Hansen"/>
    <x v="1"/>
    <x v="6"/>
    <x v="0"/>
    <x v="1"/>
    <s v="1971/12/25"/>
    <x v="0"/>
    <x v="2"/>
    <x v="1"/>
    <x v="2"/>
    <x v="2"/>
    <n v="53"/>
    <x v="1"/>
    <x v="1"/>
  </r>
  <r>
    <n v="21493304"/>
    <s v="Sarah Burgess"/>
    <x v="0"/>
    <x v="3"/>
    <x v="1"/>
    <x v="0"/>
    <s v="1987/08/16"/>
    <x v="0"/>
    <x v="2"/>
    <x v="0"/>
    <x v="1"/>
    <x v="0"/>
    <n v="37"/>
    <x v="2"/>
    <x v="0"/>
  </r>
  <r>
    <n v="90209299"/>
    <s v="Noah Frank"/>
    <x v="1"/>
    <x v="1"/>
    <x v="2"/>
    <x v="2"/>
    <s v="1990/10/03"/>
    <x v="0"/>
    <x v="2"/>
    <x v="1"/>
    <x v="0"/>
    <x v="2"/>
    <n v="34"/>
    <x v="4"/>
    <x v="1"/>
  </r>
  <r>
    <n v="53938138"/>
    <s v="Jordan Rivera"/>
    <x v="1"/>
    <x v="6"/>
    <x v="0"/>
    <x v="2"/>
    <s v="1987/10/16"/>
    <x v="0"/>
    <x v="2"/>
    <x v="1"/>
    <x v="1"/>
    <x v="0"/>
    <n v="37"/>
    <x v="2"/>
    <x v="1"/>
  </r>
  <r>
    <n v="91649622"/>
    <s v="Rhonda Vasquez"/>
    <x v="1"/>
    <x v="6"/>
    <x v="0"/>
    <x v="1"/>
    <s v="2003/10/20"/>
    <x v="0"/>
    <x v="2"/>
    <x v="0"/>
    <x v="0"/>
    <x v="2"/>
    <n v="21"/>
    <x v="3"/>
    <x v="1"/>
  </r>
  <r>
    <n v="62788964"/>
    <s v="Christopher Smith"/>
    <x v="0"/>
    <x v="2"/>
    <x v="4"/>
    <x v="2"/>
    <s v="2004/08/10"/>
    <x v="1"/>
    <x v="7"/>
    <x v="1"/>
    <x v="1"/>
    <x v="0"/>
    <n v="20"/>
    <x v="3"/>
    <x v="0"/>
  </r>
  <r>
    <n v="83095649"/>
    <s v="Matthew Hudson"/>
    <x v="1"/>
    <x v="0"/>
    <x v="4"/>
    <x v="2"/>
    <s v="1981/02/18"/>
    <x v="0"/>
    <x v="2"/>
    <x v="0"/>
    <x v="1"/>
    <x v="2"/>
    <n v="44"/>
    <x v="2"/>
    <x v="1"/>
  </r>
  <r>
    <n v="74269736"/>
    <s v="Michael Sanchez"/>
    <x v="0"/>
    <x v="2"/>
    <x v="2"/>
    <x v="3"/>
    <s v="1968/10/22"/>
    <x v="0"/>
    <x v="2"/>
    <x v="0"/>
    <x v="2"/>
    <x v="0"/>
    <n v="56"/>
    <x v="0"/>
    <x v="0"/>
  </r>
  <r>
    <n v="59465546"/>
    <s v="Aaron Golden"/>
    <x v="0"/>
    <x v="2"/>
    <x v="1"/>
    <x v="1"/>
    <s v="1971/11/08"/>
    <x v="0"/>
    <x v="2"/>
    <x v="1"/>
    <x v="0"/>
    <x v="1"/>
    <n v="53"/>
    <x v="1"/>
    <x v="0"/>
  </r>
  <r>
    <n v="42832642"/>
    <s v="Thomas Schwartz"/>
    <x v="1"/>
    <x v="3"/>
    <x v="4"/>
    <x v="3"/>
    <s v="2004/08/21"/>
    <x v="1"/>
    <x v="3"/>
    <x v="1"/>
    <x v="1"/>
    <x v="2"/>
    <n v="20"/>
    <x v="3"/>
    <x v="1"/>
  </r>
  <r>
    <n v="82700473"/>
    <s v="Erin Johnson"/>
    <x v="1"/>
    <x v="6"/>
    <x v="2"/>
    <x v="1"/>
    <s v="2001/11/10"/>
    <x v="1"/>
    <x v="1"/>
    <x v="0"/>
    <x v="1"/>
    <x v="1"/>
    <n v="23"/>
    <x v="3"/>
    <x v="1"/>
  </r>
  <r>
    <n v="91270326"/>
    <s v="Maria Norris"/>
    <x v="0"/>
    <x v="1"/>
    <x v="3"/>
    <x v="2"/>
    <s v="2001/03/10"/>
    <x v="0"/>
    <x v="2"/>
    <x v="1"/>
    <x v="1"/>
    <x v="1"/>
    <n v="24"/>
    <x v="3"/>
    <x v="0"/>
  </r>
  <r>
    <n v="83266016"/>
    <s v="Ashley Paul"/>
    <x v="0"/>
    <x v="4"/>
    <x v="2"/>
    <x v="3"/>
    <s v="1978/08/30"/>
    <x v="1"/>
    <x v="0"/>
    <x v="1"/>
    <x v="0"/>
    <x v="2"/>
    <n v="46"/>
    <x v="1"/>
    <x v="0"/>
  </r>
  <r>
    <n v="44397972"/>
    <s v="Peggy Williams"/>
    <x v="1"/>
    <x v="3"/>
    <x v="0"/>
    <x v="2"/>
    <s v="1988/02/08"/>
    <x v="1"/>
    <x v="5"/>
    <x v="0"/>
    <x v="0"/>
    <x v="2"/>
    <n v="37"/>
    <x v="2"/>
    <x v="1"/>
  </r>
  <r>
    <n v="63415213"/>
    <s v="Oscar Walters"/>
    <x v="0"/>
    <x v="0"/>
    <x v="0"/>
    <x v="1"/>
    <s v="2002/05/03"/>
    <x v="0"/>
    <x v="2"/>
    <x v="0"/>
    <x v="1"/>
    <x v="2"/>
    <n v="22"/>
    <x v="3"/>
    <x v="0"/>
  </r>
  <r>
    <n v="13529729"/>
    <s v="Susan Weaver"/>
    <x v="0"/>
    <x v="2"/>
    <x v="1"/>
    <x v="3"/>
    <s v="1986/05/09"/>
    <x v="0"/>
    <x v="2"/>
    <x v="0"/>
    <x v="2"/>
    <x v="2"/>
    <n v="38"/>
    <x v="2"/>
    <x v="0"/>
  </r>
  <r>
    <n v="39601975"/>
    <s v="Martin Barry"/>
    <x v="0"/>
    <x v="1"/>
    <x v="4"/>
    <x v="3"/>
    <s v="1983/10/04"/>
    <x v="0"/>
    <x v="2"/>
    <x v="0"/>
    <x v="1"/>
    <x v="0"/>
    <n v="41"/>
    <x v="2"/>
    <x v="0"/>
  </r>
  <r>
    <n v="21593641"/>
    <s v="Walter Smith"/>
    <x v="0"/>
    <x v="4"/>
    <x v="4"/>
    <x v="3"/>
    <s v="1989/01/20"/>
    <x v="0"/>
    <x v="2"/>
    <x v="0"/>
    <x v="1"/>
    <x v="2"/>
    <n v="36"/>
    <x v="2"/>
    <x v="0"/>
  </r>
  <r>
    <n v="42404366"/>
    <s v="Gina Johnson"/>
    <x v="1"/>
    <x v="2"/>
    <x v="0"/>
    <x v="1"/>
    <s v="1985/04/08"/>
    <x v="1"/>
    <x v="5"/>
    <x v="0"/>
    <x v="2"/>
    <x v="1"/>
    <n v="39"/>
    <x v="2"/>
    <x v="1"/>
  </r>
  <r>
    <n v="45867823"/>
    <s v="Steven Johnson"/>
    <x v="0"/>
    <x v="2"/>
    <x v="3"/>
    <x v="3"/>
    <s v="1991/12/23"/>
    <x v="0"/>
    <x v="2"/>
    <x v="0"/>
    <x v="0"/>
    <x v="1"/>
    <n v="33"/>
    <x v="4"/>
    <x v="0"/>
  </r>
  <r>
    <n v="13312768"/>
    <s v="Robin Robinson"/>
    <x v="0"/>
    <x v="1"/>
    <x v="1"/>
    <x v="2"/>
    <s v="1967/05/10"/>
    <x v="1"/>
    <x v="3"/>
    <x v="0"/>
    <x v="1"/>
    <x v="2"/>
    <n v="57"/>
    <x v="0"/>
    <x v="0"/>
  </r>
  <r>
    <n v="71599872"/>
    <s v="Pamela Robertson"/>
    <x v="0"/>
    <x v="4"/>
    <x v="0"/>
    <x v="2"/>
    <s v="2004/12/13"/>
    <x v="0"/>
    <x v="2"/>
    <x v="1"/>
    <x v="2"/>
    <x v="0"/>
    <n v="20"/>
    <x v="3"/>
    <x v="0"/>
  </r>
  <r>
    <n v="72822679"/>
    <s v="John Boone"/>
    <x v="1"/>
    <x v="3"/>
    <x v="3"/>
    <x v="3"/>
    <s v="1966/09/27"/>
    <x v="1"/>
    <x v="4"/>
    <x v="1"/>
    <x v="2"/>
    <x v="0"/>
    <n v="58"/>
    <x v="0"/>
    <x v="1"/>
  </r>
  <r>
    <n v="33032586"/>
    <s v="Emily Hernandez"/>
    <x v="0"/>
    <x v="3"/>
    <x v="0"/>
    <x v="1"/>
    <s v="1986/11/25"/>
    <x v="1"/>
    <x v="4"/>
    <x v="1"/>
    <x v="2"/>
    <x v="0"/>
    <n v="38"/>
    <x v="2"/>
    <x v="0"/>
  </r>
  <r>
    <n v="90587454"/>
    <s v="Chelsea Knight"/>
    <x v="1"/>
    <x v="1"/>
    <x v="1"/>
    <x v="2"/>
    <s v="1996/01/26"/>
    <x v="0"/>
    <x v="2"/>
    <x v="1"/>
    <x v="0"/>
    <x v="0"/>
    <n v="29"/>
    <x v="4"/>
    <x v="1"/>
  </r>
  <r>
    <n v="33516249"/>
    <s v="Mr. Ronald Santana"/>
    <x v="0"/>
    <x v="5"/>
    <x v="3"/>
    <x v="0"/>
    <s v="1975/06/02"/>
    <x v="0"/>
    <x v="2"/>
    <x v="0"/>
    <x v="1"/>
    <x v="2"/>
    <n v="49"/>
    <x v="1"/>
    <x v="0"/>
  </r>
  <r>
    <n v="79463669"/>
    <s v="Debra Perkins"/>
    <x v="1"/>
    <x v="4"/>
    <x v="1"/>
    <x v="3"/>
    <s v="1991/12/05"/>
    <x v="0"/>
    <x v="2"/>
    <x v="0"/>
    <x v="2"/>
    <x v="0"/>
    <n v="33"/>
    <x v="4"/>
    <x v="1"/>
  </r>
  <r>
    <n v="48114356"/>
    <s v="Christopher Pollard"/>
    <x v="0"/>
    <x v="6"/>
    <x v="3"/>
    <x v="1"/>
    <s v="1962/11/25"/>
    <x v="1"/>
    <x v="0"/>
    <x v="0"/>
    <x v="0"/>
    <x v="2"/>
    <n v="62"/>
    <x v="0"/>
    <x v="0"/>
  </r>
  <r>
    <n v="21694840"/>
    <s v="Scott Smith"/>
    <x v="1"/>
    <x v="6"/>
    <x v="4"/>
    <x v="3"/>
    <s v="1999/02/25"/>
    <x v="0"/>
    <x v="2"/>
    <x v="1"/>
    <x v="2"/>
    <x v="0"/>
    <n v="26"/>
    <x v="4"/>
    <x v="1"/>
  </r>
  <r>
    <n v="15100555"/>
    <s v="Timothy Valdez"/>
    <x v="1"/>
    <x v="2"/>
    <x v="2"/>
    <x v="1"/>
    <s v="1998/01/11"/>
    <x v="1"/>
    <x v="0"/>
    <x v="0"/>
    <x v="0"/>
    <x v="2"/>
    <n v="27"/>
    <x v="4"/>
    <x v="1"/>
  </r>
  <r>
    <n v="73814483"/>
    <s v="Teresa Carpenter"/>
    <x v="0"/>
    <x v="6"/>
    <x v="4"/>
    <x v="3"/>
    <s v="1996/01/28"/>
    <x v="1"/>
    <x v="7"/>
    <x v="1"/>
    <x v="1"/>
    <x v="1"/>
    <n v="29"/>
    <x v="4"/>
    <x v="0"/>
  </r>
  <r>
    <n v="58675269"/>
    <s v="Jennifer Wilson"/>
    <x v="1"/>
    <x v="0"/>
    <x v="3"/>
    <x v="2"/>
    <s v="1967/05/15"/>
    <x v="0"/>
    <x v="2"/>
    <x v="1"/>
    <x v="0"/>
    <x v="0"/>
    <n v="57"/>
    <x v="0"/>
    <x v="1"/>
  </r>
  <r>
    <n v="44958976"/>
    <s v="Mark Baker"/>
    <x v="0"/>
    <x v="5"/>
    <x v="0"/>
    <x v="3"/>
    <s v="1979/01/23"/>
    <x v="0"/>
    <x v="2"/>
    <x v="1"/>
    <x v="1"/>
    <x v="2"/>
    <n v="46"/>
    <x v="1"/>
    <x v="0"/>
  </r>
  <r>
    <n v="48781556"/>
    <s v="Marco Ortega"/>
    <x v="0"/>
    <x v="6"/>
    <x v="3"/>
    <x v="3"/>
    <s v="1987/09/29"/>
    <x v="1"/>
    <x v="3"/>
    <x v="0"/>
    <x v="1"/>
    <x v="2"/>
    <n v="37"/>
    <x v="2"/>
    <x v="0"/>
  </r>
  <r>
    <n v="78434165"/>
    <s v="Jessica Carter"/>
    <x v="1"/>
    <x v="0"/>
    <x v="4"/>
    <x v="2"/>
    <s v="1984/01/17"/>
    <x v="0"/>
    <x v="2"/>
    <x v="1"/>
    <x v="1"/>
    <x v="1"/>
    <n v="41"/>
    <x v="2"/>
    <x v="1"/>
  </r>
  <r>
    <n v="72763005"/>
    <s v="Jeffrey Green"/>
    <x v="1"/>
    <x v="3"/>
    <x v="1"/>
    <x v="1"/>
    <s v="1997/07/16"/>
    <x v="1"/>
    <x v="7"/>
    <x v="1"/>
    <x v="1"/>
    <x v="1"/>
    <n v="27"/>
    <x v="4"/>
    <x v="1"/>
  </r>
  <r>
    <n v="27770991"/>
    <s v="Ashley Warren"/>
    <x v="0"/>
    <x v="4"/>
    <x v="2"/>
    <x v="0"/>
    <s v="1963/05/04"/>
    <x v="0"/>
    <x v="2"/>
    <x v="1"/>
    <x v="2"/>
    <x v="1"/>
    <n v="61"/>
    <x v="0"/>
    <x v="0"/>
  </r>
  <r>
    <n v="87301249"/>
    <s v="Kelly Lee"/>
    <x v="0"/>
    <x v="0"/>
    <x v="4"/>
    <x v="3"/>
    <s v="1987/07/06"/>
    <x v="1"/>
    <x v="0"/>
    <x v="1"/>
    <x v="0"/>
    <x v="0"/>
    <n v="37"/>
    <x v="2"/>
    <x v="0"/>
  </r>
  <r>
    <n v="45856706"/>
    <s v="Melvin Cunningham"/>
    <x v="0"/>
    <x v="6"/>
    <x v="1"/>
    <x v="1"/>
    <s v="1985/07/27"/>
    <x v="0"/>
    <x v="2"/>
    <x v="0"/>
    <x v="1"/>
    <x v="1"/>
    <n v="39"/>
    <x v="2"/>
    <x v="0"/>
  </r>
  <r>
    <n v="84430743"/>
    <s v="Brian King"/>
    <x v="0"/>
    <x v="4"/>
    <x v="3"/>
    <x v="0"/>
    <s v="1959/11/24"/>
    <x v="0"/>
    <x v="2"/>
    <x v="0"/>
    <x v="2"/>
    <x v="0"/>
    <n v="65"/>
    <x v="0"/>
    <x v="0"/>
  </r>
  <r>
    <n v="34486198"/>
    <s v="Chad Cannon"/>
    <x v="1"/>
    <x v="4"/>
    <x v="2"/>
    <x v="3"/>
    <s v="1965/06/28"/>
    <x v="1"/>
    <x v="6"/>
    <x v="0"/>
    <x v="1"/>
    <x v="1"/>
    <n v="59"/>
    <x v="0"/>
    <x v="1"/>
  </r>
  <r>
    <n v="44943552"/>
    <s v="Charles Ramos"/>
    <x v="1"/>
    <x v="2"/>
    <x v="1"/>
    <x v="0"/>
    <s v="1960/07/25"/>
    <x v="0"/>
    <x v="2"/>
    <x v="1"/>
    <x v="1"/>
    <x v="1"/>
    <n v="64"/>
    <x v="0"/>
    <x v="1"/>
  </r>
  <r>
    <n v="25781721"/>
    <s v="Tammy Johnson"/>
    <x v="0"/>
    <x v="5"/>
    <x v="2"/>
    <x v="1"/>
    <s v="1973/01/08"/>
    <x v="0"/>
    <x v="2"/>
    <x v="1"/>
    <x v="1"/>
    <x v="2"/>
    <n v="52"/>
    <x v="1"/>
    <x v="0"/>
  </r>
  <r>
    <n v="40510609"/>
    <s v="Kari Robinson"/>
    <x v="1"/>
    <x v="3"/>
    <x v="1"/>
    <x v="1"/>
    <s v="1997/05/22"/>
    <x v="1"/>
    <x v="3"/>
    <x v="1"/>
    <x v="2"/>
    <x v="2"/>
    <n v="27"/>
    <x v="4"/>
    <x v="1"/>
  </r>
  <r>
    <n v="37133372"/>
    <s v="Alexandra Miranda"/>
    <x v="0"/>
    <x v="6"/>
    <x v="2"/>
    <x v="1"/>
    <s v="1984/05/22"/>
    <x v="0"/>
    <x v="2"/>
    <x v="0"/>
    <x v="2"/>
    <x v="2"/>
    <n v="40"/>
    <x v="2"/>
    <x v="0"/>
  </r>
  <r>
    <n v="15117294"/>
    <s v="Emma Young"/>
    <x v="0"/>
    <x v="4"/>
    <x v="2"/>
    <x v="3"/>
    <s v="1963/10/14"/>
    <x v="1"/>
    <x v="7"/>
    <x v="0"/>
    <x v="0"/>
    <x v="1"/>
    <n v="61"/>
    <x v="0"/>
    <x v="0"/>
  </r>
  <r>
    <n v="45908853"/>
    <s v="Mrs. Teresa Sloan"/>
    <x v="0"/>
    <x v="2"/>
    <x v="3"/>
    <x v="2"/>
    <s v="1991/06/15"/>
    <x v="0"/>
    <x v="2"/>
    <x v="0"/>
    <x v="1"/>
    <x v="2"/>
    <n v="33"/>
    <x v="4"/>
    <x v="0"/>
  </r>
  <r>
    <n v="96401155"/>
    <s v="Robert Ruiz"/>
    <x v="1"/>
    <x v="1"/>
    <x v="1"/>
    <x v="1"/>
    <s v="1981/10/03"/>
    <x v="1"/>
    <x v="3"/>
    <x v="0"/>
    <x v="1"/>
    <x v="1"/>
    <n v="43"/>
    <x v="2"/>
    <x v="1"/>
  </r>
  <r>
    <n v="68691963"/>
    <s v="Kelsey Hobbs"/>
    <x v="1"/>
    <x v="2"/>
    <x v="3"/>
    <x v="3"/>
    <s v="1965/03/25"/>
    <x v="0"/>
    <x v="2"/>
    <x v="1"/>
    <x v="1"/>
    <x v="0"/>
    <n v="59"/>
    <x v="0"/>
    <x v="1"/>
  </r>
  <r>
    <n v="58310264"/>
    <s v="John Reyes"/>
    <x v="1"/>
    <x v="1"/>
    <x v="1"/>
    <x v="0"/>
    <s v="1982/01/12"/>
    <x v="0"/>
    <x v="2"/>
    <x v="1"/>
    <x v="2"/>
    <x v="2"/>
    <n v="43"/>
    <x v="2"/>
    <x v="1"/>
  </r>
  <r>
    <n v="53945243"/>
    <s v="Michael Charles"/>
    <x v="0"/>
    <x v="1"/>
    <x v="3"/>
    <x v="2"/>
    <s v="1989/08/02"/>
    <x v="1"/>
    <x v="6"/>
    <x v="0"/>
    <x v="1"/>
    <x v="2"/>
    <n v="35"/>
    <x v="4"/>
    <x v="0"/>
  </r>
  <r>
    <n v="87404262"/>
    <s v="Garrett West"/>
    <x v="1"/>
    <x v="1"/>
    <x v="2"/>
    <x v="3"/>
    <s v="1960/05/31"/>
    <x v="1"/>
    <x v="6"/>
    <x v="0"/>
    <x v="1"/>
    <x v="0"/>
    <n v="64"/>
    <x v="0"/>
    <x v="1"/>
  </r>
  <r>
    <n v="73051307"/>
    <s v="Sandra Austin"/>
    <x v="1"/>
    <x v="0"/>
    <x v="0"/>
    <x v="1"/>
    <s v="1995/05/16"/>
    <x v="1"/>
    <x v="1"/>
    <x v="0"/>
    <x v="1"/>
    <x v="2"/>
    <n v="29"/>
    <x v="4"/>
    <x v="1"/>
  </r>
  <r>
    <n v="19494896"/>
    <s v="Jonathan Fowler"/>
    <x v="1"/>
    <x v="6"/>
    <x v="2"/>
    <x v="3"/>
    <s v="1972/12/09"/>
    <x v="0"/>
    <x v="2"/>
    <x v="1"/>
    <x v="0"/>
    <x v="0"/>
    <n v="52"/>
    <x v="1"/>
    <x v="1"/>
  </r>
  <r>
    <n v="41765190"/>
    <s v="James Martinez"/>
    <x v="0"/>
    <x v="2"/>
    <x v="2"/>
    <x v="3"/>
    <s v="1989/10/01"/>
    <x v="0"/>
    <x v="2"/>
    <x v="0"/>
    <x v="0"/>
    <x v="1"/>
    <n v="35"/>
    <x v="4"/>
    <x v="0"/>
  </r>
  <r>
    <n v="27866645"/>
    <s v="Robert Schmidt"/>
    <x v="0"/>
    <x v="4"/>
    <x v="1"/>
    <x v="1"/>
    <s v="1969/04/10"/>
    <x v="1"/>
    <x v="0"/>
    <x v="1"/>
    <x v="0"/>
    <x v="1"/>
    <n v="55"/>
    <x v="1"/>
    <x v="0"/>
  </r>
  <r>
    <n v="58578521"/>
    <s v="Ariel Johnson"/>
    <x v="1"/>
    <x v="3"/>
    <x v="2"/>
    <x v="3"/>
    <s v="1971/09/01"/>
    <x v="0"/>
    <x v="2"/>
    <x v="0"/>
    <x v="2"/>
    <x v="0"/>
    <n v="53"/>
    <x v="1"/>
    <x v="1"/>
  </r>
  <r>
    <n v="68234413"/>
    <s v="John Cooper"/>
    <x v="0"/>
    <x v="3"/>
    <x v="3"/>
    <x v="2"/>
    <s v="1974/03/14"/>
    <x v="1"/>
    <x v="0"/>
    <x v="1"/>
    <x v="1"/>
    <x v="0"/>
    <n v="51"/>
    <x v="1"/>
    <x v="0"/>
  </r>
  <r>
    <n v="85241355"/>
    <s v="Belinda Bennett"/>
    <x v="1"/>
    <x v="6"/>
    <x v="2"/>
    <x v="2"/>
    <s v="1995/04/08"/>
    <x v="0"/>
    <x v="2"/>
    <x v="1"/>
    <x v="1"/>
    <x v="1"/>
    <n v="29"/>
    <x v="4"/>
    <x v="1"/>
  </r>
  <r>
    <n v="83942933"/>
    <s v="Alexander Baldwin"/>
    <x v="0"/>
    <x v="4"/>
    <x v="3"/>
    <x v="3"/>
    <s v="1986/05/03"/>
    <x v="1"/>
    <x v="3"/>
    <x v="0"/>
    <x v="0"/>
    <x v="1"/>
    <n v="38"/>
    <x v="2"/>
    <x v="0"/>
  </r>
  <r>
    <n v="47485016"/>
    <s v="Ms. Jasmine Nelson"/>
    <x v="0"/>
    <x v="4"/>
    <x v="4"/>
    <x v="3"/>
    <s v="1975/05/22"/>
    <x v="1"/>
    <x v="6"/>
    <x v="1"/>
    <x v="1"/>
    <x v="2"/>
    <n v="49"/>
    <x v="1"/>
    <x v="0"/>
  </r>
  <r>
    <n v="87137083"/>
    <s v="Paula Stokes"/>
    <x v="1"/>
    <x v="3"/>
    <x v="0"/>
    <x v="2"/>
    <s v="1973/07/22"/>
    <x v="1"/>
    <x v="5"/>
    <x v="1"/>
    <x v="0"/>
    <x v="1"/>
    <n v="51"/>
    <x v="1"/>
    <x v="1"/>
  </r>
  <r>
    <n v="60324178"/>
    <s v="Heather Frazier"/>
    <x v="1"/>
    <x v="2"/>
    <x v="0"/>
    <x v="3"/>
    <s v="1966/05/09"/>
    <x v="1"/>
    <x v="5"/>
    <x v="1"/>
    <x v="2"/>
    <x v="1"/>
    <n v="58"/>
    <x v="0"/>
    <x v="1"/>
  </r>
  <r>
    <n v="47169144"/>
    <s v="Laura Barnes"/>
    <x v="1"/>
    <x v="5"/>
    <x v="0"/>
    <x v="1"/>
    <s v="1962/03/26"/>
    <x v="1"/>
    <x v="7"/>
    <x v="0"/>
    <x v="0"/>
    <x v="2"/>
    <n v="62"/>
    <x v="0"/>
    <x v="1"/>
  </r>
  <r>
    <n v="21873566"/>
    <s v="Suzanne Zuniga"/>
    <x v="0"/>
    <x v="3"/>
    <x v="0"/>
    <x v="2"/>
    <s v="1969/03/08"/>
    <x v="0"/>
    <x v="2"/>
    <x v="0"/>
    <x v="2"/>
    <x v="0"/>
    <n v="56"/>
    <x v="0"/>
    <x v="0"/>
  </r>
  <r>
    <n v="80442109"/>
    <s v="Jennifer Wilcox"/>
    <x v="0"/>
    <x v="6"/>
    <x v="2"/>
    <x v="2"/>
    <s v="1959/10/01"/>
    <x v="1"/>
    <x v="7"/>
    <x v="1"/>
    <x v="1"/>
    <x v="2"/>
    <n v="65"/>
    <x v="0"/>
    <x v="0"/>
  </r>
  <r>
    <n v="75809608"/>
    <s v="Gordon Sanders"/>
    <x v="1"/>
    <x v="3"/>
    <x v="0"/>
    <x v="3"/>
    <s v="1982/02/03"/>
    <x v="1"/>
    <x v="4"/>
    <x v="1"/>
    <x v="0"/>
    <x v="1"/>
    <n v="43"/>
    <x v="2"/>
    <x v="1"/>
  </r>
  <r>
    <n v="69502064"/>
    <s v="Marisa Maddox"/>
    <x v="0"/>
    <x v="1"/>
    <x v="2"/>
    <x v="2"/>
    <s v="1982/02/14"/>
    <x v="0"/>
    <x v="2"/>
    <x v="1"/>
    <x v="2"/>
    <x v="1"/>
    <n v="43"/>
    <x v="2"/>
    <x v="0"/>
  </r>
  <r>
    <n v="74165337"/>
    <s v="Nathan Gomez"/>
    <x v="0"/>
    <x v="4"/>
    <x v="2"/>
    <x v="3"/>
    <s v="1974/11/13"/>
    <x v="1"/>
    <x v="1"/>
    <x v="0"/>
    <x v="1"/>
    <x v="0"/>
    <n v="50"/>
    <x v="1"/>
    <x v="0"/>
  </r>
  <r>
    <n v="50082230"/>
    <s v="Brooke Soto"/>
    <x v="0"/>
    <x v="5"/>
    <x v="0"/>
    <x v="1"/>
    <s v="1960/04/13"/>
    <x v="0"/>
    <x v="2"/>
    <x v="1"/>
    <x v="1"/>
    <x v="0"/>
    <n v="64"/>
    <x v="0"/>
    <x v="0"/>
  </r>
  <r>
    <n v="57555652"/>
    <s v="Vanessa Ramsey"/>
    <x v="0"/>
    <x v="3"/>
    <x v="2"/>
    <x v="0"/>
    <s v="2004/08/06"/>
    <x v="0"/>
    <x v="2"/>
    <x v="0"/>
    <x v="0"/>
    <x v="0"/>
    <n v="20"/>
    <x v="3"/>
    <x v="0"/>
  </r>
  <r>
    <n v="76469941"/>
    <s v="Billy Hunt"/>
    <x v="1"/>
    <x v="2"/>
    <x v="1"/>
    <x v="1"/>
    <s v="1987/03/20"/>
    <x v="1"/>
    <x v="3"/>
    <x v="0"/>
    <x v="2"/>
    <x v="1"/>
    <n v="37"/>
    <x v="2"/>
    <x v="1"/>
  </r>
  <r>
    <n v="56321711"/>
    <s v="Michael Morgan"/>
    <x v="0"/>
    <x v="3"/>
    <x v="2"/>
    <x v="0"/>
    <s v="1989/06/27"/>
    <x v="0"/>
    <x v="2"/>
    <x v="0"/>
    <x v="1"/>
    <x v="0"/>
    <n v="35"/>
    <x v="4"/>
    <x v="0"/>
  </r>
  <r>
    <n v="13373749"/>
    <s v="Lisa Adams"/>
    <x v="1"/>
    <x v="0"/>
    <x v="2"/>
    <x v="3"/>
    <s v="2005/04/19"/>
    <x v="1"/>
    <x v="3"/>
    <x v="1"/>
    <x v="1"/>
    <x v="1"/>
    <n v="19"/>
    <x v="3"/>
    <x v="1"/>
  </r>
  <r>
    <n v="66431033"/>
    <s v="Mary Juarez"/>
    <x v="0"/>
    <x v="4"/>
    <x v="3"/>
    <x v="3"/>
    <s v="1980/01/30"/>
    <x v="1"/>
    <x v="1"/>
    <x v="0"/>
    <x v="0"/>
    <x v="0"/>
    <n v="45"/>
    <x v="2"/>
    <x v="0"/>
  </r>
  <r>
    <n v="13929479"/>
    <s v="Holly Allen"/>
    <x v="1"/>
    <x v="0"/>
    <x v="1"/>
    <x v="2"/>
    <s v="1983/06/14"/>
    <x v="0"/>
    <x v="2"/>
    <x v="1"/>
    <x v="1"/>
    <x v="2"/>
    <n v="41"/>
    <x v="2"/>
    <x v="1"/>
  </r>
  <r>
    <n v="94373274"/>
    <s v="Samantha Miller"/>
    <x v="1"/>
    <x v="6"/>
    <x v="0"/>
    <x v="3"/>
    <s v="1985/02/26"/>
    <x v="1"/>
    <x v="4"/>
    <x v="1"/>
    <x v="1"/>
    <x v="0"/>
    <n v="40"/>
    <x v="2"/>
    <x v="1"/>
  </r>
  <r>
    <n v="10341913"/>
    <s v="Larry Moore"/>
    <x v="1"/>
    <x v="1"/>
    <x v="1"/>
    <x v="3"/>
    <s v="1988/01/27"/>
    <x v="0"/>
    <x v="2"/>
    <x v="1"/>
    <x v="2"/>
    <x v="1"/>
    <n v="37"/>
    <x v="2"/>
    <x v="1"/>
  </r>
  <r>
    <n v="40695633"/>
    <s v="Kyle Hamilton"/>
    <x v="0"/>
    <x v="0"/>
    <x v="0"/>
    <x v="1"/>
    <s v="1979/07/23"/>
    <x v="1"/>
    <x v="7"/>
    <x v="1"/>
    <x v="2"/>
    <x v="0"/>
    <n v="45"/>
    <x v="2"/>
    <x v="0"/>
  </r>
  <r>
    <n v="21945629"/>
    <s v="Kathryn Valdez"/>
    <x v="0"/>
    <x v="4"/>
    <x v="0"/>
    <x v="3"/>
    <s v="1966/08/28"/>
    <x v="1"/>
    <x v="4"/>
    <x v="1"/>
    <x v="0"/>
    <x v="1"/>
    <n v="58"/>
    <x v="0"/>
    <x v="0"/>
  </r>
  <r>
    <n v="44273551"/>
    <s v="Valerie King"/>
    <x v="0"/>
    <x v="2"/>
    <x v="3"/>
    <x v="2"/>
    <s v="2002/02/27"/>
    <x v="1"/>
    <x v="5"/>
    <x v="0"/>
    <x v="0"/>
    <x v="2"/>
    <n v="23"/>
    <x v="3"/>
    <x v="0"/>
  </r>
  <r>
    <n v="71458272"/>
    <s v="John Sullivan"/>
    <x v="0"/>
    <x v="3"/>
    <x v="3"/>
    <x v="1"/>
    <s v="1962/11/26"/>
    <x v="0"/>
    <x v="2"/>
    <x v="0"/>
    <x v="1"/>
    <x v="0"/>
    <n v="62"/>
    <x v="0"/>
    <x v="0"/>
  </r>
  <r>
    <n v="78592550"/>
    <s v="Autumn Jones"/>
    <x v="1"/>
    <x v="6"/>
    <x v="2"/>
    <x v="2"/>
    <s v="2001/02/28"/>
    <x v="0"/>
    <x v="2"/>
    <x v="1"/>
    <x v="1"/>
    <x v="0"/>
    <n v="24"/>
    <x v="3"/>
    <x v="1"/>
  </r>
  <r>
    <n v="70976492"/>
    <s v="Elizabeth Butler"/>
    <x v="0"/>
    <x v="0"/>
    <x v="0"/>
    <x v="2"/>
    <s v="2002/08/12"/>
    <x v="0"/>
    <x v="2"/>
    <x v="0"/>
    <x v="0"/>
    <x v="0"/>
    <n v="22"/>
    <x v="3"/>
    <x v="0"/>
  </r>
  <r>
    <n v="95217282"/>
    <s v="Mary Bailey"/>
    <x v="0"/>
    <x v="1"/>
    <x v="3"/>
    <x v="1"/>
    <s v="1963/09/07"/>
    <x v="1"/>
    <x v="4"/>
    <x v="1"/>
    <x v="1"/>
    <x v="0"/>
    <n v="61"/>
    <x v="0"/>
    <x v="0"/>
  </r>
  <r>
    <n v="91738644"/>
    <s v="Brandon Aguilar"/>
    <x v="0"/>
    <x v="5"/>
    <x v="0"/>
    <x v="2"/>
    <s v="1996/02/16"/>
    <x v="1"/>
    <x v="3"/>
    <x v="0"/>
    <x v="0"/>
    <x v="0"/>
    <n v="29"/>
    <x v="4"/>
    <x v="0"/>
  </r>
  <r>
    <n v="95308706"/>
    <s v="Christy Martin"/>
    <x v="1"/>
    <x v="2"/>
    <x v="1"/>
    <x v="2"/>
    <s v="1971/12/23"/>
    <x v="1"/>
    <x v="5"/>
    <x v="1"/>
    <x v="2"/>
    <x v="0"/>
    <n v="53"/>
    <x v="1"/>
    <x v="1"/>
  </r>
  <r>
    <n v="84142446"/>
    <s v="Brett Patel"/>
    <x v="1"/>
    <x v="5"/>
    <x v="1"/>
    <x v="0"/>
    <s v="1973/11/01"/>
    <x v="0"/>
    <x v="2"/>
    <x v="0"/>
    <x v="1"/>
    <x v="2"/>
    <n v="51"/>
    <x v="1"/>
    <x v="1"/>
  </r>
  <r>
    <n v="87673094"/>
    <s v="Deborah Lin"/>
    <x v="1"/>
    <x v="6"/>
    <x v="0"/>
    <x v="3"/>
    <s v="1979/09/21"/>
    <x v="1"/>
    <x v="1"/>
    <x v="1"/>
    <x v="1"/>
    <x v="0"/>
    <n v="45"/>
    <x v="2"/>
    <x v="1"/>
  </r>
  <r>
    <n v="79204835"/>
    <s v="Keith Gomez"/>
    <x v="1"/>
    <x v="4"/>
    <x v="3"/>
    <x v="2"/>
    <s v="1980/02/10"/>
    <x v="0"/>
    <x v="2"/>
    <x v="1"/>
    <x v="1"/>
    <x v="1"/>
    <n v="45"/>
    <x v="2"/>
    <x v="1"/>
  </r>
  <r>
    <n v="70443297"/>
    <s v="April Montgomery"/>
    <x v="0"/>
    <x v="2"/>
    <x v="0"/>
    <x v="3"/>
    <s v="1983/07/14"/>
    <x v="1"/>
    <x v="5"/>
    <x v="1"/>
    <x v="1"/>
    <x v="0"/>
    <n v="41"/>
    <x v="2"/>
    <x v="0"/>
  </r>
  <r>
    <n v="86476079"/>
    <s v="Leslie Cox"/>
    <x v="0"/>
    <x v="4"/>
    <x v="2"/>
    <x v="2"/>
    <s v="1999/01/14"/>
    <x v="1"/>
    <x v="1"/>
    <x v="1"/>
    <x v="2"/>
    <x v="1"/>
    <n v="26"/>
    <x v="4"/>
    <x v="0"/>
  </r>
  <r>
    <n v="94291138"/>
    <s v="Elizabeth Combs"/>
    <x v="0"/>
    <x v="1"/>
    <x v="1"/>
    <x v="3"/>
    <s v="1962/01/05"/>
    <x v="0"/>
    <x v="2"/>
    <x v="0"/>
    <x v="2"/>
    <x v="1"/>
    <n v="63"/>
    <x v="0"/>
    <x v="0"/>
  </r>
  <r>
    <n v="58723941"/>
    <s v="Peter Hamilton"/>
    <x v="0"/>
    <x v="6"/>
    <x v="2"/>
    <x v="1"/>
    <s v="1975/05/06"/>
    <x v="1"/>
    <x v="1"/>
    <x v="0"/>
    <x v="0"/>
    <x v="2"/>
    <n v="49"/>
    <x v="1"/>
    <x v="0"/>
  </r>
  <r>
    <n v="75985808"/>
    <s v="Joshua Cook"/>
    <x v="0"/>
    <x v="3"/>
    <x v="1"/>
    <x v="1"/>
    <s v="1972/04/24"/>
    <x v="1"/>
    <x v="0"/>
    <x v="0"/>
    <x v="0"/>
    <x v="2"/>
    <n v="52"/>
    <x v="1"/>
    <x v="0"/>
  </r>
  <r>
    <n v="88680443"/>
    <s v="Paul Washington"/>
    <x v="1"/>
    <x v="4"/>
    <x v="0"/>
    <x v="0"/>
    <s v="1978/06/26"/>
    <x v="0"/>
    <x v="2"/>
    <x v="1"/>
    <x v="1"/>
    <x v="2"/>
    <n v="46"/>
    <x v="1"/>
    <x v="1"/>
  </r>
  <r>
    <n v="50037750"/>
    <s v="Connie Brown"/>
    <x v="1"/>
    <x v="5"/>
    <x v="2"/>
    <x v="3"/>
    <s v="1967/09/13"/>
    <x v="1"/>
    <x v="1"/>
    <x v="1"/>
    <x v="2"/>
    <x v="0"/>
    <n v="57"/>
    <x v="0"/>
    <x v="1"/>
  </r>
  <r>
    <n v="17193620"/>
    <s v="Jill Jones"/>
    <x v="0"/>
    <x v="3"/>
    <x v="4"/>
    <x v="1"/>
    <s v="2003/09/27"/>
    <x v="0"/>
    <x v="2"/>
    <x v="0"/>
    <x v="0"/>
    <x v="0"/>
    <n v="21"/>
    <x v="3"/>
    <x v="0"/>
  </r>
  <r>
    <n v="56320578"/>
    <s v="Elizabeth Villegas"/>
    <x v="0"/>
    <x v="4"/>
    <x v="3"/>
    <x v="0"/>
    <s v="2004/12/02"/>
    <x v="0"/>
    <x v="2"/>
    <x v="0"/>
    <x v="1"/>
    <x v="1"/>
    <n v="20"/>
    <x v="3"/>
    <x v="0"/>
  </r>
  <r>
    <n v="59798931"/>
    <s v="Laura Ross"/>
    <x v="0"/>
    <x v="5"/>
    <x v="4"/>
    <x v="0"/>
    <s v="1982/10/23"/>
    <x v="0"/>
    <x v="2"/>
    <x v="1"/>
    <x v="2"/>
    <x v="0"/>
    <n v="42"/>
    <x v="2"/>
    <x v="0"/>
  </r>
  <r>
    <n v="22036481"/>
    <s v="Seth Myers"/>
    <x v="0"/>
    <x v="5"/>
    <x v="3"/>
    <x v="3"/>
    <s v="1984/08/26"/>
    <x v="1"/>
    <x v="0"/>
    <x v="1"/>
    <x v="0"/>
    <x v="2"/>
    <n v="40"/>
    <x v="2"/>
    <x v="0"/>
  </r>
  <r>
    <n v="59689189"/>
    <s v="Stephanie Wilson"/>
    <x v="1"/>
    <x v="2"/>
    <x v="1"/>
    <x v="3"/>
    <s v="1973/02/14"/>
    <x v="1"/>
    <x v="0"/>
    <x v="0"/>
    <x v="1"/>
    <x v="2"/>
    <n v="52"/>
    <x v="1"/>
    <x v="1"/>
  </r>
  <r>
    <n v="48458392"/>
    <s v="Brendan Brown"/>
    <x v="0"/>
    <x v="3"/>
    <x v="1"/>
    <x v="0"/>
    <s v="2006/05/13"/>
    <x v="0"/>
    <x v="2"/>
    <x v="1"/>
    <x v="2"/>
    <x v="1"/>
    <n v="18"/>
    <x v="3"/>
    <x v="0"/>
  </r>
  <r>
    <n v="38229337"/>
    <s v="William Blake"/>
    <x v="0"/>
    <x v="6"/>
    <x v="1"/>
    <x v="3"/>
    <s v="1986/03/16"/>
    <x v="0"/>
    <x v="2"/>
    <x v="0"/>
    <x v="2"/>
    <x v="1"/>
    <n v="38"/>
    <x v="2"/>
    <x v="0"/>
  </r>
  <r>
    <n v="66469834"/>
    <s v="Joseph Simpson"/>
    <x v="1"/>
    <x v="0"/>
    <x v="0"/>
    <x v="2"/>
    <s v="1995/01/16"/>
    <x v="0"/>
    <x v="2"/>
    <x v="0"/>
    <x v="0"/>
    <x v="2"/>
    <n v="30"/>
    <x v="4"/>
    <x v="1"/>
  </r>
  <r>
    <n v="95619067"/>
    <s v="Heather Allen MD"/>
    <x v="0"/>
    <x v="3"/>
    <x v="1"/>
    <x v="1"/>
    <s v="1960/01/03"/>
    <x v="1"/>
    <x v="3"/>
    <x v="1"/>
    <x v="1"/>
    <x v="2"/>
    <n v="65"/>
    <x v="0"/>
    <x v="0"/>
  </r>
  <r>
    <n v="99161275"/>
    <s v="Jonathan Johnson"/>
    <x v="0"/>
    <x v="4"/>
    <x v="3"/>
    <x v="3"/>
    <s v="1967/04/10"/>
    <x v="1"/>
    <x v="4"/>
    <x v="1"/>
    <x v="1"/>
    <x v="1"/>
    <n v="57"/>
    <x v="0"/>
    <x v="0"/>
  </r>
  <r>
    <n v="21081070"/>
    <s v="Dwayne Compton"/>
    <x v="0"/>
    <x v="3"/>
    <x v="1"/>
    <x v="0"/>
    <s v="1992/01/19"/>
    <x v="0"/>
    <x v="2"/>
    <x v="1"/>
    <x v="0"/>
    <x v="2"/>
    <n v="33"/>
    <x v="4"/>
    <x v="0"/>
  </r>
  <r>
    <n v="90142161"/>
    <s v="Jeremy Wilson"/>
    <x v="1"/>
    <x v="1"/>
    <x v="0"/>
    <x v="2"/>
    <s v="1985/08/05"/>
    <x v="0"/>
    <x v="2"/>
    <x v="1"/>
    <x v="0"/>
    <x v="1"/>
    <n v="39"/>
    <x v="2"/>
    <x v="1"/>
  </r>
  <r>
    <n v="49013439"/>
    <s v="Jeanne Cherry"/>
    <x v="1"/>
    <x v="5"/>
    <x v="2"/>
    <x v="1"/>
    <s v="1966/08/18"/>
    <x v="0"/>
    <x v="2"/>
    <x v="0"/>
    <x v="0"/>
    <x v="0"/>
    <n v="58"/>
    <x v="0"/>
    <x v="1"/>
  </r>
  <r>
    <n v="32758145"/>
    <s v="Beth Miller"/>
    <x v="0"/>
    <x v="2"/>
    <x v="3"/>
    <x v="3"/>
    <s v="1990/12/30"/>
    <x v="1"/>
    <x v="0"/>
    <x v="0"/>
    <x v="1"/>
    <x v="2"/>
    <n v="34"/>
    <x v="4"/>
    <x v="0"/>
  </r>
  <r>
    <n v="38226506"/>
    <s v="Sandra Hunt"/>
    <x v="1"/>
    <x v="3"/>
    <x v="4"/>
    <x v="1"/>
    <s v="1978/12/30"/>
    <x v="1"/>
    <x v="5"/>
    <x v="1"/>
    <x v="0"/>
    <x v="2"/>
    <n v="46"/>
    <x v="1"/>
    <x v="1"/>
  </r>
  <r>
    <n v="57568433"/>
    <s v="Amy Carlson"/>
    <x v="1"/>
    <x v="2"/>
    <x v="4"/>
    <x v="1"/>
    <s v="1987/10/09"/>
    <x v="0"/>
    <x v="2"/>
    <x v="1"/>
    <x v="1"/>
    <x v="2"/>
    <n v="37"/>
    <x v="2"/>
    <x v="1"/>
  </r>
  <r>
    <n v="18107513"/>
    <s v="Brian Summers"/>
    <x v="0"/>
    <x v="1"/>
    <x v="4"/>
    <x v="1"/>
    <s v="2002/08/13"/>
    <x v="1"/>
    <x v="7"/>
    <x v="1"/>
    <x v="1"/>
    <x v="1"/>
    <n v="22"/>
    <x v="3"/>
    <x v="0"/>
  </r>
  <r>
    <n v="50212622"/>
    <s v="Paul King"/>
    <x v="1"/>
    <x v="2"/>
    <x v="0"/>
    <x v="1"/>
    <s v="1982/10/29"/>
    <x v="1"/>
    <x v="6"/>
    <x v="0"/>
    <x v="0"/>
    <x v="0"/>
    <n v="42"/>
    <x v="2"/>
    <x v="1"/>
  </r>
  <r>
    <n v="25995205"/>
    <s v="Melissa Martinez"/>
    <x v="1"/>
    <x v="4"/>
    <x v="4"/>
    <x v="3"/>
    <s v="1993/10/21"/>
    <x v="1"/>
    <x v="7"/>
    <x v="0"/>
    <x v="2"/>
    <x v="1"/>
    <n v="31"/>
    <x v="4"/>
    <x v="1"/>
  </r>
  <r>
    <n v="61640344"/>
    <s v="David Myers"/>
    <x v="0"/>
    <x v="5"/>
    <x v="1"/>
    <x v="2"/>
    <s v="1987/03/31"/>
    <x v="0"/>
    <x v="2"/>
    <x v="0"/>
    <x v="0"/>
    <x v="2"/>
    <n v="37"/>
    <x v="2"/>
    <x v="0"/>
  </r>
  <r>
    <n v="10339785"/>
    <s v="Michael Beck"/>
    <x v="0"/>
    <x v="6"/>
    <x v="4"/>
    <x v="3"/>
    <s v="1997/05/22"/>
    <x v="0"/>
    <x v="2"/>
    <x v="1"/>
    <x v="0"/>
    <x v="0"/>
    <n v="27"/>
    <x v="4"/>
    <x v="0"/>
  </r>
  <r>
    <n v="73751173"/>
    <s v="Crystal Diaz"/>
    <x v="0"/>
    <x v="1"/>
    <x v="1"/>
    <x v="2"/>
    <s v="1983/09/21"/>
    <x v="0"/>
    <x v="2"/>
    <x v="1"/>
    <x v="0"/>
    <x v="1"/>
    <n v="41"/>
    <x v="2"/>
    <x v="0"/>
  </r>
  <r>
    <n v="73139816"/>
    <s v="Erin Strong"/>
    <x v="0"/>
    <x v="4"/>
    <x v="0"/>
    <x v="3"/>
    <s v="1999/09/10"/>
    <x v="0"/>
    <x v="2"/>
    <x v="0"/>
    <x v="2"/>
    <x v="2"/>
    <n v="25"/>
    <x v="3"/>
    <x v="0"/>
  </r>
  <r>
    <n v="68689817"/>
    <s v="Michael Davis"/>
    <x v="0"/>
    <x v="2"/>
    <x v="2"/>
    <x v="2"/>
    <s v="1969/02/19"/>
    <x v="0"/>
    <x v="2"/>
    <x v="1"/>
    <x v="0"/>
    <x v="2"/>
    <n v="56"/>
    <x v="0"/>
    <x v="0"/>
  </r>
  <r>
    <n v="55220695"/>
    <s v="Rebecca Bray"/>
    <x v="0"/>
    <x v="1"/>
    <x v="2"/>
    <x v="3"/>
    <s v="1959/04/06"/>
    <x v="1"/>
    <x v="0"/>
    <x v="0"/>
    <x v="2"/>
    <x v="0"/>
    <n v="65"/>
    <x v="0"/>
    <x v="0"/>
  </r>
  <r>
    <n v="91809092"/>
    <s v="Monique Crosby"/>
    <x v="0"/>
    <x v="3"/>
    <x v="3"/>
    <x v="1"/>
    <s v="1968/07/26"/>
    <x v="0"/>
    <x v="2"/>
    <x v="1"/>
    <x v="1"/>
    <x v="1"/>
    <n v="56"/>
    <x v="0"/>
    <x v="0"/>
  </r>
  <r>
    <n v="59609531"/>
    <s v="Jonathan Miller"/>
    <x v="0"/>
    <x v="5"/>
    <x v="2"/>
    <x v="0"/>
    <s v="1993/06/14"/>
    <x v="0"/>
    <x v="2"/>
    <x v="0"/>
    <x v="0"/>
    <x v="0"/>
    <n v="31"/>
    <x v="4"/>
    <x v="0"/>
  </r>
  <r>
    <n v="42251980"/>
    <s v="Mary Stone"/>
    <x v="0"/>
    <x v="3"/>
    <x v="0"/>
    <x v="3"/>
    <s v="1976/07/14"/>
    <x v="1"/>
    <x v="5"/>
    <x v="1"/>
    <x v="1"/>
    <x v="0"/>
    <n v="48"/>
    <x v="1"/>
    <x v="0"/>
  </r>
  <r>
    <n v="19853312"/>
    <s v="Dawn Becker"/>
    <x v="0"/>
    <x v="3"/>
    <x v="1"/>
    <x v="2"/>
    <s v="1979/12/26"/>
    <x v="1"/>
    <x v="7"/>
    <x v="0"/>
    <x v="0"/>
    <x v="0"/>
    <n v="45"/>
    <x v="2"/>
    <x v="0"/>
  </r>
  <r>
    <n v="53346392"/>
    <s v="Laura Dean"/>
    <x v="0"/>
    <x v="6"/>
    <x v="0"/>
    <x v="3"/>
    <s v="1979/11/03"/>
    <x v="1"/>
    <x v="6"/>
    <x v="0"/>
    <x v="0"/>
    <x v="1"/>
    <n v="45"/>
    <x v="2"/>
    <x v="0"/>
  </r>
  <r>
    <n v="89237840"/>
    <s v="Dr. Cheryl Gardner"/>
    <x v="1"/>
    <x v="1"/>
    <x v="0"/>
    <x v="0"/>
    <s v="1969/01/25"/>
    <x v="0"/>
    <x v="2"/>
    <x v="1"/>
    <x v="2"/>
    <x v="0"/>
    <n v="56"/>
    <x v="0"/>
    <x v="1"/>
  </r>
  <r>
    <n v="70034993"/>
    <s v="Monica Romero"/>
    <x v="0"/>
    <x v="3"/>
    <x v="0"/>
    <x v="3"/>
    <s v="1982/01/30"/>
    <x v="1"/>
    <x v="5"/>
    <x v="1"/>
    <x v="1"/>
    <x v="2"/>
    <n v="43"/>
    <x v="2"/>
    <x v="0"/>
  </r>
  <r>
    <n v="74660416"/>
    <s v="Michael Johnson"/>
    <x v="1"/>
    <x v="6"/>
    <x v="2"/>
    <x v="3"/>
    <s v="1998/09/03"/>
    <x v="1"/>
    <x v="1"/>
    <x v="1"/>
    <x v="0"/>
    <x v="0"/>
    <n v="26"/>
    <x v="4"/>
    <x v="1"/>
  </r>
  <r>
    <n v="22937579"/>
    <s v="Roger Gonzales"/>
    <x v="0"/>
    <x v="6"/>
    <x v="2"/>
    <x v="2"/>
    <s v="1976/07/08"/>
    <x v="0"/>
    <x v="2"/>
    <x v="1"/>
    <x v="0"/>
    <x v="0"/>
    <n v="48"/>
    <x v="1"/>
    <x v="0"/>
  </r>
  <r>
    <n v="25713506"/>
    <s v="Joseph Grant"/>
    <x v="1"/>
    <x v="1"/>
    <x v="1"/>
    <x v="1"/>
    <s v="1992/06/20"/>
    <x v="1"/>
    <x v="6"/>
    <x v="0"/>
    <x v="0"/>
    <x v="1"/>
    <n v="32"/>
    <x v="4"/>
    <x v="1"/>
  </r>
  <r>
    <n v="20847643"/>
    <s v="Gregory Phillips"/>
    <x v="0"/>
    <x v="6"/>
    <x v="2"/>
    <x v="3"/>
    <s v="1968/09/10"/>
    <x v="1"/>
    <x v="6"/>
    <x v="0"/>
    <x v="0"/>
    <x v="1"/>
    <n v="56"/>
    <x v="0"/>
    <x v="0"/>
  </r>
  <r>
    <n v="38490459"/>
    <s v="Larry Kline"/>
    <x v="1"/>
    <x v="1"/>
    <x v="0"/>
    <x v="3"/>
    <s v="1966/01/01"/>
    <x v="1"/>
    <x v="7"/>
    <x v="1"/>
    <x v="0"/>
    <x v="2"/>
    <n v="59"/>
    <x v="0"/>
    <x v="1"/>
  </r>
  <r>
    <n v="20518754"/>
    <s v="Chelsea Vazquez"/>
    <x v="0"/>
    <x v="5"/>
    <x v="4"/>
    <x v="2"/>
    <s v="2003/01/27"/>
    <x v="1"/>
    <x v="6"/>
    <x v="0"/>
    <x v="1"/>
    <x v="2"/>
    <n v="22"/>
    <x v="3"/>
    <x v="0"/>
  </r>
  <r>
    <n v="90189552"/>
    <s v="Devon Myers"/>
    <x v="1"/>
    <x v="3"/>
    <x v="4"/>
    <x v="2"/>
    <s v="1991/01/30"/>
    <x v="0"/>
    <x v="2"/>
    <x v="0"/>
    <x v="0"/>
    <x v="2"/>
    <n v="34"/>
    <x v="4"/>
    <x v="1"/>
  </r>
  <r>
    <n v="65942179"/>
    <s v="Phillip Suarez"/>
    <x v="0"/>
    <x v="4"/>
    <x v="1"/>
    <x v="1"/>
    <s v="1970/04/16"/>
    <x v="1"/>
    <x v="1"/>
    <x v="1"/>
    <x v="2"/>
    <x v="1"/>
    <n v="54"/>
    <x v="1"/>
    <x v="0"/>
  </r>
  <r>
    <n v="87041314"/>
    <s v="Kevin Mcbride"/>
    <x v="0"/>
    <x v="3"/>
    <x v="4"/>
    <x v="1"/>
    <s v="2002/02/12"/>
    <x v="0"/>
    <x v="2"/>
    <x v="1"/>
    <x v="0"/>
    <x v="1"/>
    <n v="23"/>
    <x v="3"/>
    <x v="0"/>
  </r>
  <r>
    <n v="57364875"/>
    <s v="Vincent Lopez"/>
    <x v="1"/>
    <x v="5"/>
    <x v="0"/>
    <x v="2"/>
    <s v="2001/06/13"/>
    <x v="1"/>
    <x v="7"/>
    <x v="0"/>
    <x v="1"/>
    <x v="2"/>
    <n v="23"/>
    <x v="3"/>
    <x v="1"/>
  </r>
  <r>
    <n v="96602091"/>
    <s v="David Hernandez"/>
    <x v="0"/>
    <x v="0"/>
    <x v="3"/>
    <x v="1"/>
    <s v="1963/07/03"/>
    <x v="0"/>
    <x v="2"/>
    <x v="1"/>
    <x v="0"/>
    <x v="0"/>
    <n v="61"/>
    <x v="0"/>
    <x v="0"/>
  </r>
  <r>
    <n v="18870011"/>
    <s v="Taylor Alexander"/>
    <x v="0"/>
    <x v="1"/>
    <x v="4"/>
    <x v="2"/>
    <s v="1979/10/11"/>
    <x v="0"/>
    <x v="2"/>
    <x v="0"/>
    <x v="2"/>
    <x v="0"/>
    <n v="45"/>
    <x v="2"/>
    <x v="0"/>
  </r>
  <r>
    <n v="30846243"/>
    <s v="Sara Bradshaw MD"/>
    <x v="1"/>
    <x v="3"/>
    <x v="4"/>
    <x v="1"/>
    <s v="1967/02/10"/>
    <x v="0"/>
    <x v="2"/>
    <x v="1"/>
    <x v="1"/>
    <x v="0"/>
    <n v="58"/>
    <x v="0"/>
    <x v="1"/>
  </r>
  <r>
    <n v="23298792"/>
    <s v="Lee Parker"/>
    <x v="1"/>
    <x v="6"/>
    <x v="3"/>
    <x v="3"/>
    <s v="1967/10/07"/>
    <x v="1"/>
    <x v="6"/>
    <x v="0"/>
    <x v="1"/>
    <x v="1"/>
    <n v="57"/>
    <x v="0"/>
    <x v="1"/>
  </r>
  <r>
    <n v="73514747"/>
    <s v="Jill Davis"/>
    <x v="0"/>
    <x v="1"/>
    <x v="3"/>
    <x v="2"/>
    <s v="1999/09/18"/>
    <x v="0"/>
    <x v="2"/>
    <x v="1"/>
    <x v="0"/>
    <x v="1"/>
    <n v="25"/>
    <x v="3"/>
    <x v="0"/>
  </r>
  <r>
    <n v="68901372"/>
    <s v="Stephen Wright"/>
    <x v="0"/>
    <x v="4"/>
    <x v="1"/>
    <x v="2"/>
    <s v="1992/10/18"/>
    <x v="1"/>
    <x v="5"/>
    <x v="0"/>
    <x v="0"/>
    <x v="0"/>
    <n v="32"/>
    <x v="4"/>
    <x v="0"/>
  </r>
  <r>
    <n v="97087372"/>
    <s v="Ricky Krause"/>
    <x v="0"/>
    <x v="6"/>
    <x v="4"/>
    <x v="2"/>
    <s v="1979/01/01"/>
    <x v="0"/>
    <x v="2"/>
    <x v="1"/>
    <x v="0"/>
    <x v="1"/>
    <n v="46"/>
    <x v="1"/>
    <x v="0"/>
  </r>
  <r>
    <n v="56197340"/>
    <s v="Richard Taylor"/>
    <x v="0"/>
    <x v="5"/>
    <x v="4"/>
    <x v="2"/>
    <s v="1988/11/04"/>
    <x v="1"/>
    <x v="6"/>
    <x v="0"/>
    <x v="2"/>
    <x v="2"/>
    <n v="36"/>
    <x v="2"/>
    <x v="0"/>
  </r>
  <r>
    <n v="51910206"/>
    <s v="Deborah Walker"/>
    <x v="0"/>
    <x v="4"/>
    <x v="4"/>
    <x v="0"/>
    <s v="1963/07/02"/>
    <x v="0"/>
    <x v="2"/>
    <x v="1"/>
    <x v="2"/>
    <x v="0"/>
    <n v="61"/>
    <x v="0"/>
    <x v="0"/>
  </r>
  <r>
    <n v="53884839"/>
    <s v="Joseph Brown"/>
    <x v="0"/>
    <x v="6"/>
    <x v="0"/>
    <x v="2"/>
    <s v="1982/12/06"/>
    <x v="0"/>
    <x v="2"/>
    <x v="1"/>
    <x v="0"/>
    <x v="2"/>
    <n v="42"/>
    <x v="2"/>
    <x v="0"/>
  </r>
  <r>
    <n v="89195322"/>
    <s v="Sara Norris"/>
    <x v="1"/>
    <x v="1"/>
    <x v="2"/>
    <x v="3"/>
    <s v="1975/08/22"/>
    <x v="1"/>
    <x v="7"/>
    <x v="0"/>
    <x v="1"/>
    <x v="1"/>
    <n v="49"/>
    <x v="1"/>
    <x v="1"/>
  </r>
  <r>
    <n v="54696738"/>
    <s v="James Phillips"/>
    <x v="0"/>
    <x v="2"/>
    <x v="1"/>
    <x v="0"/>
    <s v="1991/11/11"/>
    <x v="0"/>
    <x v="2"/>
    <x v="0"/>
    <x v="2"/>
    <x v="0"/>
    <n v="33"/>
    <x v="4"/>
    <x v="0"/>
  </r>
  <r>
    <n v="36524693"/>
    <s v="Kathryn Phillips"/>
    <x v="1"/>
    <x v="2"/>
    <x v="3"/>
    <x v="3"/>
    <s v="1992/10/29"/>
    <x v="1"/>
    <x v="6"/>
    <x v="1"/>
    <x v="0"/>
    <x v="2"/>
    <n v="32"/>
    <x v="4"/>
    <x v="1"/>
  </r>
  <r>
    <n v="46853007"/>
    <s v="Allison Murray"/>
    <x v="0"/>
    <x v="1"/>
    <x v="0"/>
    <x v="1"/>
    <s v="1978/06/05"/>
    <x v="0"/>
    <x v="2"/>
    <x v="1"/>
    <x v="0"/>
    <x v="2"/>
    <n v="46"/>
    <x v="1"/>
    <x v="0"/>
  </r>
  <r>
    <n v="35437416"/>
    <s v="Jason Spencer MD"/>
    <x v="1"/>
    <x v="2"/>
    <x v="2"/>
    <x v="3"/>
    <s v="1976/08/08"/>
    <x v="1"/>
    <x v="5"/>
    <x v="0"/>
    <x v="0"/>
    <x v="2"/>
    <n v="48"/>
    <x v="1"/>
    <x v="1"/>
  </r>
  <r>
    <n v="93651304"/>
    <s v="Andrew Boyd"/>
    <x v="0"/>
    <x v="0"/>
    <x v="0"/>
    <x v="3"/>
    <s v="1983/04/16"/>
    <x v="0"/>
    <x v="2"/>
    <x v="0"/>
    <x v="2"/>
    <x v="0"/>
    <n v="41"/>
    <x v="2"/>
    <x v="0"/>
  </r>
  <r>
    <n v="83446705"/>
    <s v="Juan Kane"/>
    <x v="1"/>
    <x v="2"/>
    <x v="1"/>
    <x v="1"/>
    <s v="2000/12/03"/>
    <x v="1"/>
    <x v="3"/>
    <x v="1"/>
    <x v="2"/>
    <x v="0"/>
    <n v="24"/>
    <x v="3"/>
    <x v="1"/>
  </r>
  <r>
    <n v="76248376"/>
    <s v="Christopher Shaw"/>
    <x v="1"/>
    <x v="4"/>
    <x v="0"/>
    <x v="3"/>
    <s v="1969/10/11"/>
    <x v="1"/>
    <x v="7"/>
    <x v="1"/>
    <x v="0"/>
    <x v="0"/>
    <n v="55"/>
    <x v="1"/>
    <x v="1"/>
  </r>
  <r>
    <n v="68517309"/>
    <s v="James Hawkins"/>
    <x v="0"/>
    <x v="1"/>
    <x v="4"/>
    <x v="2"/>
    <s v="2000/06/27"/>
    <x v="1"/>
    <x v="6"/>
    <x v="0"/>
    <x v="1"/>
    <x v="1"/>
    <n v="24"/>
    <x v="3"/>
    <x v="0"/>
  </r>
  <r>
    <n v="28749988"/>
    <s v="Rita Martinez"/>
    <x v="0"/>
    <x v="6"/>
    <x v="0"/>
    <x v="3"/>
    <s v="1965/01/21"/>
    <x v="1"/>
    <x v="7"/>
    <x v="0"/>
    <x v="1"/>
    <x v="2"/>
    <n v="60"/>
    <x v="0"/>
    <x v="0"/>
  </r>
  <r>
    <n v="94943243"/>
    <s v="Aaron Lindsey"/>
    <x v="1"/>
    <x v="5"/>
    <x v="2"/>
    <x v="3"/>
    <s v="1964/04/29"/>
    <x v="1"/>
    <x v="5"/>
    <x v="1"/>
    <x v="0"/>
    <x v="0"/>
    <n v="60"/>
    <x v="0"/>
    <x v="1"/>
  </r>
  <r>
    <n v="98881815"/>
    <s v="Jermaine Jackson"/>
    <x v="0"/>
    <x v="6"/>
    <x v="0"/>
    <x v="3"/>
    <s v="1973/04/30"/>
    <x v="0"/>
    <x v="2"/>
    <x v="0"/>
    <x v="2"/>
    <x v="1"/>
    <n v="51"/>
    <x v="1"/>
    <x v="0"/>
  </r>
  <r>
    <n v="10592353"/>
    <s v="Jill Thompson"/>
    <x v="0"/>
    <x v="2"/>
    <x v="2"/>
    <x v="3"/>
    <s v="2001/05/19"/>
    <x v="0"/>
    <x v="2"/>
    <x v="0"/>
    <x v="2"/>
    <x v="0"/>
    <n v="23"/>
    <x v="3"/>
    <x v="0"/>
  </r>
  <r>
    <n v="66070225"/>
    <s v="Steven Smith"/>
    <x v="1"/>
    <x v="1"/>
    <x v="4"/>
    <x v="2"/>
    <s v="1998/05/05"/>
    <x v="1"/>
    <x v="6"/>
    <x v="1"/>
    <x v="1"/>
    <x v="1"/>
    <n v="26"/>
    <x v="4"/>
    <x v="1"/>
  </r>
  <r>
    <n v="47484964"/>
    <s v="John Mason"/>
    <x v="1"/>
    <x v="6"/>
    <x v="2"/>
    <x v="3"/>
    <s v="1977/08/12"/>
    <x v="1"/>
    <x v="3"/>
    <x v="1"/>
    <x v="2"/>
    <x v="1"/>
    <n v="47"/>
    <x v="1"/>
    <x v="1"/>
  </r>
  <r>
    <n v="41744121"/>
    <s v="Sarah Lewis"/>
    <x v="0"/>
    <x v="1"/>
    <x v="2"/>
    <x v="3"/>
    <s v="2001/09/03"/>
    <x v="1"/>
    <x v="6"/>
    <x v="1"/>
    <x v="1"/>
    <x v="0"/>
    <n v="23"/>
    <x v="3"/>
    <x v="0"/>
  </r>
  <r>
    <n v="67287078"/>
    <s v="Gloria Barnett"/>
    <x v="0"/>
    <x v="0"/>
    <x v="4"/>
    <x v="0"/>
    <s v="1969/10/03"/>
    <x v="0"/>
    <x v="2"/>
    <x v="1"/>
    <x v="0"/>
    <x v="2"/>
    <n v="55"/>
    <x v="1"/>
    <x v="0"/>
  </r>
  <r>
    <n v="88299039"/>
    <s v="Angela Trevino"/>
    <x v="1"/>
    <x v="2"/>
    <x v="4"/>
    <x v="1"/>
    <s v="1997/03/04"/>
    <x v="0"/>
    <x v="2"/>
    <x v="1"/>
    <x v="2"/>
    <x v="1"/>
    <n v="28"/>
    <x v="4"/>
    <x v="1"/>
  </r>
  <r>
    <n v="98607472"/>
    <s v="Beth Burton"/>
    <x v="1"/>
    <x v="6"/>
    <x v="4"/>
    <x v="1"/>
    <s v="1969/06/19"/>
    <x v="0"/>
    <x v="2"/>
    <x v="0"/>
    <x v="2"/>
    <x v="0"/>
    <n v="55"/>
    <x v="1"/>
    <x v="1"/>
  </r>
  <r>
    <n v="45583291"/>
    <s v="Eric Reese"/>
    <x v="0"/>
    <x v="5"/>
    <x v="2"/>
    <x v="3"/>
    <s v="1965/08/02"/>
    <x v="0"/>
    <x v="2"/>
    <x v="1"/>
    <x v="1"/>
    <x v="1"/>
    <n v="59"/>
    <x v="0"/>
    <x v="0"/>
  </r>
  <r>
    <n v="40076605"/>
    <s v="Kelly Caldwell"/>
    <x v="0"/>
    <x v="0"/>
    <x v="4"/>
    <x v="3"/>
    <s v="1995/05/08"/>
    <x v="0"/>
    <x v="2"/>
    <x v="1"/>
    <x v="1"/>
    <x v="0"/>
    <n v="29"/>
    <x v="4"/>
    <x v="0"/>
  </r>
  <r>
    <n v="85467551"/>
    <s v="Caitlin Beard"/>
    <x v="1"/>
    <x v="4"/>
    <x v="2"/>
    <x v="3"/>
    <s v="1962/09/15"/>
    <x v="1"/>
    <x v="7"/>
    <x v="1"/>
    <x v="1"/>
    <x v="1"/>
    <n v="62"/>
    <x v="0"/>
    <x v="1"/>
  </r>
  <r>
    <n v="41837738"/>
    <s v="Ian Myers"/>
    <x v="1"/>
    <x v="1"/>
    <x v="3"/>
    <x v="1"/>
    <s v="2000/11/17"/>
    <x v="1"/>
    <x v="4"/>
    <x v="1"/>
    <x v="1"/>
    <x v="0"/>
    <n v="24"/>
    <x v="3"/>
    <x v="1"/>
  </r>
  <r>
    <n v="85062330"/>
    <s v="Laura Reynolds"/>
    <x v="0"/>
    <x v="6"/>
    <x v="4"/>
    <x v="0"/>
    <s v="2001/06/22"/>
    <x v="0"/>
    <x v="2"/>
    <x v="0"/>
    <x v="1"/>
    <x v="1"/>
    <n v="23"/>
    <x v="3"/>
    <x v="0"/>
  </r>
  <r>
    <n v="48763014"/>
    <s v="Brittany Vargas"/>
    <x v="1"/>
    <x v="0"/>
    <x v="3"/>
    <x v="2"/>
    <s v="1971/10/16"/>
    <x v="0"/>
    <x v="2"/>
    <x v="0"/>
    <x v="2"/>
    <x v="0"/>
    <n v="53"/>
    <x v="1"/>
    <x v="1"/>
  </r>
  <r>
    <n v="95731682"/>
    <s v="Jason Beard"/>
    <x v="1"/>
    <x v="2"/>
    <x v="0"/>
    <x v="1"/>
    <s v="2001/05/05"/>
    <x v="0"/>
    <x v="2"/>
    <x v="0"/>
    <x v="2"/>
    <x v="2"/>
    <n v="23"/>
    <x v="3"/>
    <x v="1"/>
  </r>
  <r>
    <n v="53765396"/>
    <s v="Alicia Avery"/>
    <x v="1"/>
    <x v="6"/>
    <x v="4"/>
    <x v="1"/>
    <s v="1969/11/02"/>
    <x v="1"/>
    <x v="1"/>
    <x v="0"/>
    <x v="2"/>
    <x v="0"/>
    <n v="55"/>
    <x v="1"/>
    <x v="1"/>
  </r>
  <r>
    <n v="41382634"/>
    <s v="Mr. Scott Williams"/>
    <x v="1"/>
    <x v="4"/>
    <x v="4"/>
    <x v="3"/>
    <s v="1995/07/02"/>
    <x v="1"/>
    <x v="1"/>
    <x v="0"/>
    <x v="2"/>
    <x v="1"/>
    <n v="29"/>
    <x v="4"/>
    <x v="1"/>
  </r>
  <r>
    <n v="76562350"/>
    <s v="Joanne West"/>
    <x v="1"/>
    <x v="3"/>
    <x v="2"/>
    <x v="3"/>
    <s v="1993/04/27"/>
    <x v="1"/>
    <x v="7"/>
    <x v="1"/>
    <x v="1"/>
    <x v="2"/>
    <n v="31"/>
    <x v="4"/>
    <x v="1"/>
  </r>
  <r>
    <n v="23697462"/>
    <s v="Matthew Tanner"/>
    <x v="1"/>
    <x v="2"/>
    <x v="3"/>
    <x v="2"/>
    <s v="1970/03/02"/>
    <x v="0"/>
    <x v="2"/>
    <x v="1"/>
    <x v="1"/>
    <x v="0"/>
    <n v="55"/>
    <x v="1"/>
    <x v="1"/>
  </r>
  <r>
    <n v="22766433"/>
    <s v="Laurie Padilla"/>
    <x v="1"/>
    <x v="5"/>
    <x v="3"/>
    <x v="1"/>
    <s v="1986/08/03"/>
    <x v="1"/>
    <x v="3"/>
    <x v="0"/>
    <x v="2"/>
    <x v="2"/>
    <n v="38"/>
    <x v="2"/>
    <x v="1"/>
  </r>
  <r>
    <n v="54384209"/>
    <s v="Russell Adams"/>
    <x v="0"/>
    <x v="0"/>
    <x v="3"/>
    <x v="1"/>
    <s v="1999/12/11"/>
    <x v="0"/>
    <x v="2"/>
    <x v="1"/>
    <x v="1"/>
    <x v="1"/>
    <n v="25"/>
    <x v="3"/>
    <x v="0"/>
  </r>
  <r>
    <n v="17170092"/>
    <s v="Brandi Howard"/>
    <x v="0"/>
    <x v="2"/>
    <x v="3"/>
    <x v="3"/>
    <s v="1974/01/06"/>
    <x v="0"/>
    <x v="2"/>
    <x v="0"/>
    <x v="2"/>
    <x v="0"/>
    <n v="51"/>
    <x v="1"/>
    <x v="0"/>
  </r>
  <r>
    <n v="88030482"/>
    <s v="Thomas Williamson"/>
    <x v="1"/>
    <x v="1"/>
    <x v="3"/>
    <x v="0"/>
    <s v="1994/10/01"/>
    <x v="0"/>
    <x v="2"/>
    <x v="0"/>
    <x v="0"/>
    <x v="2"/>
    <n v="30"/>
    <x v="4"/>
    <x v="1"/>
  </r>
  <r>
    <n v="50698401"/>
    <s v="Tony Warren"/>
    <x v="0"/>
    <x v="5"/>
    <x v="2"/>
    <x v="3"/>
    <s v="1964/11/30"/>
    <x v="1"/>
    <x v="0"/>
    <x v="0"/>
    <x v="2"/>
    <x v="1"/>
    <n v="60"/>
    <x v="0"/>
    <x v="0"/>
  </r>
  <r>
    <n v="79685812"/>
    <s v="David Foster"/>
    <x v="1"/>
    <x v="0"/>
    <x v="2"/>
    <x v="2"/>
    <s v="1970/12/11"/>
    <x v="0"/>
    <x v="2"/>
    <x v="0"/>
    <x v="0"/>
    <x v="2"/>
    <n v="54"/>
    <x v="1"/>
    <x v="1"/>
  </r>
  <r>
    <n v="25698806"/>
    <s v="Holly Walls"/>
    <x v="1"/>
    <x v="4"/>
    <x v="0"/>
    <x v="2"/>
    <s v="2002/08/05"/>
    <x v="0"/>
    <x v="2"/>
    <x v="0"/>
    <x v="2"/>
    <x v="0"/>
    <n v="22"/>
    <x v="3"/>
    <x v="1"/>
  </r>
  <r>
    <n v="92965264"/>
    <s v="William Roberts"/>
    <x v="1"/>
    <x v="6"/>
    <x v="2"/>
    <x v="1"/>
    <s v="1993/11/07"/>
    <x v="1"/>
    <x v="5"/>
    <x v="1"/>
    <x v="1"/>
    <x v="1"/>
    <n v="31"/>
    <x v="4"/>
    <x v="1"/>
  </r>
  <r>
    <n v="93625404"/>
    <s v="Richard Arnold"/>
    <x v="1"/>
    <x v="6"/>
    <x v="0"/>
    <x v="2"/>
    <s v="1965/08/04"/>
    <x v="1"/>
    <x v="5"/>
    <x v="0"/>
    <x v="1"/>
    <x v="2"/>
    <n v="59"/>
    <x v="0"/>
    <x v="1"/>
  </r>
  <r>
    <n v="33748199"/>
    <s v="Michael Reynolds"/>
    <x v="0"/>
    <x v="2"/>
    <x v="4"/>
    <x v="1"/>
    <s v="1976/03/09"/>
    <x v="0"/>
    <x v="2"/>
    <x v="1"/>
    <x v="2"/>
    <x v="1"/>
    <n v="49"/>
    <x v="1"/>
    <x v="0"/>
  </r>
  <r>
    <n v="20601910"/>
    <s v="Gabrielle Johnson"/>
    <x v="1"/>
    <x v="0"/>
    <x v="2"/>
    <x v="1"/>
    <s v="1975/08/01"/>
    <x v="1"/>
    <x v="3"/>
    <x v="1"/>
    <x v="2"/>
    <x v="1"/>
    <n v="49"/>
    <x v="1"/>
    <x v="1"/>
  </r>
  <r>
    <n v="61156081"/>
    <s v="Dana Padilla"/>
    <x v="1"/>
    <x v="5"/>
    <x v="2"/>
    <x v="1"/>
    <s v="1963/01/05"/>
    <x v="0"/>
    <x v="2"/>
    <x v="1"/>
    <x v="0"/>
    <x v="0"/>
    <n v="62"/>
    <x v="0"/>
    <x v="1"/>
  </r>
  <r>
    <n v="19100196"/>
    <s v="Kelly Richardson"/>
    <x v="0"/>
    <x v="5"/>
    <x v="1"/>
    <x v="3"/>
    <s v="1996/01/25"/>
    <x v="1"/>
    <x v="5"/>
    <x v="1"/>
    <x v="0"/>
    <x v="0"/>
    <n v="29"/>
    <x v="4"/>
    <x v="0"/>
  </r>
  <r>
    <n v="68720897"/>
    <s v="Jerome Guerra"/>
    <x v="1"/>
    <x v="4"/>
    <x v="1"/>
    <x v="2"/>
    <s v="1986/02/07"/>
    <x v="1"/>
    <x v="3"/>
    <x v="1"/>
    <x v="0"/>
    <x v="2"/>
    <n v="39"/>
    <x v="2"/>
    <x v="1"/>
  </r>
  <r>
    <n v="95815598"/>
    <s v="Evelyn Browning"/>
    <x v="1"/>
    <x v="6"/>
    <x v="0"/>
    <x v="2"/>
    <s v="1980/05/11"/>
    <x v="0"/>
    <x v="2"/>
    <x v="0"/>
    <x v="1"/>
    <x v="2"/>
    <n v="44"/>
    <x v="2"/>
    <x v="1"/>
  </r>
  <r>
    <n v="10615541"/>
    <s v="Michaela Richards"/>
    <x v="1"/>
    <x v="5"/>
    <x v="1"/>
    <x v="1"/>
    <s v="1960/03/02"/>
    <x v="0"/>
    <x v="2"/>
    <x v="0"/>
    <x v="1"/>
    <x v="0"/>
    <n v="65"/>
    <x v="0"/>
    <x v="1"/>
  </r>
  <r>
    <n v="61038559"/>
    <s v="Tammy Gibbs"/>
    <x v="0"/>
    <x v="4"/>
    <x v="0"/>
    <x v="2"/>
    <s v="1968/08/16"/>
    <x v="1"/>
    <x v="1"/>
    <x v="1"/>
    <x v="0"/>
    <x v="2"/>
    <n v="56"/>
    <x v="0"/>
    <x v="0"/>
  </r>
  <r>
    <n v="96463091"/>
    <s v="Amanda Simmons"/>
    <x v="1"/>
    <x v="6"/>
    <x v="4"/>
    <x v="2"/>
    <s v="2003/06/14"/>
    <x v="1"/>
    <x v="6"/>
    <x v="1"/>
    <x v="2"/>
    <x v="0"/>
    <n v="21"/>
    <x v="3"/>
    <x v="1"/>
  </r>
  <r>
    <n v="54308281"/>
    <s v="Michael Mccarthy"/>
    <x v="0"/>
    <x v="6"/>
    <x v="0"/>
    <x v="1"/>
    <s v="1999/04/10"/>
    <x v="1"/>
    <x v="0"/>
    <x v="0"/>
    <x v="0"/>
    <x v="2"/>
    <n v="25"/>
    <x v="3"/>
    <x v="0"/>
  </r>
  <r>
    <n v="25410294"/>
    <s v="Mr. Joseph Harris Jr."/>
    <x v="0"/>
    <x v="3"/>
    <x v="2"/>
    <x v="3"/>
    <s v="1996/04/26"/>
    <x v="0"/>
    <x v="2"/>
    <x v="1"/>
    <x v="1"/>
    <x v="2"/>
    <n v="28"/>
    <x v="4"/>
    <x v="0"/>
  </r>
  <r>
    <n v="12486815"/>
    <s v="Ashley Clayton"/>
    <x v="1"/>
    <x v="3"/>
    <x v="4"/>
    <x v="0"/>
    <s v="2004/02/20"/>
    <x v="0"/>
    <x v="2"/>
    <x v="1"/>
    <x v="0"/>
    <x v="2"/>
    <n v="21"/>
    <x v="3"/>
    <x v="1"/>
  </r>
  <r>
    <n v="56189203"/>
    <s v="Zachary Rogers"/>
    <x v="1"/>
    <x v="3"/>
    <x v="3"/>
    <x v="2"/>
    <s v="2002/08/12"/>
    <x v="0"/>
    <x v="2"/>
    <x v="0"/>
    <x v="2"/>
    <x v="2"/>
    <n v="22"/>
    <x v="3"/>
    <x v="1"/>
  </r>
  <r>
    <n v="91652071"/>
    <s v="Cheryl Hall"/>
    <x v="1"/>
    <x v="4"/>
    <x v="3"/>
    <x v="3"/>
    <s v="1972/03/29"/>
    <x v="1"/>
    <x v="7"/>
    <x v="1"/>
    <x v="2"/>
    <x v="1"/>
    <n v="52"/>
    <x v="1"/>
    <x v="1"/>
  </r>
  <r>
    <n v="79873938"/>
    <s v="Cynthia Bell"/>
    <x v="0"/>
    <x v="0"/>
    <x v="2"/>
    <x v="3"/>
    <s v="1989/12/14"/>
    <x v="1"/>
    <x v="5"/>
    <x v="1"/>
    <x v="2"/>
    <x v="1"/>
    <n v="35"/>
    <x v="4"/>
    <x v="0"/>
  </r>
  <r>
    <n v="26493870"/>
    <s v="David Lopez"/>
    <x v="0"/>
    <x v="5"/>
    <x v="3"/>
    <x v="2"/>
    <s v="2002/04/08"/>
    <x v="0"/>
    <x v="2"/>
    <x v="0"/>
    <x v="0"/>
    <x v="2"/>
    <n v="22"/>
    <x v="3"/>
    <x v="0"/>
  </r>
  <r>
    <n v="40606742"/>
    <s v="Jessica Foster"/>
    <x v="0"/>
    <x v="5"/>
    <x v="0"/>
    <x v="3"/>
    <s v="1961/03/17"/>
    <x v="1"/>
    <x v="5"/>
    <x v="1"/>
    <x v="0"/>
    <x v="1"/>
    <n v="64"/>
    <x v="0"/>
    <x v="0"/>
  </r>
  <r>
    <n v="33384366"/>
    <s v="John Wells"/>
    <x v="1"/>
    <x v="4"/>
    <x v="3"/>
    <x v="1"/>
    <s v="1959/03/24"/>
    <x v="1"/>
    <x v="0"/>
    <x v="1"/>
    <x v="2"/>
    <x v="1"/>
    <n v="65"/>
    <x v="0"/>
    <x v="1"/>
  </r>
  <r>
    <n v="46124098"/>
    <s v="David Reilly"/>
    <x v="0"/>
    <x v="6"/>
    <x v="0"/>
    <x v="3"/>
    <s v="1962/08/23"/>
    <x v="1"/>
    <x v="7"/>
    <x v="1"/>
    <x v="2"/>
    <x v="1"/>
    <n v="62"/>
    <x v="0"/>
    <x v="0"/>
  </r>
  <r>
    <n v="38936828"/>
    <s v="Richard Harris"/>
    <x v="0"/>
    <x v="2"/>
    <x v="2"/>
    <x v="3"/>
    <s v="1967/03/23"/>
    <x v="1"/>
    <x v="0"/>
    <x v="1"/>
    <x v="1"/>
    <x v="2"/>
    <n v="57"/>
    <x v="0"/>
    <x v="0"/>
  </r>
  <r>
    <n v="91522000"/>
    <s v="Jill Anderson"/>
    <x v="0"/>
    <x v="5"/>
    <x v="3"/>
    <x v="1"/>
    <s v="1992/04/10"/>
    <x v="0"/>
    <x v="2"/>
    <x v="0"/>
    <x v="0"/>
    <x v="1"/>
    <n v="32"/>
    <x v="4"/>
    <x v="0"/>
  </r>
  <r>
    <n v="63869432"/>
    <s v="John Lara"/>
    <x v="0"/>
    <x v="4"/>
    <x v="3"/>
    <x v="0"/>
    <s v="1995/05/30"/>
    <x v="0"/>
    <x v="2"/>
    <x v="0"/>
    <x v="2"/>
    <x v="1"/>
    <n v="29"/>
    <x v="4"/>
    <x v="0"/>
  </r>
  <r>
    <n v="84647602"/>
    <s v="Tiffany Johnson"/>
    <x v="0"/>
    <x v="3"/>
    <x v="3"/>
    <x v="1"/>
    <s v="1991/06/14"/>
    <x v="0"/>
    <x v="2"/>
    <x v="1"/>
    <x v="0"/>
    <x v="2"/>
    <n v="33"/>
    <x v="4"/>
    <x v="0"/>
  </r>
  <r>
    <n v="61383196"/>
    <s v="Tom Rose"/>
    <x v="0"/>
    <x v="0"/>
    <x v="2"/>
    <x v="1"/>
    <s v="1975/10/06"/>
    <x v="0"/>
    <x v="2"/>
    <x v="0"/>
    <x v="2"/>
    <x v="2"/>
    <n v="49"/>
    <x v="1"/>
    <x v="0"/>
  </r>
  <r>
    <n v="10038115"/>
    <s v="Nicole Mercado"/>
    <x v="0"/>
    <x v="4"/>
    <x v="0"/>
    <x v="1"/>
    <s v="1966/10/09"/>
    <x v="0"/>
    <x v="2"/>
    <x v="0"/>
    <x v="2"/>
    <x v="0"/>
    <n v="58"/>
    <x v="0"/>
    <x v="0"/>
  </r>
  <r>
    <n v="98902254"/>
    <s v="James Lucas"/>
    <x v="0"/>
    <x v="1"/>
    <x v="2"/>
    <x v="1"/>
    <s v="1961/11/21"/>
    <x v="1"/>
    <x v="1"/>
    <x v="1"/>
    <x v="2"/>
    <x v="1"/>
    <n v="63"/>
    <x v="0"/>
    <x v="0"/>
  </r>
  <r>
    <n v="81762820"/>
    <s v="Erin Hughes"/>
    <x v="0"/>
    <x v="6"/>
    <x v="1"/>
    <x v="3"/>
    <s v="1975/09/05"/>
    <x v="1"/>
    <x v="5"/>
    <x v="1"/>
    <x v="0"/>
    <x v="1"/>
    <n v="49"/>
    <x v="1"/>
    <x v="0"/>
  </r>
  <r>
    <n v="47697853"/>
    <s v="Jennifer Reilly"/>
    <x v="0"/>
    <x v="1"/>
    <x v="3"/>
    <x v="1"/>
    <s v="1977/05/07"/>
    <x v="0"/>
    <x v="2"/>
    <x v="0"/>
    <x v="0"/>
    <x v="0"/>
    <n v="47"/>
    <x v="1"/>
    <x v="0"/>
  </r>
  <r>
    <n v="27024955"/>
    <s v="Mr. Garrett Villa"/>
    <x v="1"/>
    <x v="4"/>
    <x v="3"/>
    <x v="3"/>
    <s v="1983/03/28"/>
    <x v="1"/>
    <x v="4"/>
    <x v="0"/>
    <x v="1"/>
    <x v="1"/>
    <n v="41"/>
    <x v="2"/>
    <x v="1"/>
  </r>
  <r>
    <n v="89481338"/>
    <s v="Melissa Chavez"/>
    <x v="0"/>
    <x v="2"/>
    <x v="4"/>
    <x v="0"/>
    <s v="1973/12/11"/>
    <x v="1"/>
    <x v="3"/>
    <x v="0"/>
    <x v="2"/>
    <x v="1"/>
    <n v="51"/>
    <x v="1"/>
    <x v="0"/>
  </r>
  <r>
    <n v="88663754"/>
    <s v="Sara Lee"/>
    <x v="1"/>
    <x v="5"/>
    <x v="2"/>
    <x v="0"/>
    <s v="1960/03/27"/>
    <x v="1"/>
    <x v="5"/>
    <x v="1"/>
    <x v="0"/>
    <x v="1"/>
    <n v="64"/>
    <x v="0"/>
    <x v="1"/>
  </r>
  <r>
    <n v="24835731"/>
    <s v="Jackie Rodriguez"/>
    <x v="1"/>
    <x v="0"/>
    <x v="2"/>
    <x v="2"/>
    <s v="1995/06/25"/>
    <x v="1"/>
    <x v="6"/>
    <x v="1"/>
    <x v="1"/>
    <x v="1"/>
    <n v="29"/>
    <x v="4"/>
    <x v="1"/>
  </r>
  <r>
    <n v="68609364"/>
    <s v="Katherine Robertson"/>
    <x v="0"/>
    <x v="5"/>
    <x v="0"/>
    <x v="3"/>
    <s v="1976/03/19"/>
    <x v="1"/>
    <x v="1"/>
    <x v="0"/>
    <x v="1"/>
    <x v="2"/>
    <n v="48"/>
    <x v="1"/>
    <x v="0"/>
  </r>
  <r>
    <n v="97907673"/>
    <s v="Robert Bauer"/>
    <x v="1"/>
    <x v="0"/>
    <x v="3"/>
    <x v="1"/>
    <s v="1964/05/25"/>
    <x v="0"/>
    <x v="2"/>
    <x v="1"/>
    <x v="2"/>
    <x v="2"/>
    <n v="60"/>
    <x v="0"/>
    <x v="1"/>
  </r>
  <r>
    <n v="14771559"/>
    <s v="Carol Garcia"/>
    <x v="0"/>
    <x v="2"/>
    <x v="4"/>
    <x v="3"/>
    <s v="1963/07/09"/>
    <x v="0"/>
    <x v="2"/>
    <x v="0"/>
    <x v="0"/>
    <x v="0"/>
    <n v="61"/>
    <x v="0"/>
    <x v="0"/>
  </r>
  <r>
    <n v="90864549"/>
    <s v="Nicholas Hernandez"/>
    <x v="0"/>
    <x v="2"/>
    <x v="0"/>
    <x v="3"/>
    <s v="1974/01/24"/>
    <x v="1"/>
    <x v="6"/>
    <x v="1"/>
    <x v="2"/>
    <x v="2"/>
    <n v="51"/>
    <x v="1"/>
    <x v="0"/>
  </r>
  <r>
    <n v="60187105"/>
    <s v="Gary Perry"/>
    <x v="0"/>
    <x v="5"/>
    <x v="0"/>
    <x v="2"/>
    <s v="2002/02/22"/>
    <x v="1"/>
    <x v="7"/>
    <x v="0"/>
    <x v="0"/>
    <x v="0"/>
    <n v="23"/>
    <x v="3"/>
    <x v="0"/>
  </r>
  <r>
    <n v="89681029"/>
    <s v="Allen King"/>
    <x v="1"/>
    <x v="6"/>
    <x v="1"/>
    <x v="0"/>
    <s v="2004/06/20"/>
    <x v="1"/>
    <x v="5"/>
    <x v="0"/>
    <x v="1"/>
    <x v="1"/>
    <n v="20"/>
    <x v="3"/>
    <x v="1"/>
  </r>
  <r>
    <n v="26934270"/>
    <s v="Angela Kennedy"/>
    <x v="0"/>
    <x v="5"/>
    <x v="0"/>
    <x v="1"/>
    <s v="1966/06/25"/>
    <x v="0"/>
    <x v="2"/>
    <x v="1"/>
    <x v="0"/>
    <x v="0"/>
    <n v="58"/>
    <x v="0"/>
    <x v="0"/>
  </r>
  <r>
    <n v="48591155"/>
    <s v="Mary Booth"/>
    <x v="1"/>
    <x v="4"/>
    <x v="1"/>
    <x v="3"/>
    <s v="1993/10/16"/>
    <x v="0"/>
    <x v="2"/>
    <x v="0"/>
    <x v="0"/>
    <x v="1"/>
    <n v="31"/>
    <x v="4"/>
    <x v="1"/>
  </r>
  <r>
    <n v="50576884"/>
    <s v="Molly Parker"/>
    <x v="1"/>
    <x v="1"/>
    <x v="1"/>
    <x v="2"/>
    <s v="1987/11/10"/>
    <x v="0"/>
    <x v="2"/>
    <x v="0"/>
    <x v="2"/>
    <x v="1"/>
    <n v="37"/>
    <x v="2"/>
    <x v="1"/>
  </r>
  <r>
    <n v="40541512"/>
    <s v="Eric Washington"/>
    <x v="1"/>
    <x v="6"/>
    <x v="3"/>
    <x v="1"/>
    <s v="1974/06/12"/>
    <x v="0"/>
    <x v="2"/>
    <x v="0"/>
    <x v="2"/>
    <x v="2"/>
    <n v="50"/>
    <x v="1"/>
    <x v="1"/>
  </r>
  <r>
    <n v="31249203"/>
    <s v="Alan Huynh"/>
    <x v="1"/>
    <x v="5"/>
    <x v="1"/>
    <x v="2"/>
    <s v="1960/04/13"/>
    <x v="0"/>
    <x v="2"/>
    <x v="1"/>
    <x v="0"/>
    <x v="1"/>
    <n v="64"/>
    <x v="0"/>
    <x v="1"/>
  </r>
  <r>
    <n v="20249942"/>
    <s v="Donna Jimenez"/>
    <x v="1"/>
    <x v="5"/>
    <x v="3"/>
    <x v="3"/>
    <s v="1968/10/02"/>
    <x v="0"/>
    <x v="2"/>
    <x v="1"/>
    <x v="1"/>
    <x v="0"/>
    <n v="56"/>
    <x v="0"/>
    <x v="1"/>
  </r>
  <r>
    <n v="72142284"/>
    <s v="Douglas Davis"/>
    <x v="0"/>
    <x v="1"/>
    <x v="1"/>
    <x v="0"/>
    <s v="1974/10/23"/>
    <x v="0"/>
    <x v="2"/>
    <x v="0"/>
    <x v="2"/>
    <x v="1"/>
    <n v="50"/>
    <x v="1"/>
    <x v="0"/>
  </r>
  <r>
    <n v="64198686"/>
    <s v="Gail Parrish"/>
    <x v="0"/>
    <x v="4"/>
    <x v="1"/>
    <x v="0"/>
    <s v="2004/07/01"/>
    <x v="1"/>
    <x v="1"/>
    <x v="1"/>
    <x v="0"/>
    <x v="2"/>
    <n v="20"/>
    <x v="3"/>
    <x v="0"/>
  </r>
  <r>
    <n v="30889678"/>
    <s v="Anna Bailey"/>
    <x v="1"/>
    <x v="5"/>
    <x v="4"/>
    <x v="2"/>
    <s v="1966/11/22"/>
    <x v="0"/>
    <x v="2"/>
    <x v="0"/>
    <x v="1"/>
    <x v="2"/>
    <n v="58"/>
    <x v="0"/>
    <x v="1"/>
  </r>
  <r>
    <n v="15815628"/>
    <s v="Karina Austin"/>
    <x v="1"/>
    <x v="0"/>
    <x v="3"/>
    <x v="0"/>
    <s v="1971/08/12"/>
    <x v="0"/>
    <x v="2"/>
    <x v="1"/>
    <x v="2"/>
    <x v="0"/>
    <n v="53"/>
    <x v="1"/>
    <x v="1"/>
  </r>
  <r>
    <n v="40155600"/>
    <s v="Monica Clark"/>
    <x v="1"/>
    <x v="3"/>
    <x v="0"/>
    <x v="0"/>
    <s v="1975/07/20"/>
    <x v="1"/>
    <x v="7"/>
    <x v="1"/>
    <x v="1"/>
    <x v="2"/>
    <n v="49"/>
    <x v="1"/>
    <x v="1"/>
  </r>
  <r>
    <n v="75707890"/>
    <s v="Kathryn Roberts"/>
    <x v="0"/>
    <x v="3"/>
    <x v="3"/>
    <x v="0"/>
    <s v="1970/03/14"/>
    <x v="1"/>
    <x v="0"/>
    <x v="0"/>
    <x v="0"/>
    <x v="0"/>
    <n v="55"/>
    <x v="1"/>
    <x v="0"/>
  </r>
  <r>
    <n v="25673673"/>
    <s v="Mrs. Tiffany Ruiz"/>
    <x v="0"/>
    <x v="3"/>
    <x v="1"/>
    <x v="3"/>
    <s v="1984/02/11"/>
    <x v="0"/>
    <x v="2"/>
    <x v="0"/>
    <x v="1"/>
    <x v="1"/>
    <n v="41"/>
    <x v="2"/>
    <x v="0"/>
  </r>
  <r>
    <n v="18848051"/>
    <s v="Jill Hill"/>
    <x v="0"/>
    <x v="4"/>
    <x v="2"/>
    <x v="1"/>
    <s v="1980/08/23"/>
    <x v="1"/>
    <x v="6"/>
    <x v="1"/>
    <x v="2"/>
    <x v="0"/>
    <n v="44"/>
    <x v="2"/>
    <x v="0"/>
  </r>
  <r>
    <n v="94044144"/>
    <s v="Jason Ramirez"/>
    <x v="1"/>
    <x v="0"/>
    <x v="2"/>
    <x v="3"/>
    <s v="2006/10/11"/>
    <x v="0"/>
    <x v="2"/>
    <x v="1"/>
    <x v="2"/>
    <x v="0"/>
    <n v="18"/>
    <x v="3"/>
    <x v="1"/>
  </r>
  <r>
    <n v="98329722"/>
    <s v="Tonya Griffin"/>
    <x v="1"/>
    <x v="2"/>
    <x v="0"/>
    <x v="0"/>
    <s v="1980/07/06"/>
    <x v="0"/>
    <x v="2"/>
    <x v="0"/>
    <x v="2"/>
    <x v="2"/>
    <n v="44"/>
    <x v="2"/>
    <x v="1"/>
  </r>
  <r>
    <n v="33769735"/>
    <s v="Stephen Bell"/>
    <x v="1"/>
    <x v="4"/>
    <x v="4"/>
    <x v="2"/>
    <s v="1975/03/19"/>
    <x v="0"/>
    <x v="2"/>
    <x v="0"/>
    <x v="2"/>
    <x v="1"/>
    <n v="49"/>
    <x v="1"/>
    <x v="1"/>
  </r>
  <r>
    <n v="14724487"/>
    <s v="Patricia Graham"/>
    <x v="0"/>
    <x v="0"/>
    <x v="2"/>
    <x v="3"/>
    <s v="1962/07/24"/>
    <x v="0"/>
    <x v="2"/>
    <x v="0"/>
    <x v="0"/>
    <x v="1"/>
    <n v="62"/>
    <x v="0"/>
    <x v="0"/>
  </r>
  <r>
    <n v="71757381"/>
    <s v="Jared Norman"/>
    <x v="0"/>
    <x v="4"/>
    <x v="2"/>
    <x v="1"/>
    <s v="1980/01/23"/>
    <x v="1"/>
    <x v="6"/>
    <x v="1"/>
    <x v="2"/>
    <x v="2"/>
    <n v="45"/>
    <x v="2"/>
    <x v="0"/>
  </r>
  <r>
    <n v="59406898"/>
    <s v="Tyrone Burke"/>
    <x v="1"/>
    <x v="5"/>
    <x v="0"/>
    <x v="1"/>
    <s v="1981/01/18"/>
    <x v="0"/>
    <x v="2"/>
    <x v="0"/>
    <x v="0"/>
    <x v="2"/>
    <n v="44"/>
    <x v="2"/>
    <x v="1"/>
  </r>
  <r>
    <n v="20076084"/>
    <s v="Melissa Henderson"/>
    <x v="0"/>
    <x v="6"/>
    <x v="2"/>
    <x v="3"/>
    <s v="1987/10/24"/>
    <x v="0"/>
    <x v="2"/>
    <x v="0"/>
    <x v="0"/>
    <x v="2"/>
    <n v="37"/>
    <x v="2"/>
    <x v="0"/>
  </r>
  <r>
    <n v="18528229"/>
    <s v="Christopher Ortiz"/>
    <x v="1"/>
    <x v="0"/>
    <x v="2"/>
    <x v="1"/>
    <s v="1978/12/21"/>
    <x v="0"/>
    <x v="2"/>
    <x v="1"/>
    <x v="1"/>
    <x v="1"/>
    <n v="46"/>
    <x v="1"/>
    <x v="1"/>
  </r>
  <r>
    <n v="63309939"/>
    <s v="Jennifer Miller"/>
    <x v="0"/>
    <x v="1"/>
    <x v="0"/>
    <x v="2"/>
    <s v="1975/08/14"/>
    <x v="1"/>
    <x v="5"/>
    <x v="0"/>
    <x v="1"/>
    <x v="0"/>
    <n v="49"/>
    <x v="1"/>
    <x v="0"/>
  </r>
  <r>
    <n v="29911725"/>
    <s v="Brenda Bush"/>
    <x v="0"/>
    <x v="6"/>
    <x v="4"/>
    <x v="1"/>
    <s v="1972/09/17"/>
    <x v="0"/>
    <x v="2"/>
    <x v="0"/>
    <x v="0"/>
    <x v="2"/>
    <n v="52"/>
    <x v="1"/>
    <x v="0"/>
  </r>
  <r>
    <n v="17870310"/>
    <s v="Jordan Clark"/>
    <x v="0"/>
    <x v="2"/>
    <x v="2"/>
    <x v="2"/>
    <s v="1987/07/31"/>
    <x v="0"/>
    <x v="2"/>
    <x v="0"/>
    <x v="2"/>
    <x v="0"/>
    <n v="37"/>
    <x v="2"/>
    <x v="0"/>
  </r>
  <r>
    <n v="76081487"/>
    <s v="Alan Yang"/>
    <x v="0"/>
    <x v="3"/>
    <x v="2"/>
    <x v="0"/>
    <s v="1981/08/25"/>
    <x v="1"/>
    <x v="0"/>
    <x v="1"/>
    <x v="0"/>
    <x v="2"/>
    <n v="43"/>
    <x v="2"/>
    <x v="0"/>
  </r>
  <r>
    <n v="22611590"/>
    <s v="Melissa Grant"/>
    <x v="0"/>
    <x v="4"/>
    <x v="3"/>
    <x v="2"/>
    <s v="2004/11/11"/>
    <x v="0"/>
    <x v="2"/>
    <x v="1"/>
    <x v="1"/>
    <x v="2"/>
    <n v="20"/>
    <x v="3"/>
    <x v="0"/>
  </r>
  <r>
    <n v="23257004"/>
    <s v="Bradley Fuller"/>
    <x v="0"/>
    <x v="4"/>
    <x v="4"/>
    <x v="1"/>
    <s v="1979/09/09"/>
    <x v="0"/>
    <x v="2"/>
    <x v="0"/>
    <x v="0"/>
    <x v="0"/>
    <n v="45"/>
    <x v="2"/>
    <x v="0"/>
  </r>
  <r>
    <n v="37182523"/>
    <s v="Edward Griffin"/>
    <x v="1"/>
    <x v="4"/>
    <x v="3"/>
    <x v="1"/>
    <s v="1985/08/06"/>
    <x v="1"/>
    <x v="7"/>
    <x v="1"/>
    <x v="0"/>
    <x v="1"/>
    <n v="39"/>
    <x v="2"/>
    <x v="1"/>
  </r>
  <r>
    <n v="25245529"/>
    <s v="Kathleen Lee"/>
    <x v="0"/>
    <x v="4"/>
    <x v="3"/>
    <x v="0"/>
    <s v="1963/08/23"/>
    <x v="0"/>
    <x v="2"/>
    <x v="1"/>
    <x v="0"/>
    <x v="2"/>
    <n v="61"/>
    <x v="0"/>
    <x v="0"/>
  </r>
  <r>
    <n v="72484976"/>
    <s v="Laurie Petty"/>
    <x v="1"/>
    <x v="0"/>
    <x v="2"/>
    <x v="2"/>
    <s v="1996/10/12"/>
    <x v="1"/>
    <x v="7"/>
    <x v="1"/>
    <x v="2"/>
    <x v="2"/>
    <n v="28"/>
    <x v="4"/>
    <x v="1"/>
  </r>
  <r>
    <n v="74852741"/>
    <s v="Michael Young"/>
    <x v="1"/>
    <x v="2"/>
    <x v="3"/>
    <x v="0"/>
    <s v="2004/02/05"/>
    <x v="0"/>
    <x v="2"/>
    <x v="1"/>
    <x v="2"/>
    <x v="2"/>
    <n v="21"/>
    <x v="3"/>
    <x v="1"/>
  </r>
  <r>
    <n v="92109875"/>
    <s v="Amber Thomas"/>
    <x v="1"/>
    <x v="2"/>
    <x v="3"/>
    <x v="2"/>
    <s v="2005/09/22"/>
    <x v="1"/>
    <x v="0"/>
    <x v="0"/>
    <x v="1"/>
    <x v="0"/>
    <n v="19"/>
    <x v="3"/>
    <x v="1"/>
  </r>
  <r>
    <n v="45226208"/>
    <s v="Mark Aguilar"/>
    <x v="1"/>
    <x v="0"/>
    <x v="2"/>
    <x v="3"/>
    <s v="2001/05/12"/>
    <x v="0"/>
    <x v="2"/>
    <x v="1"/>
    <x v="0"/>
    <x v="0"/>
    <n v="23"/>
    <x v="3"/>
    <x v="1"/>
  </r>
  <r>
    <n v="73859417"/>
    <s v="Nichole Harmon"/>
    <x v="0"/>
    <x v="1"/>
    <x v="0"/>
    <x v="1"/>
    <s v="1968/02/18"/>
    <x v="0"/>
    <x v="2"/>
    <x v="0"/>
    <x v="1"/>
    <x v="2"/>
    <n v="57"/>
    <x v="0"/>
    <x v="0"/>
  </r>
  <r>
    <n v="10647992"/>
    <s v="Todd Trujillo"/>
    <x v="1"/>
    <x v="6"/>
    <x v="2"/>
    <x v="3"/>
    <s v="1972/02/08"/>
    <x v="1"/>
    <x v="3"/>
    <x v="0"/>
    <x v="1"/>
    <x v="1"/>
    <n v="53"/>
    <x v="1"/>
    <x v="1"/>
  </r>
  <r>
    <n v="11562724"/>
    <s v="Lisa Taylor"/>
    <x v="0"/>
    <x v="4"/>
    <x v="3"/>
    <x v="2"/>
    <s v="2006/03/14"/>
    <x v="0"/>
    <x v="2"/>
    <x v="1"/>
    <x v="0"/>
    <x v="2"/>
    <n v="18"/>
    <x v="3"/>
    <x v="0"/>
  </r>
  <r>
    <n v="16540064"/>
    <s v="Andrew Snow"/>
    <x v="1"/>
    <x v="4"/>
    <x v="0"/>
    <x v="3"/>
    <s v="1967/05/21"/>
    <x v="0"/>
    <x v="2"/>
    <x v="0"/>
    <x v="1"/>
    <x v="0"/>
    <n v="57"/>
    <x v="0"/>
    <x v="1"/>
  </r>
  <r>
    <n v="56432119"/>
    <s v="Kim Flores"/>
    <x v="0"/>
    <x v="2"/>
    <x v="1"/>
    <x v="0"/>
    <s v="1985/11/08"/>
    <x v="0"/>
    <x v="2"/>
    <x v="1"/>
    <x v="2"/>
    <x v="0"/>
    <n v="39"/>
    <x v="2"/>
    <x v="0"/>
  </r>
  <r>
    <n v="14277589"/>
    <s v="Alicia Fields"/>
    <x v="1"/>
    <x v="3"/>
    <x v="3"/>
    <x v="0"/>
    <s v="1997/04/08"/>
    <x v="0"/>
    <x v="2"/>
    <x v="1"/>
    <x v="1"/>
    <x v="1"/>
    <n v="27"/>
    <x v="4"/>
    <x v="1"/>
  </r>
  <r>
    <n v="31851075"/>
    <s v="Jeremy Willis"/>
    <x v="1"/>
    <x v="6"/>
    <x v="0"/>
    <x v="2"/>
    <s v="1986/07/12"/>
    <x v="0"/>
    <x v="2"/>
    <x v="1"/>
    <x v="2"/>
    <x v="1"/>
    <n v="38"/>
    <x v="2"/>
    <x v="1"/>
  </r>
  <r>
    <n v="38529493"/>
    <s v="William Miller"/>
    <x v="0"/>
    <x v="6"/>
    <x v="0"/>
    <x v="2"/>
    <s v="1981/04/08"/>
    <x v="1"/>
    <x v="4"/>
    <x v="1"/>
    <x v="2"/>
    <x v="1"/>
    <n v="43"/>
    <x v="2"/>
    <x v="0"/>
  </r>
  <r>
    <n v="21625963"/>
    <s v="Joann Reyes"/>
    <x v="1"/>
    <x v="6"/>
    <x v="2"/>
    <x v="1"/>
    <s v="1990/03/23"/>
    <x v="1"/>
    <x v="3"/>
    <x v="0"/>
    <x v="2"/>
    <x v="0"/>
    <n v="34"/>
    <x v="4"/>
    <x v="1"/>
  </r>
  <r>
    <n v="74496223"/>
    <s v="Kevin Gardner"/>
    <x v="1"/>
    <x v="0"/>
    <x v="1"/>
    <x v="1"/>
    <s v="1991/08/09"/>
    <x v="1"/>
    <x v="5"/>
    <x v="0"/>
    <x v="0"/>
    <x v="2"/>
    <n v="33"/>
    <x v="4"/>
    <x v="1"/>
  </r>
  <r>
    <n v="88493149"/>
    <s v="Ronald Hall"/>
    <x v="1"/>
    <x v="6"/>
    <x v="2"/>
    <x v="2"/>
    <s v="1999/10/12"/>
    <x v="0"/>
    <x v="2"/>
    <x v="0"/>
    <x v="1"/>
    <x v="2"/>
    <n v="25"/>
    <x v="3"/>
    <x v="1"/>
  </r>
  <r>
    <n v="91288968"/>
    <s v="David Cole"/>
    <x v="0"/>
    <x v="6"/>
    <x v="4"/>
    <x v="3"/>
    <s v="1977/01/09"/>
    <x v="0"/>
    <x v="2"/>
    <x v="1"/>
    <x v="0"/>
    <x v="1"/>
    <n v="48"/>
    <x v="1"/>
    <x v="0"/>
  </r>
  <r>
    <n v="93598502"/>
    <s v="Adam Martin"/>
    <x v="0"/>
    <x v="4"/>
    <x v="0"/>
    <x v="3"/>
    <s v="1989/12/20"/>
    <x v="0"/>
    <x v="2"/>
    <x v="0"/>
    <x v="1"/>
    <x v="2"/>
    <n v="35"/>
    <x v="4"/>
    <x v="0"/>
  </r>
  <r>
    <n v="94372747"/>
    <s v="Whitney Jones"/>
    <x v="1"/>
    <x v="0"/>
    <x v="1"/>
    <x v="1"/>
    <s v="1970/11/11"/>
    <x v="0"/>
    <x v="2"/>
    <x v="0"/>
    <x v="0"/>
    <x v="0"/>
    <n v="54"/>
    <x v="1"/>
    <x v="1"/>
  </r>
  <r>
    <n v="70347699"/>
    <s v="Maria Johnson"/>
    <x v="0"/>
    <x v="1"/>
    <x v="2"/>
    <x v="3"/>
    <s v="1984/05/02"/>
    <x v="1"/>
    <x v="7"/>
    <x v="0"/>
    <x v="0"/>
    <x v="2"/>
    <n v="40"/>
    <x v="2"/>
    <x v="0"/>
  </r>
  <r>
    <n v="46051037"/>
    <s v="Bradley Gonzalez"/>
    <x v="0"/>
    <x v="4"/>
    <x v="3"/>
    <x v="0"/>
    <s v="1991/04/03"/>
    <x v="0"/>
    <x v="2"/>
    <x v="1"/>
    <x v="2"/>
    <x v="2"/>
    <n v="33"/>
    <x v="4"/>
    <x v="0"/>
  </r>
  <r>
    <n v="74901758"/>
    <s v="David Tucker"/>
    <x v="0"/>
    <x v="0"/>
    <x v="1"/>
    <x v="1"/>
    <s v="1965/01/10"/>
    <x v="0"/>
    <x v="2"/>
    <x v="1"/>
    <x v="2"/>
    <x v="2"/>
    <n v="60"/>
    <x v="0"/>
    <x v="0"/>
  </r>
  <r>
    <n v="83415844"/>
    <s v="Karla Cook"/>
    <x v="0"/>
    <x v="6"/>
    <x v="0"/>
    <x v="1"/>
    <s v="2002/09/03"/>
    <x v="0"/>
    <x v="2"/>
    <x v="0"/>
    <x v="2"/>
    <x v="2"/>
    <n v="22"/>
    <x v="3"/>
    <x v="0"/>
  </r>
  <r>
    <n v="50870550"/>
    <s v="James Medina"/>
    <x v="0"/>
    <x v="2"/>
    <x v="2"/>
    <x v="1"/>
    <s v="1981/05/16"/>
    <x v="1"/>
    <x v="5"/>
    <x v="1"/>
    <x v="0"/>
    <x v="2"/>
    <n v="43"/>
    <x v="2"/>
    <x v="0"/>
  </r>
  <r>
    <n v="97512127"/>
    <s v="Zachary Moon"/>
    <x v="0"/>
    <x v="5"/>
    <x v="2"/>
    <x v="2"/>
    <s v="1962/08/04"/>
    <x v="0"/>
    <x v="2"/>
    <x v="1"/>
    <x v="1"/>
    <x v="1"/>
    <n v="62"/>
    <x v="0"/>
    <x v="0"/>
  </r>
  <r>
    <n v="78933907"/>
    <s v="Lauren Carpenter"/>
    <x v="0"/>
    <x v="3"/>
    <x v="4"/>
    <x v="3"/>
    <s v="1977/07/10"/>
    <x v="0"/>
    <x v="2"/>
    <x v="0"/>
    <x v="0"/>
    <x v="1"/>
    <n v="47"/>
    <x v="1"/>
    <x v="0"/>
  </r>
  <r>
    <n v="72507934"/>
    <s v="Lisa Blanchard"/>
    <x v="0"/>
    <x v="4"/>
    <x v="3"/>
    <x v="3"/>
    <s v="1990/01/11"/>
    <x v="0"/>
    <x v="2"/>
    <x v="1"/>
    <x v="2"/>
    <x v="1"/>
    <n v="35"/>
    <x v="4"/>
    <x v="0"/>
  </r>
  <r>
    <n v="28446899"/>
    <s v="Melissa Palmer"/>
    <x v="1"/>
    <x v="3"/>
    <x v="0"/>
    <x v="3"/>
    <s v="1997/01/21"/>
    <x v="1"/>
    <x v="1"/>
    <x v="0"/>
    <x v="1"/>
    <x v="2"/>
    <n v="28"/>
    <x v="4"/>
    <x v="1"/>
  </r>
  <r>
    <n v="32488458"/>
    <s v="Renee Anderson"/>
    <x v="1"/>
    <x v="0"/>
    <x v="2"/>
    <x v="1"/>
    <s v="1997/05/02"/>
    <x v="0"/>
    <x v="2"/>
    <x v="1"/>
    <x v="1"/>
    <x v="1"/>
    <n v="27"/>
    <x v="4"/>
    <x v="1"/>
  </r>
  <r>
    <n v="35057640"/>
    <s v="Robert Jimenez"/>
    <x v="1"/>
    <x v="1"/>
    <x v="4"/>
    <x v="3"/>
    <s v="1995/10/20"/>
    <x v="0"/>
    <x v="2"/>
    <x v="1"/>
    <x v="0"/>
    <x v="2"/>
    <n v="29"/>
    <x v="4"/>
    <x v="1"/>
  </r>
  <r>
    <n v="57156853"/>
    <s v="Ian Owens"/>
    <x v="1"/>
    <x v="4"/>
    <x v="1"/>
    <x v="2"/>
    <s v="1983/01/13"/>
    <x v="1"/>
    <x v="6"/>
    <x v="0"/>
    <x v="1"/>
    <x v="2"/>
    <n v="42"/>
    <x v="2"/>
    <x v="1"/>
  </r>
  <r>
    <n v="79507574"/>
    <s v="Gregory Wallace"/>
    <x v="0"/>
    <x v="3"/>
    <x v="3"/>
    <x v="3"/>
    <s v="1992/08/09"/>
    <x v="1"/>
    <x v="4"/>
    <x v="1"/>
    <x v="1"/>
    <x v="0"/>
    <n v="32"/>
    <x v="4"/>
    <x v="0"/>
  </r>
  <r>
    <n v="23780234"/>
    <s v="Andrew Jacobs"/>
    <x v="1"/>
    <x v="1"/>
    <x v="1"/>
    <x v="0"/>
    <s v="2000/03/18"/>
    <x v="0"/>
    <x v="2"/>
    <x v="0"/>
    <x v="0"/>
    <x v="2"/>
    <n v="24"/>
    <x v="3"/>
    <x v="1"/>
  </r>
  <r>
    <n v="45438514"/>
    <s v="Michael Stafford"/>
    <x v="1"/>
    <x v="6"/>
    <x v="1"/>
    <x v="1"/>
    <s v="1970/12/10"/>
    <x v="0"/>
    <x v="2"/>
    <x v="0"/>
    <x v="0"/>
    <x v="1"/>
    <n v="54"/>
    <x v="1"/>
    <x v="1"/>
  </r>
  <r>
    <n v="67870845"/>
    <s v="Devin Hernandez"/>
    <x v="0"/>
    <x v="6"/>
    <x v="3"/>
    <x v="3"/>
    <s v="1966/04/29"/>
    <x v="0"/>
    <x v="2"/>
    <x v="0"/>
    <x v="1"/>
    <x v="2"/>
    <n v="58"/>
    <x v="0"/>
    <x v="0"/>
  </r>
  <r>
    <n v="41107027"/>
    <s v="Angela Smith"/>
    <x v="1"/>
    <x v="2"/>
    <x v="1"/>
    <x v="2"/>
    <s v="2005/08/19"/>
    <x v="1"/>
    <x v="0"/>
    <x v="1"/>
    <x v="1"/>
    <x v="1"/>
    <n v="19"/>
    <x v="3"/>
    <x v="1"/>
  </r>
  <r>
    <n v="60845802"/>
    <s v="David Jackson"/>
    <x v="1"/>
    <x v="3"/>
    <x v="4"/>
    <x v="3"/>
    <s v="1987/12/23"/>
    <x v="0"/>
    <x v="2"/>
    <x v="1"/>
    <x v="1"/>
    <x v="1"/>
    <n v="37"/>
    <x v="2"/>
    <x v="1"/>
  </r>
  <r>
    <n v="17252762"/>
    <s v="John Knox"/>
    <x v="0"/>
    <x v="0"/>
    <x v="3"/>
    <x v="3"/>
    <s v="2004/10/13"/>
    <x v="1"/>
    <x v="5"/>
    <x v="1"/>
    <x v="1"/>
    <x v="2"/>
    <n v="20"/>
    <x v="3"/>
    <x v="0"/>
  </r>
  <r>
    <n v="26107651"/>
    <s v="Beth Smith"/>
    <x v="0"/>
    <x v="0"/>
    <x v="2"/>
    <x v="3"/>
    <s v="1982/06/09"/>
    <x v="0"/>
    <x v="2"/>
    <x v="1"/>
    <x v="1"/>
    <x v="0"/>
    <n v="42"/>
    <x v="2"/>
    <x v="0"/>
  </r>
  <r>
    <n v="50691373"/>
    <s v="Gary Cole"/>
    <x v="0"/>
    <x v="4"/>
    <x v="0"/>
    <x v="2"/>
    <s v="1988/07/19"/>
    <x v="0"/>
    <x v="2"/>
    <x v="1"/>
    <x v="2"/>
    <x v="2"/>
    <n v="36"/>
    <x v="2"/>
    <x v="0"/>
  </r>
  <r>
    <n v="40836611"/>
    <s v="Marcus Guerrero"/>
    <x v="0"/>
    <x v="6"/>
    <x v="0"/>
    <x v="1"/>
    <s v="1978/11/28"/>
    <x v="1"/>
    <x v="6"/>
    <x v="1"/>
    <x v="1"/>
    <x v="2"/>
    <n v="46"/>
    <x v="1"/>
    <x v="0"/>
  </r>
  <r>
    <n v="39530969"/>
    <s v="Katelyn Williamson"/>
    <x v="0"/>
    <x v="5"/>
    <x v="1"/>
    <x v="2"/>
    <s v="1962/05/06"/>
    <x v="1"/>
    <x v="1"/>
    <x v="0"/>
    <x v="2"/>
    <x v="2"/>
    <n v="62"/>
    <x v="0"/>
    <x v="0"/>
  </r>
  <r>
    <n v="26963670"/>
    <s v="Michaela Lara"/>
    <x v="0"/>
    <x v="0"/>
    <x v="0"/>
    <x v="0"/>
    <s v="2004/12/01"/>
    <x v="0"/>
    <x v="2"/>
    <x v="1"/>
    <x v="1"/>
    <x v="0"/>
    <n v="20"/>
    <x v="3"/>
    <x v="0"/>
  </r>
  <r>
    <n v="25049172"/>
    <s v="Anne Lopez DVM"/>
    <x v="1"/>
    <x v="2"/>
    <x v="3"/>
    <x v="3"/>
    <s v="1985/06/03"/>
    <x v="1"/>
    <x v="0"/>
    <x v="0"/>
    <x v="2"/>
    <x v="0"/>
    <n v="39"/>
    <x v="2"/>
    <x v="1"/>
  </r>
  <r>
    <n v="33020962"/>
    <s v="Nathan Pierce"/>
    <x v="0"/>
    <x v="2"/>
    <x v="4"/>
    <x v="0"/>
    <s v="1975/03/13"/>
    <x v="1"/>
    <x v="5"/>
    <x v="0"/>
    <x v="1"/>
    <x v="1"/>
    <n v="50"/>
    <x v="1"/>
    <x v="0"/>
  </r>
  <r>
    <n v="43627742"/>
    <s v="Alison Rogers"/>
    <x v="0"/>
    <x v="1"/>
    <x v="1"/>
    <x v="0"/>
    <s v="1961/10/07"/>
    <x v="1"/>
    <x v="5"/>
    <x v="1"/>
    <x v="0"/>
    <x v="0"/>
    <n v="63"/>
    <x v="0"/>
    <x v="0"/>
  </r>
  <r>
    <n v="86044708"/>
    <s v="Kimberly Benson"/>
    <x v="1"/>
    <x v="1"/>
    <x v="3"/>
    <x v="2"/>
    <s v="2004/07/25"/>
    <x v="0"/>
    <x v="2"/>
    <x v="1"/>
    <x v="2"/>
    <x v="2"/>
    <n v="20"/>
    <x v="3"/>
    <x v="1"/>
  </r>
  <r>
    <n v="42928793"/>
    <s v="Mary Benson"/>
    <x v="0"/>
    <x v="1"/>
    <x v="1"/>
    <x v="3"/>
    <s v="1962/05/20"/>
    <x v="1"/>
    <x v="3"/>
    <x v="0"/>
    <x v="1"/>
    <x v="2"/>
    <n v="62"/>
    <x v="0"/>
    <x v="0"/>
  </r>
  <r>
    <n v="56028088"/>
    <s v="Debra Bond"/>
    <x v="0"/>
    <x v="6"/>
    <x v="4"/>
    <x v="3"/>
    <s v="1974/10/21"/>
    <x v="0"/>
    <x v="2"/>
    <x v="1"/>
    <x v="2"/>
    <x v="0"/>
    <n v="50"/>
    <x v="1"/>
    <x v="0"/>
  </r>
  <r>
    <n v="20123371"/>
    <s v="Joseph Camacho"/>
    <x v="0"/>
    <x v="1"/>
    <x v="0"/>
    <x v="0"/>
    <s v="1966/04/14"/>
    <x v="1"/>
    <x v="3"/>
    <x v="0"/>
    <x v="2"/>
    <x v="2"/>
    <n v="58"/>
    <x v="0"/>
    <x v="0"/>
  </r>
  <r>
    <n v="80353021"/>
    <s v="Jackson Smith"/>
    <x v="1"/>
    <x v="6"/>
    <x v="2"/>
    <x v="2"/>
    <s v="1962/05/31"/>
    <x v="0"/>
    <x v="2"/>
    <x v="0"/>
    <x v="0"/>
    <x v="2"/>
    <n v="62"/>
    <x v="0"/>
    <x v="1"/>
  </r>
  <r>
    <n v="36221550"/>
    <s v="Bethany Sullivan"/>
    <x v="1"/>
    <x v="2"/>
    <x v="1"/>
    <x v="1"/>
    <s v="1961/10/07"/>
    <x v="0"/>
    <x v="2"/>
    <x v="0"/>
    <x v="0"/>
    <x v="2"/>
    <n v="63"/>
    <x v="0"/>
    <x v="1"/>
  </r>
  <r>
    <n v="68871560"/>
    <s v="Julie Adkins"/>
    <x v="1"/>
    <x v="6"/>
    <x v="3"/>
    <x v="2"/>
    <s v="1974/06/17"/>
    <x v="0"/>
    <x v="2"/>
    <x v="0"/>
    <x v="2"/>
    <x v="2"/>
    <n v="50"/>
    <x v="1"/>
    <x v="1"/>
  </r>
  <r>
    <n v="16254125"/>
    <s v="Linda Williams"/>
    <x v="1"/>
    <x v="5"/>
    <x v="0"/>
    <x v="2"/>
    <s v="1968/09/16"/>
    <x v="1"/>
    <x v="5"/>
    <x v="1"/>
    <x v="0"/>
    <x v="2"/>
    <n v="56"/>
    <x v="0"/>
    <x v="1"/>
  </r>
  <r>
    <n v="22655099"/>
    <s v="Jennifer Brown"/>
    <x v="0"/>
    <x v="4"/>
    <x v="2"/>
    <x v="3"/>
    <s v="1966/09/07"/>
    <x v="0"/>
    <x v="2"/>
    <x v="0"/>
    <x v="0"/>
    <x v="2"/>
    <n v="58"/>
    <x v="0"/>
    <x v="0"/>
  </r>
  <r>
    <n v="19025369"/>
    <s v="William Barton"/>
    <x v="1"/>
    <x v="6"/>
    <x v="1"/>
    <x v="2"/>
    <s v="1965/05/26"/>
    <x v="1"/>
    <x v="1"/>
    <x v="0"/>
    <x v="1"/>
    <x v="1"/>
    <n v="59"/>
    <x v="0"/>
    <x v="1"/>
  </r>
  <r>
    <n v="88971143"/>
    <s v="Rachel Bean"/>
    <x v="1"/>
    <x v="6"/>
    <x v="3"/>
    <x v="2"/>
    <s v="2006/05/16"/>
    <x v="0"/>
    <x v="2"/>
    <x v="0"/>
    <x v="0"/>
    <x v="0"/>
    <n v="18"/>
    <x v="3"/>
    <x v="1"/>
  </r>
  <r>
    <n v="69128324"/>
    <s v="Tristan Johnson"/>
    <x v="0"/>
    <x v="0"/>
    <x v="0"/>
    <x v="3"/>
    <s v="1964/07/09"/>
    <x v="1"/>
    <x v="7"/>
    <x v="1"/>
    <x v="2"/>
    <x v="1"/>
    <n v="60"/>
    <x v="0"/>
    <x v="0"/>
  </r>
  <r>
    <n v="18354805"/>
    <s v="Donald Cordova"/>
    <x v="0"/>
    <x v="2"/>
    <x v="4"/>
    <x v="0"/>
    <s v="1980/05/24"/>
    <x v="0"/>
    <x v="2"/>
    <x v="1"/>
    <x v="2"/>
    <x v="0"/>
    <n v="44"/>
    <x v="2"/>
    <x v="0"/>
  </r>
  <r>
    <n v="68554575"/>
    <s v="Margaret Reid"/>
    <x v="1"/>
    <x v="1"/>
    <x v="3"/>
    <x v="0"/>
    <s v="1985/01/26"/>
    <x v="0"/>
    <x v="2"/>
    <x v="1"/>
    <x v="0"/>
    <x v="1"/>
    <n v="40"/>
    <x v="2"/>
    <x v="1"/>
  </r>
  <r>
    <n v="78644420"/>
    <s v="Bruce Parker"/>
    <x v="0"/>
    <x v="6"/>
    <x v="1"/>
    <x v="3"/>
    <s v="1989/06/14"/>
    <x v="0"/>
    <x v="2"/>
    <x v="1"/>
    <x v="0"/>
    <x v="0"/>
    <n v="35"/>
    <x v="4"/>
    <x v="0"/>
  </r>
  <r>
    <n v="32136692"/>
    <s v="Jason Brown"/>
    <x v="0"/>
    <x v="3"/>
    <x v="4"/>
    <x v="3"/>
    <s v="1999/10/10"/>
    <x v="0"/>
    <x v="2"/>
    <x v="0"/>
    <x v="1"/>
    <x v="2"/>
    <n v="25"/>
    <x v="3"/>
    <x v="0"/>
  </r>
  <r>
    <n v="10699012"/>
    <s v="Nancy Carey"/>
    <x v="1"/>
    <x v="5"/>
    <x v="2"/>
    <x v="2"/>
    <s v="1968/07/31"/>
    <x v="0"/>
    <x v="2"/>
    <x v="0"/>
    <x v="0"/>
    <x v="1"/>
    <n v="56"/>
    <x v="0"/>
    <x v="1"/>
  </r>
  <r>
    <n v="52227292"/>
    <s v="Mrs. Lauren Jackson"/>
    <x v="1"/>
    <x v="6"/>
    <x v="3"/>
    <x v="0"/>
    <s v="1992/04/30"/>
    <x v="0"/>
    <x v="2"/>
    <x v="0"/>
    <x v="1"/>
    <x v="2"/>
    <n v="32"/>
    <x v="4"/>
    <x v="1"/>
  </r>
  <r>
    <n v="93544802"/>
    <s v="Shelley Day"/>
    <x v="0"/>
    <x v="4"/>
    <x v="3"/>
    <x v="0"/>
    <s v="1976/05/26"/>
    <x v="1"/>
    <x v="4"/>
    <x v="0"/>
    <x v="0"/>
    <x v="0"/>
    <n v="48"/>
    <x v="1"/>
    <x v="0"/>
  </r>
  <r>
    <n v="43133422"/>
    <s v="Teresa Walker"/>
    <x v="1"/>
    <x v="2"/>
    <x v="3"/>
    <x v="1"/>
    <s v="2000/09/08"/>
    <x v="1"/>
    <x v="6"/>
    <x v="1"/>
    <x v="1"/>
    <x v="0"/>
    <n v="24"/>
    <x v="3"/>
    <x v="1"/>
  </r>
  <r>
    <n v="69167882"/>
    <s v="Alexandra Bray"/>
    <x v="1"/>
    <x v="4"/>
    <x v="1"/>
    <x v="3"/>
    <s v="2000/01/11"/>
    <x v="0"/>
    <x v="2"/>
    <x v="0"/>
    <x v="2"/>
    <x v="1"/>
    <n v="25"/>
    <x v="3"/>
    <x v="1"/>
  </r>
  <r>
    <n v="22332826"/>
    <s v="Nancy Castro"/>
    <x v="1"/>
    <x v="3"/>
    <x v="0"/>
    <x v="0"/>
    <s v="2006/09/06"/>
    <x v="1"/>
    <x v="0"/>
    <x v="1"/>
    <x v="0"/>
    <x v="1"/>
    <n v="18"/>
    <x v="3"/>
    <x v="1"/>
  </r>
  <r>
    <n v="85990081"/>
    <s v="Kyle Scott"/>
    <x v="0"/>
    <x v="5"/>
    <x v="1"/>
    <x v="2"/>
    <s v="1963/01/15"/>
    <x v="1"/>
    <x v="5"/>
    <x v="1"/>
    <x v="0"/>
    <x v="0"/>
    <n v="62"/>
    <x v="0"/>
    <x v="0"/>
  </r>
  <r>
    <n v="61499938"/>
    <s v="Julia Kelly"/>
    <x v="1"/>
    <x v="4"/>
    <x v="0"/>
    <x v="1"/>
    <s v="1976/09/13"/>
    <x v="1"/>
    <x v="1"/>
    <x v="1"/>
    <x v="0"/>
    <x v="1"/>
    <n v="48"/>
    <x v="1"/>
    <x v="1"/>
  </r>
  <r>
    <n v="29707517"/>
    <s v="Todd Sims"/>
    <x v="1"/>
    <x v="4"/>
    <x v="3"/>
    <x v="1"/>
    <s v="1994/03/06"/>
    <x v="1"/>
    <x v="1"/>
    <x v="0"/>
    <x v="0"/>
    <x v="1"/>
    <n v="31"/>
    <x v="4"/>
    <x v="1"/>
  </r>
  <r>
    <n v="24862252"/>
    <s v="Christopher Dawson"/>
    <x v="0"/>
    <x v="3"/>
    <x v="0"/>
    <x v="2"/>
    <s v="2000/08/05"/>
    <x v="1"/>
    <x v="5"/>
    <x v="1"/>
    <x v="2"/>
    <x v="2"/>
    <n v="24"/>
    <x v="3"/>
    <x v="0"/>
  </r>
  <r>
    <n v="42245445"/>
    <s v="Amber Johnson"/>
    <x v="0"/>
    <x v="4"/>
    <x v="3"/>
    <x v="3"/>
    <s v="1971/10/18"/>
    <x v="0"/>
    <x v="2"/>
    <x v="1"/>
    <x v="2"/>
    <x v="0"/>
    <n v="53"/>
    <x v="1"/>
    <x v="0"/>
  </r>
  <r>
    <n v="26730644"/>
    <s v="Alyssa Hernandez"/>
    <x v="0"/>
    <x v="6"/>
    <x v="3"/>
    <x v="3"/>
    <s v="1976/10/17"/>
    <x v="1"/>
    <x v="5"/>
    <x v="0"/>
    <x v="2"/>
    <x v="1"/>
    <n v="48"/>
    <x v="1"/>
    <x v="0"/>
  </r>
  <r>
    <n v="16329106"/>
    <s v="Tyrone Le"/>
    <x v="1"/>
    <x v="2"/>
    <x v="4"/>
    <x v="0"/>
    <s v="1972/10/30"/>
    <x v="1"/>
    <x v="6"/>
    <x v="0"/>
    <x v="0"/>
    <x v="2"/>
    <n v="52"/>
    <x v="1"/>
    <x v="1"/>
  </r>
  <r>
    <n v="67190812"/>
    <s v="Aaron Kelley"/>
    <x v="0"/>
    <x v="3"/>
    <x v="4"/>
    <x v="2"/>
    <s v="1997/07/20"/>
    <x v="1"/>
    <x v="1"/>
    <x v="1"/>
    <x v="1"/>
    <x v="1"/>
    <n v="27"/>
    <x v="4"/>
    <x v="0"/>
  </r>
  <r>
    <n v="13889781"/>
    <s v="Robert Martin"/>
    <x v="1"/>
    <x v="5"/>
    <x v="1"/>
    <x v="3"/>
    <s v="2001/08/24"/>
    <x v="0"/>
    <x v="2"/>
    <x v="1"/>
    <x v="2"/>
    <x v="2"/>
    <n v="23"/>
    <x v="3"/>
    <x v="1"/>
  </r>
  <r>
    <n v="13096796"/>
    <s v="Dan Ford"/>
    <x v="1"/>
    <x v="6"/>
    <x v="2"/>
    <x v="1"/>
    <s v="1974/12/07"/>
    <x v="1"/>
    <x v="4"/>
    <x v="0"/>
    <x v="0"/>
    <x v="0"/>
    <n v="50"/>
    <x v="1"/>
    <x v="1"/>
  </r>
  <r>
    <n v="59616701"/>
    <s v="Alexis Johnson"/>
    <x v="0"/>
    <x v="2"/>
    <x v="2"/>
    <x v="0"/>
    <s v="1962/12/26"/>
    <x v="1"/>
    <x v="4"/>
    <x v="0"/>
    <x v="1"/>
    <x v="0"/>
    <n v="62"/>
    <x v="0"/>
    <x v="0"/>
  </r>
  <r>
    <n v="79878807"/>
    <s v="Colleen Cole"/>
    <x v="1"/>
    <x v="3"/>
    <x v="2"/>
    <x v="1"/>
    <s v="1995/07/21"/>
    <x v="0"/>
    <x v="2"/>
    <x v="0"/>
    <x v="0"/>
    <x v="1"/>
    <n v="29"/>
    <x v="4"/>
    <x v="1"/>
  </r>
  <r>
    <n v="69826474"/>
    <s v="Karen Stevens"/>
    <x v="0"/>
    <x v="4"/>
    <x v="0"/>
    <x v="1"/>
    <s v="1999/01/14"/>
    <x v="1"/>
    <x v="1"/>
    <x v="0"/>
    <x v="0"/>
    <x v="2"/>
    <n v="26"/>
    <x v="4"/>
    <x v="0"/>
  </r>
  <r>
    <n v="69116484"/>
    <s v="Amanda Mercado"/>
    <x v="1"/>
    <x v="4"/>
    <x v="2"/>
    <x v="2"/>
    <s v="1999/04/11"/>
    <x v="1"/>
    <x v="3"/>
    <x v="0"/>
    <x v="2"/>
    <x v="0"/>
    <n v="25"/>
    <x v="3"/>
    <x v="1"/>
  </r>
  <r>
    <n v="79835846"/>
    <s v="Charles Berry"/>
    <x v="0"/>
    <x v="2"/>
    <x v="4"/>
    <x v="0"/>
    <s v="1977/08/07"/>
    <x v="1"/>
    <x v="7"/>
    <x v="0"/>
    <x v="1"/>
    <x v="0"/>
    <n v="47"/>
    <x v="1"/>
    <x v="0"/>
  </r>
  <r>
    <n v="91097436"/>
    <s v="Stephanie Gray"/>
    <x v="1"/>
    <x v="5"/>
    <x v="2"/>
    <x v="0"/>
    <s v="1968/07/31"/>
    <x v="0"/>
    <x v="2"/>
    <x v="0"/>
    <x v="2"/>
    <x v="0"/>
    <n v="56"/>
    <x v="0"/>
    <x v="1"/>
  </r>
  <r>
    <n v="19986347"/>
    <s v="John Weaver"/>
    <x v="1"/>
    <x v="4"/>
    <x v="0"/>
    <x v="3"/>
    <s v="1970/12/11"/>
    <x v="0"/>
    <x v="2"/>
    <x v="1"/>
    <x v="0"/>
    <x v="2"/>
    <n v="54"/>
    <x v="1"/>
    <x v="1"/>
  </r>
  <r>
    <n v="28917201"/>
    <s v="Lorraine Graham"/>
    <x v="1"/>
    <x v="2"/>
    <x v="4"/>
    <x v="2"/>
    <s v="1990/10/01"/>
    <x v="0"/>
    <x v="2"/>
    <x v="0"/>
    <x v="0"/>
    <x v="0"/>
    <n v="34"/>
    <x v="4"/>
    <x v="1"/>
  </r>
  <r>
    <n v="33045333"/>
    <s v="Melanie Romero"/>
    <x v="1"/>
    <x v="1"/>
    <x v="4"/>
    <x v="0"/>
    <s v="2001/12/16"/>
    <x v="0"/>
    <x v="2"/>
    <x v="1"/>
    <x v="0"/>
    <x v="0"/>
    <n v="23"/>
    <x v="3"/>
    <x v="1"/>
  </r>
  <r>
    <n v="54973127"/>
    <s v="Mr. Michael Morris"/>
    <x v="0"/>
    <x v="0"/>
    <x v="3"/>
    <x v="0"/>
    <s v="1969/02/08"/>
    <x v="0"/>
    <x v="2"/>
    <x v="1"/>
    <x v="2"/>
    <x v="2"/>
    <n v="56"/>
    <x v="0"/>
    <x v="0"/>
  </r>
  <r>
    <n v="58462299"/>
    <s v="Michael Campbell"/>
    <x v="1"/>
    <x v="1"/>
    <x v="3"/>
    <x v="0"/>
    <s v="2000/12/08"/>
    <x v="1"/>
    <x v="5"/>
    <x v="1"/>
    <x v="0"/>
    <x v="0"/>
    <n v="24"/>
    <x v="3"/>
    <x v="1"/>
  </r>
  <r>
    <n v="36734265"/>
    <s v="Karen Gould"/>
    <x v="1"/>
    <x v="6"/>
    <x v="0"/>
    <x v="2"/>
    <s v="1985/07/28"/>
    <x v="0"/>
    <x v="2"/>
    <x v="0"/>
    <x v="1"/>
    <x v="2"/>
    <n v="39"/>
    <x v="2"/>
    <x v="1"/>
  </r>
  <r>
    <n v="86269697"/>
    <s v="Jessica Mcknight"/>
    <x v="1"/>
    <x v="6"/>
    <x v="3"/>
    <x v="0"/>
    <s v="2003/06/19"/>
    <x v="1"/>
    <x v="5"/>
    <x v="1"/>
    <x v="0"/>
    <x v="1"/>
    <n v="21"/>
    <x v="3"/>
    <x v="1"/>
  </r>
  <r>
    <n v="24020384"/>
    <s v="Sandra Smith"/>
    <x v="1"/>
    <x v="0"/>
    <x v="0"/>
    <x v="3"/>
    <s v="1963/02/11"/>
    <x v="0"/>
    <x v="2"/>
    <x v="1"/>
    <x v="0"/>
    <x v="1"/>
    <n v="62"/>
    <x v="0"/>
    <x v="1"/>
  </r>
  <r>
    <n v="28400643"/>
    <s v="Danielle Maxwell"/>
    <x v="1"/>
    <x v="2"/>
    <x v="2"/>
    <x v="0"/>
    <s v="2006/05/18"/>
    <x v="0"/>
    <x v="2"/>
    <x v="0"/>
    <x v="0"/>
    <x v="0"/>
    <n v="18"/>
    <x v="3"/>
    <x v="1"/>
  </r>
  <r>
    <n v="18127401"/>
    <s v="Preston Adams MD"/>
    <x v="0"/>
    <x v="1"/>
    <x v="4"/>
    <x v="1"/>
    <s v="1994/03/15"/>
    <x v="1"/>
    <x v="6"/>
    <x v="1"/>
    <x v="2"/>
    <x v="1"/>
    <n v="30"/>
    <x v="4"/>
    <x v="0"/>
  </r>
  <r>
    <n v="43134450"/>
    <s v="Sarah Estrada"/>
    <x v="1"/>
    <x v="3"/>
    <x v="1"/>
    <x v="1"/>
    <s v="1992/02/21"/>
    <x v="0"/>
    <x v="2"/>
    <x v="1"/>
    <x v="1"/>
    <x v="2"/>
    <n v="33"/>
    <x v="4"/>
    <x v="1"/>
  </r>
  <r>
    <n v="74041738"/>
    <s v="John Cunningham"/>
    <x v="1"/>
    <x v="0"/>
    <x v="2"/>
    <x v="0"/>
    <s v="1971/11/27"/>
    <x v="0"/>
    <x v="2"/>
    <x v="0"/>
    <x v="1"/>
    <x v="2"/>
    <n v="53"/>
    <x v="1"/>
    <x v="1"/>
  </r>
  <r>
    <n v="24451017"/>
    <s v="Jennifer Allen"/>
    <x v="0"/>
    <x v="3"/>
    <x v="3"/>
    <x v="2"/>
    <s v="2002/07/07"/>
    <x v="0"/>
    <x v="2"/>
    <x v="0"/>
    <x v="1"/>
    <x v="1"/>
    <n v="22"/>
    <x v="3"/>
    <x v="0"/>
  </r>
  <r>
    <n v="46645359"/>
    <s v="Richard Nash"/>
    <x v="0"/>
    <x v="2"/>
    <x v="0"/>
    <x v="0"/>
    <s v="1988/04/23"/>
    <x v="1"/>
    <x v="4"/>
    <x v="1"/>
    <x v="2"/>
    <x v="2"/>
    <n v="36"/>
    <x v="2"/>
    <x v="0"/>
  </r>
  <r>
    <n v="98757843"/>
    <s v="Lawrence Newman"/>
    <x v="1"/>
    <x v="6"/>
    <x v="4"/>
    <x v="3"/>
    <s v="1976/04/21"/>
    <x v="0"/>
    <x v="2"/>
    <x v="1"/>
    <x v="2"/>
    <x v="1"/>
    <n v="48"/>
    <x v="1"/>
    <x v="1"/>
  </r>
  <r>
    <n v="56321391"/>
    <s v="Christopher Cameron"/>
    <x v="0"/>
    <x v="6"/>
    <x v="2"/>
    <x v="1"/>
    <s v="1980/06/29"/>
    <x v="1"/>
    <x v="3"/>
    <x v="0"/>
    <x v="1"/>
    <x v="1"/>
    <n v="44"/>
    <x v="2"/>
    <x v="0"/>
  </r>
  <r>
    <n v="94395800"/>
    <s v="Nicole Clarke"/>
    <x v="1"/>
    <x v="6"/>
    <x v="2"/>
    <x v="1"/>
    <s v="1966/03/05"/>
    <x v="0"/>
    <x v="2"/>
    <x v="1"/>
    <x v="1"/>
    <x v="2"/>
    <n v="59"/>
    <x v="0"/>
    <x v="1"/>
  </r>
  <r>
    <n v="55051551"/>
    <s v="Jill Holland"/>
    <x v="1"/>
    <x v="0"/>
    <x v="0"/>
    <x v="0"/>
    <s v="1968/09/28"/>
    <x v="1"/>
    <x v="6"/>
    <x v="0"/>
    <x v="2"/>
    <x v="0"/>
    <n v="56"/>
    <x v="0"/>
    <x v="1"/>
  </r>
  <r>
    <n v="43854888"/>
    <s v="Michael Smith"/>
    <x v="0"/>
    <x v="3"/>
    <x v="2"/>
    <x v="1"/>
    <s v="1966/11/13"/>
    <x v="1"/>
    <x v="1"/>
    <x v="1"/>
    <x v="2"/>
    <x v="0"/>
    <n v="58"/>
    <x v="0"/>
    <x v="0"/>
  </r>
  <r>
    <n v="32094059"/>
    <s v="Debra Vasquez"/>
    <x v="0"/>
    <x v="5"/>
    <x v="4"/>
    <x v="0"/>
    <s v="1978/11/12"/>
    <x v="0"/>
    <x v="2"/>
    <x v="1"/>
    <x v="0"/>
    <x v="1"/>
    <n v="46"/>
    <x v="1"/>
    <x v="0"/>
  </r>
  <r>
    <n v="22576773"/>
    <s v="Anne Jacobs"/>
    <x v="0"/>
    <x v="1"/>
    <x v="1"/>
    <x v="3"/>
    <s v="1982/08/28"/>
    <x v="0"/>
    <x v="2"/>
    <x v="1"/>
    <x v="0"/>
    <x v="0"/>
    <n v="42"/>
    <x v="2"/>
    <x v="0"/>
  </r>
  <r>
    <n v="10228988"/>
    <s v="Daniel Morgan"/>
    <x v="0"/>
    <x v="0"/>
    <x v="4"/>
    <x v="2"/>
    <s v="1980/01/16"/>
    <x v="1"/>
    <x v="5"/>
    <x v="0"/>
    <x v="0"/>
    <x v="0"/>
    <n v="45"/>
    <x v="2"/>
    <x v="0"/>
  </r>
  <r>
    <n v="84872533"/>
    <s v="Anne Moore"/>
    <x v="1"/>
    <x v="0"/>
    <x v="0"/>
    <x v="3"/>
    <s v="2001/01/04"/>
    <x v="0"/>
    <x v="2"/>
    <x v="0"/>
    <x v="2"/>
    <x v="2"/>
    <n v="24"/>
    <x v="3"/>
    <x v="1"/>
  </r>
  <r>
    <n v="32436010"/>
    <s v="Robert Patel"/>
    <x v="0"/>
    <x v="1"/>
    <x v="0"/>
    <x v="0"/>
    <s v="1963/06/30"/>
    <x v="0"/>
    <x v="2"/>
    <x v="1"/>
    <x v="1"/>
    <x v="1"/>
    <n v="61"/>
    <x v="0"/>
    <x v="0"/>
  </r>
  <r>
    <n v="34695773"/>
    <s v="Kenneth Jordan"/>
    <x v="1"/>
    <x v="5"/>
    <x v="1"/>
    <x v="3"/>
    <s v="1985/05/02"/>
    <x v="1"/>
    <x v="3"/>
    <x v="0"/>
    <x v="2"/>
    <x v="0"/>
    <n v="39"/>
    <x v="2"/>
    <x v="1"/>
  </r>
  <r>
    <n v="20032799"/>
    <s v="Nicholas Bates"/>
    <x v="0"/>
    <x v="1"/>
    <x v="4"/>
    <x v="2"/>
    <s v="1989/01/10"/>
    <x v="1"/>
    <x v="1"/>
    <x v="0"/>
    <x v="1"/>
    <x v="1"/>
    <n v="36"/>
    <x v="2"/>
    <x v="0"/>
  </r>
  <r>
    <n v="50573628"/>
    <s v="Brittany Erickson"/>
    <x v="0"/>
    <x v="2"/>
    <x v="3"/>
    <x v="0"/>
    <s v="1972/11/02"/>
    <x v="1"/>
    <x v="6"/>
    <x v="0"/>
    <x v="0"/>
    <x v="1"/>
    <n v="52"/>
    <x v="1"/>
    <x v="0"/>
  </r>
  <r>
    <n v="98681874"/>
    <s v="Jennifer Hernandez"/>
    <x v="0"/>
    <x v="3"/>
    <x v="2"/>
    <x v="3"/>
    <s v="1979/07/22"/>
    <x v="1"/>
    <x v="1"/>
    <x v="1"/>
    <x v="0"/>
    <x v="2"/>
    <n v="45"/>
    <x v="2"/>
    <x v="0"/>
  </r>
  <r>
    <n v="26465511"/>
    <s v="Jared Ramirez"/>
    <x v="0"/>
    <x v="0"/>
    <x v="0"/>
    <x v="3"/>
    <s v="1994/04/18"/>
    <x v="1"/>
    <x v="5"/>
    <x v="1"/>
    <x v="1"/>
    <x v="1"/>
    <n v="30"/>
    <x v="4"/>
    <x v="0"/>
  </r>
  <r>
    <n v="80123355"/>
    <s v="Mark Wright"/>
    <x v="1"/>
    <x v="1"/>
    <x v="0"/>
    <x v="3"/>
    <s v="2006/06/03"/>
    <x v="0"/>
    <x v="2"/>
    <x v="1"/>
    <x v="1"/>
    <x v="0"/>
    <n v="18"/>
    <x v="3"/>
    <x v="1"/>
  </r>
  <r>
    <n v="33305599"/>
    <s v="Jasmine Evans"/>
    <x v="1"/>
    <x v="1"/>
    <x v="3"/>
    <x v="2"/>
    <s v="1974/08/09"/>
    <x v="1"/>
    <x v="7"/>
    <x v="0"/>
    <x v="1"/>
    <x v="1"/>
    <n v="50"/>
    <x v="1"/>
    <x v="1"/>
  </r>
  <r>
    <n v="68470636"/>
    <s v="Ashley Perez"/>
    <x v="1"/>
    <x v="6"/>
    <x v="0"/>
    <x v="3"/>
    <s v="2001/12/02"/>
    <x v="1"/>
    <x v="0"/>
    <x v="1"/>
    <x v="0"/>
    <x v="0"/>
    <n v="23"/>
    <x v="3"/>
    <x v="1"/>
  </r>
  <r>
    <n v="56153774"/>
    <s v="Richard Ferguson"/>
    <x v="0"/>
    <x v="3"/>
    <x v="4"/>
    <x v="1"/>
    <s v="1993/07/11"/>
    <x v="1"/>
    <x v="5"/>
    <x v="0"/>
    <x v="2"/>
    <x v="0"/>
    <n v="31"/>
    <x v="4"/>
    <x v="0"/>
  </r>
  <r>
    <n v="23166952"/>
    <s v="Anne Bryant"/>
    <x v="1"/>
    <x v="6"/>
    <x v="4"/>
    <x v="0"/>
    <s v="1971/08/04"/>
    <x v="0"/>
    <x v="2"/>
    <x v="1"/>
    <x v="0"/>
    <x v="0"/>
    <n v="53"/>
    <x v="1"/>
    <x v="1"/>
  </r>
  <r>
    <n v="65076535"/>
    <s v="Jeffery Marquez MD"/>
    <x v="0"/>
    <x v="0"/>
    <x v="4"/>
    <x v="1"/>
    <s v="1995/05/19"/>
    <x v="1"/>
    <x v="7"/>
    <x v="1"/>
    <x v="0"/>
    <x v="0"/>
    <n v="29"/>
    <x v="4"/>
    <x v="0"/>
  </r>
  <r>
    <n v="42315810"/>
    <s v="Elizabeth Briggs"/>
    <x v="1"/>
    <x v="1"/>
    <x v="1"/>
    <x v="2"/>
    <s v="1995/11/20"/>
    <x v="0"/>
    <x v="2"/>
    <x v="1"/>
    <x v="2"/>
    <x v="1"/>
    <n v="29"/>
    <x v="4"/>
    <x v="1"/>
  </r>
  <r>
    <n v="77549944"/>
    <s v="Katie Graham"/>
    <x v="1"/>
    <x v="4"/>
    <x v="2"/>
    <x v="2"/>
    <s v="1981/04/09"/>
    <x v="0"/>
    <x v="2"/>
    <x v="1"/>
    <x v="0"/>
    <x v="0"/>
    <n v="43"/>
    <x v="2"/>
    <x v="1"/>
  </r>
  <r>
    <n v="68498378"/>
    <s v="Barry Hahn"/>
    <x v="0"/>
    <x v="5"/>
    <x v="0"/>
    <x v="1"/>
    <s v="1995/07/20"/>
    <x v="0"/>
    <x v="2"/>
    <x v="1"/>
    <x v="1"/>
    <x v="1"/>
    <n v="29"/>
    <x v="4"/>
    <x v="0"/>
  </r>
  <r>
    <n v="63099981"/>
    <s v="Adrian Campbell"/>
    <x v="1"/>
    <x v="1"/>
    <x v="3"/>
    <x v="1"/>
    <s v="1982/08/30"/>
    <x v="0"/>
    <x v="2"/>
    <x v="1"/>
    <x v="2"/>
    <x v="1"/>
    <n v="42"/>
    <x v="2"/>
    <x v="1"/>
  </r>
  <r>
    <n v="34304683"/>
    <s v="Leslie Anderson"/>
    <x v="0"/>
    <x v="0"/>
    <x v="2"/>
    <x v="0"/>
    <s v="1959/12/13"/>
    <x v="0"/>
    <x v="2"/>
    <x v="1"/>
    <x v="2"/>
    <x v="1"/>
    <n v="65"/>
    <x v="0"/>
    <x v="0"/>
  </r>
  <r>
    <n v="44257593"/>
    <s v="Erin Lowe"/>
    <x v="1"/>
    <x v="6"/>
    <x v="2"/>
    <x v="3"/>
    <s v="1993/08/13"/>
    <x v="1"/>
    <x v="7"/>
    <x v="1"/>
    <x v="0"/>
    <x v="2"/>
    <n v="31"/>
    <x v="4"/>
    <x v="1"/>
  </r>
  <r>
    <n v="43568897"/>
    <s v="Ronald Smith"/>
    <x v="1"/>
    <x v="2"/>
    <x v="2"/>
    <x v="3"/>
    <s v="1964/08/11"/>
    <x v="0"/>
    <x v="2"/>
    <x v="1"/>
    <x v="0"/>
    <x v="0"/>
    <n v="60"/>
    <x v="0"/>
    <x v="1"/>
  </r>
  <r>
    <n v="63536547"/>
    <s v="Maurice Wallace"/>
    <x v="1"/>
    <x v="6"/>
    <x v="2"/>
    <x v="2"/>
    <s v="1976/03/17"/>
    <x v="0"/>
    <x v="2"/>
    <x v="1"/>
    <x v="1"/>
    <x v="2"/>
    <n v="48"/>
    <x v="1"/>
    <x v="1"/>
  </r>
  <r>
    <n v="74549992"/>
    <s v="Dr. William Hardin"/>
    <x v="0"/>
    <x v="6"/>
    <x v="2"/>
    <x v="1"/>
    <s v="1997/12/11"/>
    <x v="0"/>
    <x v="2"/>
    <x v="0"/>
    <x v="0"/>
    <x v="0"/>
    <n v="27"/>
    <x v="4"/>
    <x v="0"/>
  </r>
  <r>
    <n v="22052414"/>
    <s v="Alexandria Harris"/>
    <x v="1"/>
    <x v="0"/>
    <x v="4"/>
    <x v="1"/>
    <s v="2005/05/29"/>
    <x v="0"/>
    <x v="2"/>
    <x v="1"/>
    <x v="0"/>
    <x v="1"/>
    <n v="19"/>
    <x v="3"/>
    <x v="1"/>
  </r>
  <r>
    <n v="70964890"/>
    <s v="Dennis Kerr"/>
    <x v="0"/>
    <x v="1"/>
    <x v="3"/>
    <x v="1"/>
    <s v="1986/08/02"/>
    <x v="0"/>
    <x v="2"/>
    <x v="1"/>
    <x v="0"/>
    <x v="0"/>
    <n v="38"/>
    <x v="2"/>
    <x v="0"/>
  </r>
  <r>
    <n v="76341298"/>
    <s v="Melinda Wise"/>
    <x v="0"/>
    <x v="2"/>
    <x v="3"/>
    <x v="3"/>
    <s v="1986/12/11"/>
    <x v="0"/>
    <x v="2"/>
    <x v="1"/>
    <x v="0"/>
    <x v="1"/>
    <n v="38"/>
    <x v="2"/>
    <x v="0"/>
  </r>
  <r>
    <n v="97703510"/>
    <s v="Jennifer Mccullough"/>
    <x v="1"/>
    <x v="4"/>
    <x v="2"/>
    <x v="3"/>
    <s v="1980/11/18"/>
    <x v="0"/>
    <x v="2"/>
    <x v="1"/>
    <x v="1"/>
    <x v="2"/>
    <n v="44"/>
    <x v="2"/>
    <x v="1"/>
  </r>
  <r>
    <n v="27333815"/>
    <s v="Justin Roach"/>
    <x v="1"/>
    <x v="0"/>
    <x v="1"/>
    <x v="2"/>
    <s v="1980/10/04"/>
    <x v="0"/>
    <x v="2"/>
    <x v="0"/>
    <x v="2"/>
    <x v="1"/>
    <n v="44"/>
    <x v="2"/>
    <x v="1"/>
  </r>
  <r>
    <n v="14677233"/>
    <s v="Michael Crosby"/>
    <x v="0"/>
    <x v="5"/>
    <x v="3"/>
    <x v="3"/>
    <s v="1966/07/15"/>
    <x v="0"/>
    <x v="2"/>
    <x v="0"/>
    <x v="1"/>
    <x v="0"/>
    <n v="58"/>
    <x v="0"/>
    <x v="0"/>
  </r>
  <r>
    <n v="81309166"/>
    <s v="Luke Tanner"/>
    <x v="1"/>
    <x v="6"/>
    <x v="0"/>
    <x v="0"/>
    <s v="1977/06/05"/>
    <x v="0"/>
    <x v="2"/>
    <x v="1"/>
    <x v="1"/>
    <x v="2"/>
    <n v="47"/>
    <x v="1"/>
    <x v="1"/>
  </r>
  <r>
    <n v="43410287"/>
    <s v="Michael Williams"/>
    <x v="1"/>
    <x v="6"/>
    <x v="2"/>
    <x v="2"/>
    <s v="1989/01/15"/>
    <x v="0"/>
    <x v="2"/>
    <x v="0"/>
    <x v="2"/>
    <x v="0"/>
    <n v="36"/>
    <x v="2"/>
    <x v="1"/>
  </r>
  <r>
    <n v="19050351"/>
    <s v="Sean Brooks"/>
    <x v="1"/>
    <x v="4"/>
    <x v="4"/>
    <x v="3"/>
    <s v="1990/03/04"/>
    <x v="0"/>
    <x v="2"/>
    <x v="1"/>
    <x v="2"/>
    <x v="0"/>
    <n v="35"/>
    <x v="4"/>
    <x v="1"/>
  </r>
  <r>
    <n v="23647775"/>
    <s v="Larry Jimenez"/>
    <x v="1"/>
    <x v="3"/>
    <x v="0"/>
    <x v="2"/>
    <s v="1984/09/26"/>
    <x v="1"/>
    <x v="4"/>
    <x v="1"/>
    <x v="0"/>
    <x v="0"/>
    <n v="40"/>
    <x v="2"/>
    <x v="1"/>
  </r>
  <r>
    <n v="94425766"/>
    <s v="Monica Kirk"/>
    <x v="1"/>
    <x v="2"/>
    <x v="3"/>
    <x v="0"/>
    <s v="1980/08/05"/>
    <x v="1"/>
    <x v="7"/>
    <x v="1"/>
    <x v="1"/>
    <x v="1"/>
    <n v="44"/>
    <x v="2"/>
    <x v="1"/>
  </r>
  <r>
    <n v="29502168"/>
    <s v="Lydia Chapman"/>
    <x v="0"/>
    <x v="4"/>
    <x v="2"/>
    <x v="2"/>
    <s v="1970/09/15"/>
    <x v="1"/>
    <x v="5"/>
    <x v="0"/>
    <x v="0"/>
    <x v="1"/>
    <n v="54"/>
    <x v="1"/>
    <x v="0"/>
  </r>
  <r>
    <n v="98294834"/>
    <s v="Alex Jenkins"/>
    <x v="1"/>
    <x v="0"/>
    <x v="3"/>
    <x v="1"/>
    <s v="1972/06/15"/>
    <x v="1"/>
    <x v="0"/>
    <x v="0"/>
    <x v="2"/>
    <x v="0"/>
    <n v="52"/>
    <x v="1"/>
    <x v="1"/>
  </r>
  <r>
    <n v="43529297"/>
    <s v="Ariana Jenkins"/>
    <x v="1"/>
    <x v="3"/>
    <x v="3"/>
    <x v="1"/>
    <s v="1977/08/14"/>
    <x v="1"/>
    <x v="4"/>
    <x v="1"/>
    <x v="2"/>
    <x v="2"/>
    <n v="47"/>
    <x v="1"/>
    <x v="1"/>
  </r>
  <r>
    <n v="88123772"/>
    <s v="Carrie Swanson"/>
    <x v="1"/>
    <x v="2"/>
    <x v="1"/>
    <x v="1"/>
    <s v="1999/06/15"/>
    <x v="1"/>
    <x v="0"/>
    <x v="1"/>
    <x v="2"/>
    <x v="1"/>
    <n v="25"/>
    <x v="3"/>
    <x v="1"/>
  </r>
  <r>
    <n v="68411588"/>
    <s v="Julie Baxter"/>
    <x v="0"/>
    <x v="6"/>
    <x v="2"/>
    <x v="0"/>
    <s v="1991/05/07"/>
    <x v="1"/>
    <x v="5"/>
    <x v="0"/>
    <x v="0"/>
    <x v="1"/>
    <n v="33"/>
    <x v="4"/>
    <x v="0"/>
  </r>
  <r>
    <n v="15165461"/>
    <s v="Kiara Johnson"/>
    <x v="0"/>
    <x v="2"/>
    <x v="4"/>
    <x v="2"/>
    <s v="1984/06/22"/>
    <x v="0"/>
    <x v="2"/>
    <x v="0"/>
    <x v="0"/>
    <x v="0"/>
    <n v="40"/>
    <x v="2"/>
    <x v="0"/>
  </r>
  <r>
    <n v="84863021"/>
    <s v="Alex Wright"/>
    <x v="1"/>
    <x v="2"/>
    <x v="3"/>
    <x v="0"/>
    <s v="1997/07/08"/>
    <x v="1"/>
    <x v="6"/>
    <x v="1"/>
    <x v="0"/>
    <x v="0"/>
    <n v="27"/>
    <x v="4"/>
    <x v="1"/>
  </r>
  <r>
    <n v="20716807"/>
    <s v="Alicia Jones"/>
    <x v="1"/>
    <x v="5"/>
    <x v="3"/>
    <x v="1"/>
    <s v="2002/04/16"/>
    <x v="1"/>
    <x v="1"/>
    <x v="0"/>
    <x v="0"/>
    <x v="2"/>
    <n v="22"/>
    <x v="3"/>
    <x v="1"/>
  </r>
  <r>
    <n v="68729103"/>
    <s v="Kelly French"/>
    <x v="1"/>
    <x v="0"/>
    <x v="4"/>
    <x v="0"/>
    <s v="1976/10/18"/>
    <x v="0"/>
    <x v="2"/>
    <x v="0"/>
    <x v="1"/>
    <x v="2"/>
    <n v="48"/>
    <x v="1"/>
    <x v="1"/>
  </r>
  <r>
    <n v="41148073"/>
    <s v="Natalie Torres"/>
    <x v="1"/>
    <x v="4"/>
    <x v="3"/>
    <x v="0"/>
    <s v="1978/09/13"/>
    <x v="0"/>
    <x v="2"/>
    <x v="1"/>
    <x v="2"/>
    <x v="1"/>
    <n v="46"/>
    <x v="1"/>
    <x v="1"/>
  </r>
  <r>
    <n v="10968563"/>
    <s v="Danielle Russell"/>
    <x v="0"/>
    <x v="1"/>
    <x v="0"/>
    <x v="1"/>
    <s v="1959/08/03"/>
    <x v="0"/>
    <x v="2"/>
    <x v="1"/>
    <x v="0"/>
    <x v="0"/>
    <n v="65"/>
    <x v="0"/>
    <x v="0"/>
  </r>
  <r>
    <n v="36441886"/>
    <s v="Charles Green"/>
    <x v="0"/>
    <x v="5"/>
    <x v="0"/>
    <x v="1"/>
    <s v="1993/03/24"/>
    <x v="1"/>
    <x v="1"/>
    <x v="0"/>
    <x v="2"/>
    <x v="2"/>
    <n v="31"/>
    <x v="4"/>
    <x v="0"/>
  </r>
  <r>
    <n v="11789788"/>
    <s v="Lauren Jackson"/>
    <x v="1"/>
    <x v="3"/>
    <x v="3"/>
    <x v="1"/>
    <s v="1997/10/12"/>
    <x v="1"/>
    <x v="7"/>
    <x v="0"/>
    <x v="0"/>
    <x v="0"/>
    <n v="27"/>
    <x v="4"/>
    <x v="1"/>
  </r>
  <r>
    <n v="26477615"/>
    <s v="Dr. Edwin Elliott"/>
    <x v="0"/>
    <x v="6"/>
    <x v="1"/>
    <x v="1"/>
    <s v="1965/06/28"/>
    <x v="0"/>
    <x v="2"/>
    <x v="1"/>
    <x v="2"/>
    <x v="2"/>
    <n v="59"/>
    <x v="0"/>
    <x v="0"/>
  </r>
  <r>
    <n v="21299186"/>
    <s v="Gina Shea"/>
    <x v="0"/>
    <x v="0"/>
    <x v="0"/>
    <x v="3"/>
    <s v="1992/05/30"/>
    <x v="1"/>
    <x v="7"/>
    <x v="0"/>
    <x v="1"/>
    <x v="0"/>
    <n v="32"/>
    <x v="4"/>
    <x v="0"/>
  </r>
  <r>
    <n v="21847972"/>
    <s v="Benjamin Huber"/>
    <x v="0"/>
    <x v="0"/>
    <x v="1"/>
    <x v="0"/>
    <s v="1966/02/13"/>
    <x v="1"/>
    <x v="7"/>
    <x v="0"/>
    <x v="1"/>
    <x v="2"/>
    <n v="59"/>
    <x v="0"/>
    <x v="0"/>
  </r>
  <r>
    <n v="97606263"/>
    <s v="Christine Dorsey"/>
    <x v="0"/>
    <x v="4"/>
    <x v="3"/>
    <x v="0"/>
    <s v="1997/12/21"/>
    <x v="1"/>
    <x v="0"/>
    <x v="0"/>
    <x v="2"/>
    <x v="1"/>
    <n v="27"/>
    <x v="4"/>
    <x v="0"/>
  </r>
  <r>
    <n v="65843344"/>
    <s v="Paul Bowen"/>
    <x v="1"/>
    <x v="2"/>
    <x v="3"/>
    <x v="3"/>
    <s v="1994/07/17"/>
    <x v="1"/>
    <x v="0"/>
    <x v="0"/>
    <x v="1"/>
    <x v="1"/>
    <n v="30"/>
    <x v="4"/>
    <x v="1"/>
  </r>
  <r>
    <n v="51451293"/>
    <s v="Kelsey Smith"/>
    <x v="1"/>
    <x v="5"/>
    <x v="1"/>
    <x v="1"/>
    <s v="1979/08/20"/>
    <x v="1"/>
    <x v="6"/>
    <x v="0"/>
    <x v="0"/>
    <x v="0"/>
    <n v="45"/>
    <x v="2"/>
    <x v="1"/>
  </r>
  <r>
    <n v="69375077"/>
    <s v="David Moss"/>
    <x v="1"/>
    <x v="6"/>
    <x v="3"/>
    <x v="3"/>
    <s v="1997/10/03"/>
    <x v="0"/>
    <x v="2"/>
    <x v="1"/>
    <x v="2"/>
    <x v="1"/>
    <n v="27"/>
    <x v="4"/>
    <x v="1"/>
  </r>
  <r>
    <n v="28609808"/>
    <s v="Jeffery Nguyen"/>
    <x v="1"/>
    <x v="4"/>
    <x v="2"/>
    <x v="1"/>
    <s v="1969/06/22"/>
    <x v="0"/>
    <x v="2"/>
    <x v="1"/>
    <x v="1"/>
    <x v="0"/>
    <n v="55"/>
    <x v="1"/>
    <x v="1"/>
  </r>
  <r>
    <n v="40555042"/>
    <s v="Brittany Jackson MD"/>
    <x v="0"/>
    <x v="4"/>
    <x v="2"/>
    <x v="0"/>
    <s v="1967/04/12"/>
    <x v="1"/>
    <x v="1"/>
    <x v="0"/>
    <x v="2"/>
    <x v="2"/>
    <n v="57"/>
    <x v="0"/>
    <x v="0"/>
  </r>
  <r>
    <n v="11958657"/>
    <s v="Sean Abbott"/>
    <x v="0"/>
    <x v="3"/>
    <x v="0"/>
    <x v="1"/>
    <s v="1995/06/19"/>
    <x v="1"/>
    <x v="0"/>
    <x v="0"/>
    <x v="1"/>
    <x v="0"/>
    <n v="29"/>
    <x v="4"/>
    <x v="0"/>
  </r>
  <r>
    <n v="88751227"/>
    <s v="Michael Gonzalez"/>
    <x v="0"/>
    <x v="1"/>
    <x v="1"/>
    <x v="1"/>
    <s v="1999/01/15"/>
    <x v="0"/>
    <x v="2"/>
    <x v="0"/>
    <x v="2"/>
    <x v="2"/>
    <n v="26"/>
    <x v="4"/>
    <x v="0"/>
  </r>
  <r>
    <n v="77391655"/>
    <s v="Patrick Walker"/>
    <x v="1"/>
    <x v="2"/>
    <x v="2"/>
    <x v="3"/>
    <s v="1976/10/03"/>
    <x v="1"/>
    <x v="5"/>
    <x v="0"/>
    <x v="2"/>
    <x v="1"/>
    <n v="48"/>
    <x v="1"/>
    <x v="1"/>
  </r>
  <r>
    <n v="19862401"/>
    <s v="David Lawrence"/>
    <x v="1"/>
    <x v="1"/>
    <x v="4"/>
    <x v="0"/>
    <s v="1988/07/04"/>
    <x v="1"/>
    <x v="0"/>
    <x v="0"/>
    <x v="2"/>
    <x v="2"/>
    <n v="36"/>
    <x v="2"/>
    <x v="1"/>
  </r>
  <r>
    <n v="38341205"/>
    <s v="Laura Berry"/>
    <x v="0"/>
    <x v="2"/>
    <x v="4"/>
    <x v="0"/>
    <s v="1983/06/30"/>
    <x v="0"/>
    <x v="2"/>
    <x v="1"/>
    <x v="2"/>
    <x v="1"/>
    <n v="41"/>
    <x v="2"/>
    <x v="0"/>
  </r>
  <r>
    <n v="16103294"/>
    <s v="Bryan Green"/>
    <x v="1"/>
    <x v="2"/>
    <x v="3"/>
    <x v="1"/>
    <s v="1960/06/15"/>
    <x v="1"/>
    <x v="0"/>
    <x v="1"/>
    <x v="0"/>
    <x v="1"/>
    <n v="64"/>
    <x v="0"/>
    <x v="1"/>
  </r>
  <r>
    <n v="51381477"/>
    <s v="Julie Hernandez"/>
    <x v="0"/>
    <x v="4"/>
    <x v="3"/>
    <x v="2"/>
    <s v="2006/05/03"/>
    <x v="1"/>
    <x v="6"/>
    <x v="0"/>
    <x v="1"/>
    <x v="0"/>
    <n v="18"/>
    <x v="3"/>
    <x v="0"/>
  </r>
  <r>
    <n v="28914518"/>
    <s v="Megan Barton"/>
    <x v="0"/>
    <x v="3"/>
    <x v="3"/>
    <x v="1"/>
    <s v="1977/04/30"/>
    <x v="0"/>
    <x v="2"/>
    <x v="0"/>
    <x v="1"/>
    <x v="1"/>
    <n v="47"/>
    <x v="1"/>
    <x v="0"/>
  </r>
  <r>
    <n v="41004342"/>
    <s v="Morgan Williams"/>
    <x v="1"/>
    <x v="2"/>
    <x v="2"/>
    <x v="0"/>
    <s v="1974/08/11"/>
    <x v="1"/>
    <x v="0"/>
    <x v="1"/>
    <x v="0"/>
    <x v="0"/>
    <n v="50"/>
    <x v="1"/>
    <x v="1"/>
  </r>
  <r>
    <n v="77631361"/>
    <s v="Darren Robbins"/>
    <x v="0"/>
    <x v="6"/>
    <x v="3"/>
    <x v="0"/>
    <s v="1989/03/19"/>
    <x v="0"/>
    <x v="2"/>
    <x v="1"/>
    <x v="0"/>
    <x v="2"/>
    <n v="35"/>
    <x v="4"/>
    <x v="0"/>
  </r>
  <r>
    <n v="40869474"/>
    <s v="Paul Griffin"/>
    <x v="0"/>
    <x v="3"/>
    <x v="0"/>
    <x v="3"/>
    <s v="1963/06/22"/>
    <x v="1"/>
    <x v="4"/>
    <x v="0"/>
    <x v="2"/>
    <x v="2"/>
    <n v="61"/>
    <x v="0"/>
    <x v="0"/>
  </r>
  <r>
    <n v="18868121"/>
    <s v="Annette Davis"/>
    <x v="1"/>
    <x v="1"/>
    <x v="2"/>
    <x v="2"/>
    <s v="1989/11/26"/>
    <x v="1"/>
    <x v="4"/>
    <x v="0"/>
    <x v="1"/>
    <x v="2"/>
    <n v="35"/>
    <x v="4"/>
    <x v="1"/>
  </r>
  <r>
    <n v="21959141"/>
    <s v="Pamela Fowler"/>
    <x v="0"/>
    <x v="0"/>
    <x v="4"/>
    <x v="0"/>
    <s v="1964/03/14"/>
    <x v="0"/>
    <x v="2"/>
    <x v="0"/>
    <x v="0"/>
    <x v="0"/>
    <n v="61"/>
    <x v="0"/>
    <x v="0"/>
  </r>
  <r>
    <n v="79200499"/>
    <s v="John Porter"/>
    <x v="0"/>
    <x v="6"/>
    <x v="4"/>
    <x v="3"/>
    <s v="1988/01/28"/>
    <x v="0"/>
    <x v="2"/>
    <x v="0"/>
    <x v="1"/>
    <x v="2"/>
    <n v="37"/>
    <x v="2"/>
    <x v="0"/>
  </r>
  <r>
    <n v="52824298"/>
    <s v="Kathleen Sanchez"/>
    <x v="1"/>
    <x v="5"/>
    <x v="4"/>
    <x v="1"/>
    <s v="1997/10/30"/>
    <x v="1"/>
    <x v="3"/>
    <x v="1"/>
    <x v="2"/>
    <x v="0"/>
    <n v="27"/>
    <x v="4"/>
    <x v="1"/>
  </r>
  <r>
    <n v="57117023"/>
    <s v="Jonathan Dixon"/>
    <x v="1"/>
    <x v="3"/>
    <x v="4"/>
    <x v="2"/>
    <s v="1968/07/01"/>
    <x v="1"/>
    <x v="4"/>
    <x v="1"/>
    <x v="2"/>
    <x v="1"/>
    <n v="56"/>
    <x v="0"/>
    <x v="1"/>
  </r>
  <r>
    <n v="16646823"/>
    <s v="Jill Bernard"/>
    <x v="0"/>
    <x v="4"/>
    <x v="2"/>
    <x v="3"/>
    <s v="1974/09/30"/>
    <x v="1"/>
    <x v="3"/>
    <x v="0"/>
    <x v="0"/>
    <x v="1"/>
    <n v="50"/>
    <x v="1"/>
    <x v="0"/>
  </r>
  <r>
    <n v="35096316"/>
    <s v="Rebekah Ramos"/>
    <x v="1"/>
    <x v="2"/>
    <x v="0"/>
    <x v="3"/>
    <s v="1993/04/21"/>
    <x v="0"/>
    <x v="2"/>
    <x v="1"/>
    <x v="2"/>
    <x v="2"/>
    <n v="31"/>
    <x v="4"/>
    <x v="1"/>
  </r>
  <r>
    <n v="43990708"/>
    <s v="Isaiah Davis"/>
    <x v="1"/>
    <x v="4"/>
    <x v="4"/>
    <x v="1"/>
    <s v="1960/07/15"/>
    <x v="0"/>
    <x v="2"/>
    <x v="0"/>
    <x v="0"/>
    <x v="1"/>
    <n v="64"/>
    <x v="0"/>
    <x v="1"/>
  </r>
  <r>
    <n v="22875179"/>
    <s v="Jennifer Fuentes"/>
    <x v="1"/>
    <x v="0"/>
    <x v="2"/>
    <x v="2"/>
    <s v="2000/08/12"/>
    <x v="0"/>
    <x v="2"/>
    <x v="0"/>
    <x v="0"/>
    <x v="0"/>
    <n v="24"/>
    <x v="3"/>
    <x v="1"/>
  </r>
  <r>
    <n v="96081116"/>
    <s v="Renee Kemp"/>
    <x v="1"/>
    <x v="3"/>
    <x v="2"/>
    <x v="2"/>
    <s v="1988/04/03"/>
    <x v="0"/>
    <x v="2"/>
    <x v="1"/>
    <x v="2"/>
    <x v="1"/>
    <n v="36"/>
    <x v="2"/>
    <x v="1"/>
  </r>
  <r>
    <n v="47492098"/>
    <s v="Adam Lloyd"/>
    <x v="1"/>
    <x v="5"/>
    <x v="0"/>
    <x v="0"/>
    <s v="1998/08/19"/>
    <x v="1"/>
    <x v="5"/>
    <x v="1"/>
    <x v="2"/>
    <x v="0"/>
    <n v="26"/>
    <x v="4"/>
    <x v="1"/>
  </r>
  <r>
    <n v="79382059"/>
    <s v="Christopher Perez"/>
    <x v="0"/>
    <x v="2"/>
    <x v="4"/>
    <x v="1"/>
    <s v="1990/05/05"/>
    <x v="1"/>
    <x v="6"/>
    <x v="0"/>
    <x v="0"/>
    <x v="1"/>
    <n v="34"/>
    <x v="4"/>
    <x v="0"/>
  </r>
  <r>
    <n v="24789059"/>
    <s v="Sarah Park"/>
    <x v="0"/>
    <x v="2"/>
    <x v="4"/>
    <x v="2"/>
    <s v="1960/04/12"/>
    <x v="1"/>
    <x v="4"/>
    <x v="0"/>
    <x v="0"/>
    <x v="2"/>
    <n v="64"/>
    <x v="0"/>
    <x v="0"/>
  </r>
  <r>
    <n v="25021427"/>
    <s v="Caitlin Wolfe"/>
    <x v="1"/>
    <x v="6"/>
    <x v="0"/>
    <x v="1"/>
    <s v="1970/06/27"/>
    <x v="0"/>
    <x v="2"/>
    <x v="0"/>
    <x v="2"/>
    <x v="0"/>
    <n v="54"/>
    <x v="1"/>
    <x v="1"/>
  </r>
  <r>
    <n v="45396076"/>
    <s v="Victor Diaz"/>
    <x v="0"/>
    <x v="6"/>
    <x v="2"/>
    <x v="1"/>
    <s v="1998/04/26"/>
    <x v="1"/>
    <x v="6"/>
    <x v="0"/>
    <x v="1"/>
    <x v="2"/>
    <n v="26"/>
    <x v="4"/>
    <x v="0"/>
  </r>
  <r>
    <n v="68275450"/>
    <s v="Amber Warner"/>
    <x v="1"/>
    <x v="5"/>
    <x v="4"/>
    <x v="0"/>
    <s v="1992/11/30"/>
    <x v="0"/>
    <x v="2"/>
    <x v="1"/>
    <x v="0"/>
    <x v="1"/>
    <n v="32"/>
    <x v="4"/>
    <x v="1"/>
  </r>
  <r>
    <n v="95979460"/>
    <s v="Mr. James Black"/>
    <x v="1"/>
    <x v="6"/>
    <x v="0"/>
    <x v="0"/>
    <s v="1978/07/16"/>
    <x v="0"/>
    <x v="2"/>
    <x v="0"/>
    <x v="2"/>
    <x v="0"/>
    <n v="46"/>
    <x v="1"/>
    <x v="1"/>
  </r>
  <r>
    <n v="77469548"/>
    <s v="Destiny Carpenter"/>
    <x v="0"/>
    <x v="1"/>
    <x v="2"/>
    <x v="3"/>
    <s v="1997/09/28"/>
    <x v="0"/>
    <x v="2"/>
    <x v="1"/>
    <x v="2"/>
    <x v="2"/>
    <n v="27"/>
    <x v="4"/>
    <x v="0"/>
  </r>
  <r>
    <n v="90677032"/>
    <s v="Walter Aguilar"/>
    <x v="0"/>
    <x v="3"/>
    <x v="0"/>
    <x v="3"/>
    <s v="2001/05/18"/>
    <x v="0"/>
    <x v="2"/>
    <x v="0"/>
    <x v="1"/>
    <x v="0"/>
    <n v="23"/>
    <x v="3"/>
    <x v="0"/>
  </r>
  <r>
    <n v="13600214"/>
    <s v="Beth Oliver"/>
    <x v="0"/>
    <x v="6"/>
    <x v="4"/>
    <x v="0"/>
    <s v="1972/10/18"/>
    <x v="1"/>
    <x v="5"/>
    <x v="1"/>
    <x v="1"/>
    <x v="0"/>
    <n v="52"/>
    <x v="1"/>
    <x v="0"/>
  </r>
  <r>
    <n v="52651574"/>
    <s v="Brenda Gardner"/>
    <x v="1"/>
    <x v="3"/>
    <x v="4"/>
    <x v="0"/>
    <s v="1961/09/20"/>
    <x v="1"/>
    <x v="1"/>
    <x v="1"/>
    <x v="1"/>
    <x v="0"/>
    <n v="63"/>
    <x v="0"/>
    <x v="1"/>
  </r>
  <r>
    <n v="11886393"/>
    <s v="Keith Woods"/>
    <x v="1"/>
    <x v="6"/>
    <x v="2"/>
    <x v="0"/>
    <s v="1985/01/29"/>
    <x v="1"/>
    <x v="6"/>
    <x v="0"/>
    <x v="2"/>
    <x v="1"/>
    <n v="40"/>
    <x v="2"/>
    <x v="1"/>
  </r>
  <r>
    <n v="17920278"/>
    <s v="Jordan Flores"/>
    <x v="1"/>
    <x v="2"/>
    <x v="0"/>
    <x v="0"/>
    <s v="1999/03/27"/>
    <x v="0"/>
    <x v="2"/>
    <x v="1"/>
    <x v="0"/>
    <x v="0"/>
    <n v="25"/>
    <x v="3"/>
    <x v="1"/>
  </r>
  <r>
    <n v="82731089"/>
    <s v="Joseph Christensen"/>
    <x v="0"/>
    <x v="2"/>
    <x v="0"/>
    <x v="2"/>
    <s v="1983/06/22"/>
    <x v="1"/>
    <x v="0"/>
    <x v="1"/>
    <x v="2"/>
    <x v="0"/>
    <n v="41"/>
    <x v="2"/>
    <x v="0"/>
  </r>
  <r>
    <n v="35822943"/>
    <s v="Ashley Thomas"/>
    <x v="0"/>
    <x v="1"/>
    <x v="0"/>
    <x v="0"/>
    <s v="1962/12/30"/>
    <x v="0"/>
    <x v="2"/>
    <x v="1"/>
    <x v="0"/>
    <x v="0"/>
    <n v="62"/>
    <x v="0"/>
    <x v="0"/>
  </r>
  <r>
    <n v="80487009"/>
    <s v="Christopher Kent"/>
    <x v="0"/>
    <x v="3"/>
    <x v="3"/>
    <x v="3"/>
    <s v="1994/06/21"/>
    <x v="0"/>
    <x v="2"/>
    <x v="0"/>
    <x v="0"/>
    <x v="0"/>
    <n v="30"/>
    <x v="4"/>
    <x v="0"/>
  </r>
  <r>
    <n v="75802657"/>
    <s v="Derek Rodriguez"/>
    <x v="1"/>
    <x v="1"/>
    <x v="3"/>
    <x v="0"/>
    <s v="1999/08/31"/>
    <x v="1"/>
    <x v="3"/>
    <x v="1"/>
    <x v="1"/>
    <x v="2"/>
    <n v="25"/>
    <x v="3"/>
    <x v="1"/>
  </r>
  <r>
    <n v="50222577"/>
    <s v="Thomas Mcfarland"/>
    <x v="0"/>
    <x v="2"/>
    <x v="3"/>
    <x v="3"/>
    <s v="1991/10/16"/>
    <x v="1"/>
    <x v="5"/>
    <x v="0"/>
    <x v="2"/>
    <x v="1"/>
    <n v="33"/>
    <x v="4"/>
    <x v="0"/>
  </r>
  <r>
    <n v="44993750"/>
    <s v="Cynthia Carter"/>
    <x v="0"/>
    <x v="0"/>
    <x v="2"/>
    <x v="0"/>
    <s v="1993/08/08"/>
    <x v="1"/>
    <x v="7"/>
    <x v="0"/>
    <x v="2"/>
    <x v="1"/>
    <n v="31"/>
    <x v="4"/>
    <x v="0"/>
  </r>
  <r>
    <n v="76957061"/>
    <s v="Patrick Williams MD"/>
    <x v="0"/>
    <x v="4"/>
    <x v="3"/>
    <x v="1"/>
    <s v="1991/05/15"/>
    <x v="1"/>
    <x v="7"/>
    <x v="1"/>
    <x v="0"/>
    <x v="1"/>
    <n v="33"/>
    <x v="4"/>
    <x v="0"/>
  </r>
  <r>
    <n v="65077188"/>
    <s v="Stephanie Leonard"/>
    <x v="1"/>
    <x v="5"/>
    <x v="4"/>
    <x v="0"/>
    <s v="1965/07/06"/>
    <x v="0"/>
    <x v="2"/>
    <x v="0"/>
    <x v="2"/>
    <x v="2"/>
    <n v="59"/>
    <x v="0"/>
    <x v="1"/>
  </r>
  <r>
    <n v="70519517"/>
    <s v="Ann Cook"/>
    <x v="0"/>
    <x v="0"/>
    <x v="2"/>
    <x v="0"/>
    <s v="1988/06/16"/>
    <x v="0"/>
    <x v="2"/>
    <x v="0"/>
    <x v="1"/>
    <x v="2"/>
    <n v="36"/>
    <x v="2"/>
    <x v="0"/>
  </r>
  <r>
    <n v="26460550"/>
    <s v="Katie Hull"/>
    <x v="1"/>
    <x v="3"/>
    <x v="0"/>
    <x v="3"/>
    <s v="1979/09/16"/>
    <x v="0"/>
    <x v="2"/>
    <x v="1"/>
    <x v="0"/>
    <x v="1"/>
    <n v="45"/>
    <x v="2"/>
    <x v="1"/>
  </r>
  <r>
    <n v="32815107"/>
    <s v="Michelle Miller"/>
    <x v="0"/>
    <x v="4"/>
    <x v="4"/>
    <x v="0"/>
    <s v="1980/09/03"/>
    <x v="0"/>
    <x v="2"/>
    <x v="0"/>
    <x v="2"/>
    <x v="0"/>
    <n v="44"/>
    <x v="2"/>
    <x v="0"/>
  </r>
  <r>
    <n v="20134014"/>
    <s v="James Griffin"/>
    <x v="1"/>
    <x v="4"/>
    <x v="2"/>
    <x v="2"/>
    <s v="1974/12/11"/>
    <x v="0"/>
    <x v="2"/>
    <x v="0"/>
    <x v="2"/>
    <x v="2"/>
    <n v="50"/>
    <x v="1"/>
    <x v="1"/>
  </r>
  <r>
    <n v="37415484"/>
    <s v="Scott Maynard"/>
    <x v="1"/>
    <x v="3"/>
    <x v="3"/>
    <x v="3"/>
    <s v="1982/09/25"/>
    <x v="1"/>
    <x v="5"/>
    <x v="1"/>
    <x v="0"/>
    <x v="2"/>
    <n v="42"/>
    <x v="2"/>
    <x v="1"/>
  </r>
  <r>
    <n v="29573397"/>
    <s v="Jeffrey Elliott"/>
    <x v="1"/>
    <x v="2"/>
    <x v="2"/>
    <x v="2"/>
    <s v="1975/10/03"/>
    <x v="1"/>
    <x v="7"/>
    <x v="0"/>
    <x v="2"/>
    <x v="0"/>
    <n v="49"/>
    <x v="1"/>
    <x v="1"/>
  </r>
  <r>
    <n v="49885622"/>
    <s v="Jake Gardner"/>
    <x v="0"/>
    <x v="2"/>
    <x v="1"/>
    <x v="3"/>
    <s v="1966/03/07"/>
    <x v="0"/>
    <x v="2"/>
    <x v="0"/>
    <x v="0"/>
    <x v="2"/>
    <n v="59"/>
    <x v="0"/>
    <x v="0"/>
  </r>
  <r>
    <n v="35848583"/>
    <s v="Harry Kennedy"/>
    <x v="1"/>
    <x v="4"/>
    <x v="4"/>
    <x v="0"/>
    <s v="1975/04/15"/>
    <x v="1"/>
    <x v="6"/>
    <x v="0"/>
    <x v="2"/>
    <x v="2"/>
    <n v="49"/>
    <x v="1"/>
    <x v="1"/>
  </r>
  <r>
    <n v="52946731"/>
    <s v="Shawn Contreras"/>
    <x v="1"/>
    <x v="0"/>
    <x v="4"/>
    <x v="2"/>
    <s v="2004/10/30"/>
    <x v="1"/>
    <x v="6"/>
    <x v="1"/>
    <x v="0"/>
    <x v="2"/>
    <n v="20"/>
    <x v="3"/>
    <x v="1"/>
  </r>
  <r>
    <n v="34461811"/>
    <s v="Danielle Reed"/>
    <x v="0"/>
    <x v="6"/>
    <x v="4"/>
    <x v="0"/>
    <s v="1966/10/01"/>
    <x v="0"/>
    <x v="2"/>
    <x v="1"/>
    <x v="1"/>
    <x v="2"/>
    <n v="58"/>
    <x v="0"/>
    <x v="0"/>
  </r>
  <r>
    <n v="95681577"/>
    <s v="Michael Martinez"/>
    <x v="0"/>
    <x v="5"/>
    <x v="1"/>
    <x v="0"/>
    <s v="1988/12/04"/>
    <x v="0"/>
    <x v="2"/>
    <x v="0"/>
    <x v="1"/>
    <x v="1"/>
    <n v="36"/>
    <x v="2"/>
    <x v="0"/>
  </r>
  <r>
    <n v="12957200"/>
    <s v="Michael Carey"/>
    <x v="1"/>
    <x v="4"/>
    <x v="3"/>
    <x v="0"/>
    <s v="1967/05/25"/>
    <x v="1"/>
    <x v="4"/>
    <x v="1"/>
    <x v="0"/>
    <x v="1"/>
    <n v="57"/>
    <x v="0"/>
    <x v="1"/>
  </r>
  <r>
    <n v="37408586"/>
    <s v="Laura Soto"/>
    <x v="0"/>
    <x v="5"/>
    <x v="1"/>
    <x v="3"/>
    <s v="1981/05/31"/>
    <x v="0"/>
    <x v="2"/>
    <x v="1"/>
    <x v="2"/>
    <x v="1"/>
    <n v="43"/>
    <x v="2"/>
    <x v="0"/>
  </r>
  <r>
    <n v="62613932"/>
    <s v="Timothy Allen"/>
    <x v="0"/>
    <x v="5"/>
    <x v="3"/>
    <x v="2"/>
    <s v="1999/04/25"/>
    <x v="1"/>
    <x v="1"/>
    <x v="0"/>
    <x v="1"/>
    <x v="0"/>
    <n v="25"/>
    <x v="3"/>
    <x v="0"/>
  </r>
  <r>
    <n v="89724858"/>
    <s v="Justin Thomas"/>
    <x v="0"/>
    <x v="2"/>
    <x v="2"/>
    <x v="2"/>
    <s v="1970/09/25"/>
    <x v="1"/>
    <x v="1"/>
    <x v="0"/>
    <x v="0"/>
    <x v="2"/>
    <n v="54"/>
    <x v="1"/>
    <x v="0"/>
  </r>
  <r>
    <n v="31609667"/>
    <s v="Thomas Knight"/>
    <x v="1"/>
    <x v="6"/>
    <x v="1"/>
    <x v="1"/>
    <s v="1980/05/15"/>
    <x v="1"/>
    <x v="7"/>
    <x v="1"/>
    <x v="1"/>
    <x v="1"/>
    <n v="44"/>
    <x v="2"/>
    <x v="1"/>
  </r>
  <r>
    <n v="57980522"/>
    <s v="Marie Pruitt"/>
    <x v="1"/>
    <x v="5"/>
    <x v="2"/>
    <x v="1"/>
    <s v="1981/11/09"/>
    <x v="1"/>
    <x v="5"/>
    <x v="0"/>
    <x v="0"/>
    <x v="2"/>
    <n v="43"/>
    <x v="2"/>
    <x v="1"/>
  </r>
  <r>
    <n v="20363195"/>
    <s v="Richard Williams"/>
    <x v="1"/>
    <x v="6"/>
    <x v="4"/>
    <x v="0"/>
    <s v="1961/01/12"/>
    <x v="1"/>
    <x v="7"/>
    <x v="0"/>
    <x v="2"/>
    <x v="1"/>
    <n v="64"/>
    <x v="0"/>
    <x v="1"/>
  </r>
  <r>
    <n v="81566212"/>
    <s v="Tammy Williams"/>
    <x v="0"/>
    <x v="0"/>
    <x v="4"/>
    <x v="3"/>
    <s v="1997/01/13"/>
    <x v="1"/>
    <x v="7"/>
    <x v="0"/>
    <x v="1"/>
    <x v="1"/>
    <n v="28"/>
    <x v="4"/>
    <x v="0"/>
  </r>
  <r>
    <n v="10982863"/>
    <s v="Savannah Lowe"/>
    <x v="1"/>
    <x v="2"/>
    <x v="0"/>
    <x v="1"/>
    <s v="1961/04/27"/>
    <x v="1"/>
    <x v="5"/>
    <x v="1"/>
    <x v="1"/>
    <x v="0"/>
    <n v="63"/>
    <x v="0"/>
    <x v="1"/>
  </r>
  <r>
    <n v="87929877"/>
    <s v="Sonia Morris"/>
    <x v="1"/>
    <x v="3"/>
    <x v="4"/>
    <x v="2"/>
    <s v="1974/04/29"/>
    <x v="1"/>
    <x v="7"/>
    <x v="1"/>
    <x v="1"/>
    <x v="0"/>
    <n v="50"/>
    <x v="1"/>
    <x v="1"/>
  </r>
  <r>
    <n v="65695311"/>
    <s v="Kevin Smith"/>
    <x v="1"/>
    <x v="5"/>
    <x v="1"/>
    <x v="2"/>
    <s v="1968/07/06"/>
    <x v="1"/>
    <x v="5"/>
    <x v="0"/>
    <x v="2"/>
    <x v="0"/>
    <n v="56"/>
    <x v="0"/>
    <x v="1"/>
  </r>
  <r>
    <n v="91438447"/>
    <s v="Stephen Shelton"/>
    <x v="0"/>
    <x v="2"/>
    <x v="3"/>
    <x v="0"/>
    <s v="1978/01/17"/>
    <x v="1"/>
    <x v="6"/>
    <x v="1"/>
    <x v="0"/>
    <x v="0"/>
    <n v="47"/>
    <x v="1"/>
    <x v="0"/>
  </r>
  <r>
    <n v="38275299"/>
    <s v="Karina Anderson"/>
    <x v="0"/>
    <x v="6"/>
    <x v="1"/>
    <x v="1"/>
    <s v="2004/03/24"/>
    <x v="0"/>
    <x v="2"/>
    <x v="0"/>
    <x v="0"/>
    <x v="1"/>
    <n v="20"/>
    <x v="3"/>
    <x v="0"/>
  </r>
  <r>
    <n v="68242174"/>
    <s v="Carrie Cain"/>
    <x v="0"/>
    <x v="1"/>
    <x v="1"/>
    <x v="0"/>
    <s v="1997/06/29"/>
    <x v="1"/>
    <x v="0"/>
    <x v="1"/>
    <x v="1"/>
    <x v="2"/>
    <n v="27"/>
    <x v="4"/>
    <x v="0"/>
  </r>
  <r>
    <n v="56369845"/>
    <s v="Troy Smith"/>
    <x v="1"/>
    <x v="5"/>
    <x v="1"/>
    <x v="2"/>
    <s v="1976/08/01"/>
    <x v="1"/>
    <x v="7"/>
    <x v="0"/>
    <x v="1"/>
    <x v="0"/>
    <n v="48"/>
    <x v="1"/>
    <x v="1"/>
  </r>
  <r>
    <n v="51339987"/>
    <s v="Ashley Sanford"/>
    <x v="0"/>
    <x v="4"/>
    <x v="1"/>
    <x v="0"/>
    <s v="2002/07/03"/>
    <x v="1"/>
    <x v="7"/>
    <x v="1"/>
    <x v="1"/>
    <x v="2"/>
    <n v="22"/>
    <x v="3"/>
    <x v="0"/>
  </r>
  <r>
    <n v="10432630"/>
    <s v="Amber White"/>
    <x v="1"/>
    <x v="4"/>
    <x v="4"/>
    <x v="2"/>
    <s v="1983/11/28"/>
    <x v="1"/>
    <x v="0"/>
    <x v="0"/>
    <x v="0"/>
    <x v="1"/>
    <n v="41"/>
    <x v="2"/>
    <x v="1"/>
  </r>
  <r>
    <n v="52946259"/>
    <s v="Barbara Romero"/>
    <x v="1"/>
    <x v="1"/>
    <x v="0"/>
    <x v="2"/>
    <s v="2000/08/22"/>
    <x v="1"/>
    <x v="6"/>
    <x v="1"/>
    <x v="0"/>
    <x v="1"/>
    <n v="24"/>
    <x v="3"/>
    <x v="1"/>
  </r>
  <r>
    <n v="31014407"/>
    <s v="Anthony Chen"/>
    <x v="1"/>
    <x v="1"/>
    <x v="4"/>
    <x v="3"/>
    <s v="1969/10/02"/>
    <x v="1"/>
    <x v="4"/>
    <x v="1"/>
    <x v="2"/>
    <x v="0"/>
    <n v="55"/>
    <x v="1"/>
    <x v="1"/>
  </r>
  <r>
    <n v="95192293"/>
    <s v="Molly Kelly"/>
    <x v="0"/>
    <x v="3"/>
    <x v="0"/>
    <x v="0"/>
    <s v="1990/09/11"/>
    <x v="0"/>
    <x v="2"/>
    <x v="1"/>
    <x v="1"/>
    <x v="2"/>
    <n v="34"/>
    <x v="4"/>
    <x v="0"/>
  </r>
  <r>
    <n v="76486385"/>
    <s v="Patrick Taylor"/>
    <x v="1"/>
    <x v="3"/>
    <x v="0"/>
    <x v="0"/>
    <s v="1984/10/20"/>
    <x v="0"/>
    <x v="2"/>
    <x v="1"/>
    <x v="2"/>
    <x v="0"/>
    <n v="40"/>
    <x v="2"/>
    <x v="1"/>
  </r>
  <r>
    <n v="57262902"/>
    <s v="Joseph White MD"/>
    <x v="1"/>
    <x v="1"/>
    <x v="4"/>
    <x v="1"/>
    <s v="1960/01/28"/>
    <x v="1"/>
    <x v="7"/>
    <x v="1"/>
    <x v="1"/>
    <x v="2"/>
    <n v="65"/>
    <x v="0"/>
    <x v="1"/>
  </r>
  <r>
    <n v="36495101"/>
    <s v="Grace Dodson"/>
    <x v="1"/>
    <x v="1"/>
    <x v="0"/>
    <x v="1"/>
    <s v="1987/04/26"/>
    <x v="0"/>
    <x v="2"/>
    <x v="1"/>
    <x v="1"/>
    <x v="0"/>
    <n v="37"/>
    <x v="2"/>
    <x v="1"/>
  </r>
  <r>
    <n v="26125186"/>
    <s v="Austin Rogers"/>
    <x v="0"/>
    <x v="3"/>
    <x v="0"/>
    <x v="1"/>
    <s v="1967/04/27"/>
    <x v="0"/>
    <x v="2"/>
    <x v="0"/>
    <x v="2"/>
    <x v="2"/>
    <n v="57"/>
    <x v="0"/>
    <x v="0"/>
  </r>
  <r>
    <n v="77110445"/>
    <s v="Krista Thomas"/>
    <x v="0"/>
    <x v="0"/>
    <x v="4"/>
    <x v="2"/>
    <s v="1967/10/30"/>
    <x v="0"/>
    <x v="2"/>
    <x v="0"/>
    <x v="2"/>
    <x v="1"/>
    <n v="57"/>
    <x v="0"/>
    <x v="0"/>
  </r>
  <r>
    <n v="63788567"/>
    <s v="Amy Wolfe"/>
    <x v="1"/>
    <x v="6"/>
    <x v="2"/>
    <x v="3"/>
    <s v="1991/06/10"/>
    <x v="0"/>
    <x v="2"/>
    <x v="0"/>
    <x v="2"/>
    <x v="0"/>
    <n v="33"/>
    <x v="4"/>
    <x v="1"/>
  </r>
  <r>
    <n v="38886272"/>
    <s v="Sandy Frazier"/>
    <x v="0"/>
    <x v="3"/>
    <x v="4"/>
    <x v="0"/>
    <s v="1984/11/24"/>
    <x v="0"/>
    <x v="2"/>
    <x v="1"/>
    <x v="1"/>
    <x v="2"/>
    <n v="40"/>
    <x v="2"/>
    <x v="0"/>
  </r>
  <r>
    <n v="61752364"/>
    <s v="Michele Martinez"/>
    <x v="1"/>
    <x v="5"/>
    <x v="1"/>
    <x v="2"/>
    <s v="1992/03/04"/>
    <x v="1"/>
    <x v="5"/>
    <x v="1"/>
    <x v="2"/>
    <x v="2"/>
    <n v="33"/>
    <x v="4"/>
    <x v="1"/>
  </r>
  <r>
    <n v="34493556"/>
    <s v="Michael Turner"/>
    <x v="0"/>
    <x v="6"/>
    <x v="3"/>
    <x v="1"/>
    <s v="1989/06/02"/>
    <x v="1"/>
    <x v="0"/>
    <x v="1"/>
    <x v="0"/>
    <x v="2"/>
    <n v="35"/>
    <x v="4"/>
    <x v="0"/>
  </r>
  <r>
    <n v="40477283"/>
    <s v="Sylvia Mitchell"/>
    <x v="0"/>
    <x v="3"/>
    <x v="3"/>
    <x v="1"/>
    <s v="1986/07/10"/>
    <x v="1"/>
    <x v="0"/>
    <x v="1"/>
    <x v="1"/>
    <x v="0"/>
    <n v="38"/>
    <x v="2"/>
    <x v="0"/>
  </r>
  <r>
    <n v="60111023"/>
    <s v="Sarah Lewis"/>
    <x v="1"/>
    <x v="6"/>
    <x v="0"/>
    <x v="0"/>
    <s v="1992/12/02"/>
    <x v="1"/>
    <x v="5"/>
    <x v="0"/>
    <x v="2"/>
    <x v="0"/>
    <n v="32"/>
    <x v="4"/>
    <x v="1"/>
  </r>
  <r>
    <n v="13900950"/>
    <s v="Heather Wallace"/>
    <x v="0"/>
    <x v="3"/>
    <x v="0"/>
    <x v="3"/>
    <s v="1976/12/12"/>
    <x v="1"/>
    <x v="4"/>
    <x v="1"/>
    <x v="2"/>
    <x v="0"/>
    <n v="48"/>
    <x v="1"/>
    <x v="0"/>
  </r>
  <r>
    <n v="53342287"/>
    <s v="Tiffany Martin"/>
    <x v="0"/>
    <x v="5"/>
    <x v="1"/>
    <x v="2"/>
    <s v="1982/09/29"/>
    <x v="0"/>
    <x v="2"/>
    <x v="0"/>
    <x v="2"/>
    <x v="0"/>
    <n v="42"/>
    <x v="2"/>
    <x v="0"/>
  </r>
  <r>
    <n v="47269278"/>
    <s v="Adam Gilbert"/>
    <x v="0"/>
    <x v="4"/>
    <x v="3"/>
    <x v="1"/>
    <s v="1992/09/08"/>
    <x v="1"/>
    <x v="1"/>
    <x v="1"/>
    <x v="1"/>
    <x v="0"/>
    <n v="32"/>
    <x v="4"/>
    <x v="0"/>
  </r>
  <r>
    <n v="99026785"/>
    <s v="Mark Harris"/>
    <x v="0"/>
    <x v="0"/>
    <x v="0"/>
    <x v="0"/>
    <s v="1967/03/04"/>
    <x v="0"/>
    <x v="2"/>
    <x v="0"/>
    <x v="0"/>
    <x v="2"/>
    <n v="58"/>
    <x v="0"/>
    <x v="0"/>
  </r>
  <r>
    <n v="94145520"/>
    <s v="Daniel Branch"/>
    <x v="0"/>
    <x v="4"/>
    <x v="4"/>
    <x v="0"/>
    <s v="1971/08/23"/>
    <x v="0"/>
    <x v="2"/>
    <x v="1"/>
    <x v="1"/>
    <x v="2"/>
    <n v="53"/>
    <x v="1"/>
    <x v="0"/>
  </r>
  <r>
    <n v="87664806"/>
    <s v="Sarah Davis"/>
    <x v="1"/>
    <x v="5"/>
    <x v="0"/>
    <x v="3"/>
    <s v="1978/07/08"/>
    <x v="1"/>
    <x v="1"/>
    <x v="0"/>
    <x v="0"/>
    <x v="2"/>
    <n v="46"/>
    <x v="1"/>
    <x v="1"/>
  </r>
  <r>
    <n v="96040095"/>
    <s v="Jennifer Andrews"/>
    <x v="1"/>
    <x v="3"/>
    <x v="1"/>
    <x v="3"/>
    <s v="1994/08/21"/>
    <x v="0"/>
    <x v="2"/>
    <x v="1"/>
    <x v="0"/>
    <x v="0"/>
    <n v="30"/>
    <x v="4"/>
    <x v="1"/>
  </r>
  <r>
    <n v="35369805"/>
    <s v="Patricia Fowler"/>
    <x v="1"/>
    <x v="5"/>
    <x v="0"/>
    <x v="1"/>
    <s v="1986/01/25"/>
    <x v="0"/>
    <x v="2"/>
    <x v="0"/>
    <x v="0"/>
    <x v="1"/>
    <n v="39"/>
    <x v="2"/>
    <x v="1"/>
  </r>
  <r>
    <n v="48452178"/>
    <s v="Lisa Hill"/>
    <x v="1"/>
    <x v="1"/>
    <x v="0"/>
    <x v="2"/>
    <s v="1968/05/23"/>
    <x v="1"/>
    <x v="5"/>
    <x v="0"/>
    <x v="0"/>
    <x v="0"/>
    <n v="56"/>
    <x v="0"/>
    <x v="1"/>
  </r>
  <r>
    <n v="91969247"/>
    <s v="Angela Garcia"/>
    <x v="1"/>
    <x v="2"/>
    <x v="1"/>
    <x v="1"/>
    <s v="1991/06/13"/>
    <x v="1"/>
    <x v="0"/>
    <x v="0"/>
    <x v="0"/>
    <x v="0"/>
    <n v="33"/>
    <x v="4"/>
    <x v="1"/>
  </r>
  <r>
    <n v="68997134"/>
    <s v="Anthony Miller"/>
    <x v="1"/>
    <x v="0"/>
    <x v="4"/>
    <x v="1"/>
    <s v="1983/12/18"/>
    <x v="0"/>
    <x v="2"/>
    <x v="1"/>
    <x v="0"/>
    <x v="1"/>
    <n v="41"/>
    <x v="2"/>
    <x v="1"/>
  </r>
  <r>
    <n v="13407790"/>
    <s v="Katherine Davis"/>
    <x v="1"/>
    <x v="6"/>
    <x v="0"/>
    <x v="2"/>
    <s v="1999/11/18"/>
    <x v="0"/>
    <x v="2"/>
    <x v="1"/>
    <x v="1"/>
    <x v="2"/>
    <n v="25"/>
    <x v="3"/>
    <x v="1"/>
  </r>
  <r>
    <n v="65697736"/>
    <s v="Troy Marshall"/>
    <x v="1"/>
    <x v="0"/>
    <x v="0"/>
    <x v="2"/>
    <s v="1995/04/09"/>
    <x v="0"/>
    <x v="2"/>
    <x v="1"/>
    <x v="0"/>
    <x v="0"/>
    <n v="29"/>
    <x v="4"/>
    <x v="1"/>
  </r>
  <r>
    <n v="67291409"/>
    <s v="Justin Pollard"/>
    <x v="1"/>
    <x v="0"/>
    <x v="1"/>
    <x v="1"/>
    <s v="1979/04/11"/>
    <x v="1"/>
    <x v="4"/>
    <x v="1"/>
    <x v="1"/>
    <x v="0"/>
    <n v="45"/>
    <x v="2"/>
    <x v="1"/>
  </r>
  <r>
    <n v="12948514"/>
    <s v="Karen Smith"/>
    <x v="1"/>
    <x v="5"/>
    <x v="4"/>
    <x v="1"/>
    <s v="2007/02/07"/>
    <x v="0"/>
    <x v="2"/>
    <x v="0"/>
    <x v="2"/>
    <x v="0"/>
    <n v="18"/>
    <x v="3"/>
    <x v="1"/>
  </r>
  <r>
    <n v="85568602"/>
    <s v="Dawn Hill"/>
    <x v="0"/>
    <x v="3"/>
    <x v="4"/>
    <x v="3"/>
    <s v="1976/03/31"/>
    <x v="1"/>
    <x v="7"/>
    <x v="0"/>
    <x v="0"/>
    <x v="2"/>
    <n v="48"/>
    <x v="1"/>
    <x v="0"/>
  </r>
  <r>
    <n v="29728629"/>
    <s v="Connor Fernandez"/>
    <x v="0"/>
    <x v="1"/>
    <x v="1"/>
    <x v="1"/>
    <s v="1997/01/19"/>
    <x v="0"/>
    <x v="2"/>
    <x v="0"/>
    <x v="2"/>
    <x v="1"/>
    <n v="28"/>
    <x v="4"/>
    <x v="0"/>
  </r>
  <r>
    <n v="37905739"/>
    <s v="Bradley Park"/>
    <x v="0"/>
    <x v="3"/>
    <x v="1"/>
    <x v="2"/>
    <s v="1978/12/03"/>
    <x v="0"/>
    <x v="2"/>
    <x v="0"/>
    <x v="1"/>
    <x v="1"/>
    <n v="46"/>
    <x v="1"/>
    <x v="0"/>
  </r>
  <r>
    <n v="35037508"/>
    <s v="Benjamin Thompson"/>
    <x v="0"/>
    <x v="5"/>
    <x v="2"/>
    <x v="2"/>
    <s v="1985/12/09"/>
    <x v="1"/>
    <x v="4"/>
    <x v="0"/>
    <x v="0"/>
    <x v="0"/>
    <n v="39"/>
    <x v="2"/>
    <x v="0"/>
  </r>
  <r>
    <n v="74937040"/>
    <s v="Valerie Brooks"/>
    <x v="0"/>
    <x v="1"/>
    <x v="4"/>
    <x v="1"/>
    <s v="1996/07/03"/>
    <x v="0"/>
    <x v="2"/>
    <x v="1"/>
    <x v="0"/>
    <x v="0"/>
    <n v="28"/>
    <x v="4"/>
    <x v="0"/>
  </r>
  <r>
    <n v="18728449"/>
    <s v="Victoria Peterson"/>
    <x v="0"/>
    <x v="6"/>
    <x v="0"/>
    <x v="3"/>
    <s v="2003/06/29"/>
    <x v="0"/>
    <x v="2"/>
    <x v="1"/>
    <x v="2"/>
    <x v="0"/>
    <n v="21"/>
    <x v="3"/>
    <x v="0"/>
  </r>
  <r>
    <n v="54631893"/>
    <s v="Mary Williams"/>
    <x v="1"/>
    <x v="0"/>
    <x v="2"/>
    <x v="0"/>
    <s v="1985/08/04"/>
    <x v="0"/>
    <x v="2"/>
    <x v="0"/>
    <x v="1"/>
    <x v="1"/>
    <n v="39"/>
    <x v="2"/>
    <x v="1"/>
  </r>
  <r>
    <n v="65728492"/>
    <s v="Bryan Gonzalez"/>
    <x v="1"/>
    <x v="0"/>
    <x v="3"/>
    <x v="0"/>
    <s v="1995/03/29"/>
    <x v="1"/>
    <x v="5"/>
    <x v="0"/>
    <x v="1"/>
    <x v="1"/>
    <n v="29"/>
    <x v="4"/>
    <x v="1"/>
  </r>
  <r>
    <n v="13556541"/>
    <s v="Nicole Hood"/>
    <x v="0"/>
    <x v="4"/>
    <x v="1"/>
    <x v="0"/>
    <s v="2005/09/23"/>
    <x v="1"/>
    <x v="7"/>
    <x v="1"/>
    <x v="1"/>
    <x v="1"/>
    <n v="19"/>
    <x v="3"/>
    <x v="0"/>
  </r>
  <r>
    <n v="19162682"/>
    <s v="Jamie Nguyen"/>
    <x v="0"/>
    <x v="0"/>
    <x v="1"/>
    <x v="2"/>
    <s v="1960/02/21"/>
    <x v="1"/>
    <x v="3"/>
    <x v="0"/>
    <x v="1"/>
    <x v="0"/>
    <n v="65"/>
    <x v="0"/>
    <x v="0"/>
  </r>
  <r>
    <n v="59010161"/>
    <s v="Kayla Burton"/>
    <x v="1"/>
    <x v="4"/>
    <x v="3"/>
    <x v="2"/>
    <s v="1995/03/04"/>
    <x v="0"/>
    <x v="2"/>
    <x v="0"/>
    <x v="0"/>
    <x v="1"/>
    <n v="30"/>
    <x v="4"/>
    <x v="1"/>
  </r>
  <r>
    <n v="95697539"/>
    <s v="Molly Ruiz"/>
    <x v="1"/>
    <x v="1"/>
    <x v="3"/>
    <x v="2"/>
    <s v="1964/03/04"/>
    <x v="0"/>
    <x v="2"/>
    <x v="1"/>
    <x v="1"/>
    <x v="1"/>
    <n v="61"/>
    <x v="0"/>
    <x v="1"/>
  </r>
  <r>
    <n v="37418096"/>
    <s v="Justin Jimenez"/>
    <x v="1"/>
    <x v="1"/>
    <x v="3"/>
    <x v="0"/>
    <s v="1982/09/09"/>
    <x v="0"/>
    <x v="2"/>
    <x v="1"/>
    <x v="0"/>
    <x v="2"/>
    <n v="42"/>
    <x v="2"/>
    <x v="1"/>
  </r>
  <r>
    <n v="63126602"/>
    <s v="Francisco Moore"/>
    <x v="0"/>
    <x v="2"/>
    <x v="3"/>
    <x v="1"/>
    <s v="1991/12/07"/>
    <x v="0"/>
    <x v="2"/>
    <x v="0"/>
    <x v="0"/>
    <x v="0"/>
    <n v="33"/>
    <x v="4"/>
    <x v="0"/>
  </r>
  <r>
    <n v="81315184"/>
    <s v="Alexis Moore"/>
    <x v="1"/>
    <x v="2"/>
    <x v="3"/>
    <x v="0"/>
    <s v="1997/10/03"/>
    <x v="0"/>
    <x v="2"/>
    <x v="0"/>
    <x v="1"/>
    <x v="0"/>
    <n v="27"/>
    <x v="4"/>
    <x v="1"/>
  </r>
  <r>
    <n v="63707552"/>
    <s v="Sarah Sandoval"/>
    <x v="0"/>
    <x v="2"/>
    <x v="2"/>
    <x v="3"/>
    <s v="1986/04/02"/>
    <x v="0"/>
    <x v="2"/>
    <x v="1"/>
    <x v="2"/>
    <x v="2"/>
    <n v="38"/>
    <x v="2"/>
    <x v="0"/>
  </r>
  <r>
    <n v="90376422"/>
    <s v="Sarah Davidson"/>
    <x v="0"/>
    <x v="2"/>
    <x v="1"/>
    <x v="3"/>
    <s v="1997/01/22"/>
    <x v="0"/>
    <x v="2"/>
    <x v="0"/>
    <x v="0"/>
    <x v="1"/>
    <n v="28"/>
    <x v="4"/>
    <x v="0"/>
  </r>
  <r>
    <n v="40596571"/>
    <s v="Jennifer Shaw"/>
    <x v="1"/>
    <x v="6"/>
    <x v="0"/>
    <x v="2"/>
    <s v="1993/12/11"/>
    <x v="0"/>
    <x v="2"/>
    <x v="1"/>
    <x v="2"/>
    <x v="2"/>
    <n v="31"/>
    <x v="4"/>
    <x v="1"/>
  </r>
  <r>
    <n v="38921420"/>
    <s v="Susan Smith"/>
    <x v="0"/>
    <x v="0"/>
    <x v="4"/>
    <x v="3"/>
    <s v="1996/02/03"/>
    <x v="0"/>
    <x v="2"/>
    <x v="1"/>
    <x v="1"/>
    <x v="0"/>
    <n v="29"/>
    <x v="4"/>
    <x v="0"/>
  </r>
  <r>
    <n v="58169523"/>
    <s v="Elizabeth Williams"/>
    <x v="0"/>
    <x v="2"/>
    <x v="4"/>
    <x v="1"/>
    <s v="1978/11/30"/>
    <x v="0"/>
    <x v="2"/>
    <x v="1"/>
    <x v="0"/>
    <x v="1"/>
    <n v="46"/>
    <x v="1"/>
    <x v="0"/>
  </r>
  <r>
    <n v="39213670"/>
    <s v="Timothy Bennett"/>
    <x v="0"/>
    <x v="4"/>
    <x v="2"/>
    <x v="3"/>
    <s v="2003/01/20"/>
    <x v="0"/>
    <x v="2"/>
    <x v="1"/>
    <x v="2"/>
    <x v="2"/>
    <n v="22"/>
    <x v="3"/>
    <x v="0"/>
  </r>
  <r>
    <n v="46723255"/>
    <s v="Tara Andersen"/>
    <x v="0"/>
    <x v="2"/>
    <x v="1"/>
    <x v="2"/>
    <s v="1973/07/04"/>
    <x v="1"/>
    <x v="6"/>
    <x v="0"/>
    <x v="0"/>
    <x v="0"/>
    <n v="51"/>
    <x v="1"/>
    <x v="0"/>
  </r>
  <r>
    <n v="32521579"/>
    <s v="Robert Allison"/>
    <x v="1"/>
    <x v="0"/>
    <x v="0"/>
    <x v="2"/>
    <s v="1963/04/05"/>
    <x v="1"/>
    <x v="0"/>
    <x v="1"/>
    <x v="0"/>
    <x v="0"/>
    <n v="61"/>
    <x v="0"/>
    <x v="1"/>
  </r>
  <r>
    <n v="70651437"/>
    <s v="Hannah Chapman"/>
    <x v="1"/>
    <x v="5"/>
    <x v="1"/>
    <x v="1"/>
    <s v="1976/09/23"/>
    <x v="1"/>
    <x v="4"/>
    <x v="0"/>
    <x v="0"/>
    <x v="0"/>
    <n v="48"/>
    <x v="1"/>
    <x v="1"/>
  </r>
  <r>
    <n v="41027996"/>
    <s v="Mrs. Ashley Harris"/>
    <x v="0"/>
    <x v="5"/>
    <x v="1"/>
    <x v="1"/>
    <s v="1997/06/18"/>
    <x v="0"/>
    <x v="2"/>
    <x v="0"/>
    <x v="1"/>
    <x v="2"/>
    <n v="27"/>
    <x v="4"/>
    <x v="0"/>
  </r>
  <r>
    <n v="51353407"/>
    <s v="Suzanne Boyer"/>
    <x v="1"/>
    <x v="2"/>
    <x v="1"/>
    <x v="0"/>
    <s v="1963/05/13"/>
    <x v="1"/>
    <x v="5"/>
    <x v="1"/>
    <x v="0"/>
    <x v="1"/>
    <n v="61"/>
    <x v="0"/>
    <x v="1"/>
  </r>
  <r>
    <n v="59819856"/>
    <s v="Julie Shelton"/>
    <x v="0"/>
    <x v="3"/>
    <x v="3"/>
    <x v="1"/>
    <s v="1969/05/06"/>
    <x v="0"/>
    <x v="2"/>
    <x v="1"/>
    <x v="1"/>
    <x v="2"/>
    <n v="55"/>
    <x v="1"/>
    <x v="0"/>
  </r>
  <r>
    <n v="98692389"/>
    <s v="Heather Porter"/>
    <x v="0"/>
    <x v="2"/>
    <x v="1"/>
    <x v="3"/>
    <s v="1965/06/29"/>
    <x v="0"/>
    <x v="2"/>
    <x v="1"/>
    <x v="0"/>
    <x v="1"/>
    <n v="59"/>
    <x v="0"/>
    <x v="0"/>
  </r>
  <r>
    <n v="32311193"/>
    <s v="Francisco Santos"/>
    <x v="1"/>
    <x v="2"/>
    <x v="1"/>
    <x v="2"/>
    <s v="1960/03/08"/>
    <x v="1"/>
    <x v="7"/>
    <x v="0"/>
    <x v="0"/>
    <x v="1"/>
    <n v="65"/>
    <x v="0"/>
    <x v="1"/>
  </r>
  <r>
    <n v="34531474"/>
    <s v="Dustin Hill"/>
    <x v="0"/>
    <x v="2"/>
    <x v="2"/>
    <x v="3"/>
    <s v="1966/07/30"/>
    <x v="0"/>
    <x v="2"/>
    <x v="1"/>
    <x v="2"/>
    <x v="2"/>
    <n v="58"/>
    <x v="0"/>
    <x v="0"/>
  </r>
  <r>
    <n v="25337245"/>
    <s v="Jason Nelson"/>
    <x v="1"/>
    <x v="4"/>
    <x v="1"/>
    <x v="1"/>
    <s v="2001/03/10"/>
    <x v="1"/>
    <x v="0"/>
    <x v="0"/>
    <x v="2"/>
    <x v="1"/>
    <n v="24"/>
    <x v="3"/>
    <x v="1"/>
  </r>
  <r>
    <n v="28942126"/>
    <s v="Ashley Edwards"/>
    <x v="1"/>
    <x v="2"/>
    <x v="1"/>
    <x v="3"/>
    <s v="1963/07/30"/>
    <x v="1"/>
    <x v="5"/>
    <x v="1"/>
    <x v="2"/>
    <x v="0"/>
    <n v="61"/>
    <x v="0"/>
    <x v="1"/>
  </r>
  <r>
    <n v="59555057"/>
    <s v="Melissa Perkins"/>
    <x v="1"/>
    <x v="0"/>
    <x v="2"/>
    <x v="0"/>
    <s v="1972/04/09"/>
    <x v="1"/>
    <x v="1"/>
    <x v="1"/>
    <x v="1"/>
    <x v="1"/>
    <n v="52"/>
    <x v="1"/>
    <x v="1"/>
  </r>
  <r>
    <n v="24570087"/>
    <s v="Alexander Robertson"/>
    <x v="1"/>
    <x v="1"/>
    <x v="0"/>
    <x v="0"/>
    <s v="1964/04/25"/>
    <x v="0"/>
    <x v="2"/>
    <x v="1"/>
    <x v="0"/>
    <x v="1"/>
    <n v="60"/>
    <x v="0"/>
    <x v="1"/>
  </r>
  <r>
    <n v="34598665"/>
    <s v="Michael Trevino"/>
    <x v="0"/>
    <x v="3"/>
    <x v="2"/>
    <x v="2"/>
    <s v="1977/06/10"/>
    <x v="0"/>
    <x v="2"/>
    <x v="1"/>
    <x v="1"/>
    <x v="0"/>
    <n v="47"/>
    <x v="1"/>
    <x v="0"/>
  </r>
  <r>
    <n v="78962803"/>
    <s v="Chloe Nash"/>
    <x v="1"/>
    <x v="2"/>
    <x v="2"/>
    <x v="2"/>
    <s v="1964/12/26"/>
    <x v="0"/>
    <x v="2"/>
    <x v="1"/>
    <x v="2"/>
    <x v="0"/>
    <n v="60"/>
    <x v="0"/>
    <x v="1"/>
  </r>
  <r>
    <n v="20353479"/>
    <s v="Amanda Malone"/>
    <x v="1"/>
    <x v="5"/>
    <x v="3"/>
    <x v="1"/>
    <s v="2002/03/06"/>
    <x v="1"/>
    <x v="1"/>
    <x v="1"/>
    <x v="0"/>
    <x v="2"/>
    <n v="23"/>
    <x v="3"/>
    <x v="1"/>
  </r>
  <r>
    <n v="96719174"/>
    <s v="Alexandra Lewis"/>
    <x v="0"/>
    <x v="0"/>
    <x v="1"/>
    <x v="1"/>
    <s v="1994/12/04"/>
    <x v="1"/>
    <x v="0"/>
    <x v="1"/>
    <x v="0"/>
    <x v="2"/>
    <n v="30"/>
    <x v="4"/>
    <x v="0"/>
  </r>
  <r>
    <n v="17698693"/>
    <s v="Amber Hall"/>
    <x v="0"/>
    <x v="5"/>
    <x v="3"/>
    <x v="2"/>
    <s v="1968/11/15"/>
    <x v="0"/>
    <x v="2"/>
    <x v="0"/>
    <x v="1"/>
    <x v="0"/>
    <n v="56"/>
    <x v="0"/>
    <x v="0"/>
  </r>
  <r>
    <n v="14315154"/>
    <s v="Amy Sandoval"/>
    <x v="0"/>
    <x v="6"/>
    <x v="1"/>
    <x v="0"/>
    <s v="2004/03/17"/>
    <x v="0"/>
    <x v="2"/>
    <x v="1"/>
    <x v="2"/>
    <x v="2"/>
    <n v="20"/>
    <x v="3"/>
    <x v="0"/>
  </r>
  <r>
    <n v="86468893"/>
    <s v="Miss Ashlee Henry"/>
    <x v="0"/>
    <x v="5"/>
    <x v="1"/>
    <x v="1"/>
    <s v="1981/10/03"/>
    <x v="0"/>
    <x v="2"/>
    <x v="1"/>
    <x v="1"/>
    <x v="1"/>
    <n v="43"/>
    <x v="2"/>
    <x v="0"/>
  </r>
  <r>
    <n v="68961970"/>
    <s v="Peter Francis"/>
    <x v="0"/>
    <x v="3"/>
    <x v="1"/>
    <x v="3"/>
    <s v="1998/09/09"/>
    <x v="1"/>
    <x v="7"/>
    <x v="0"/>
    <x v="2"/>
    <x v="1"/>
    <n v="26"/>
    <x v="4"/>
    <x v="0"/>
  </r>
  <r>
    <n v="50566688"/>
    <s v="Jared Turner"/>
    <x v="1"/>
    <x v="1"/>
    <x v="1"/>
    <x v="3"/>
    <s v="1987/09/10"/>
    <x v="0"/>
    <x v="2"/>
    <x v="0"/>
    <x v="2"/>
    <x v="0"/>
    <n v="37"/>
    <x v="2"/>
    <x v="1"/>
  </r>
  <r>
    <n v="61247911"/>
    <s v="Michael Bennett"/>
    <x v="1"/>
    <x v="3"/>
    <x v="1"/>
    <x v="3"/>
    <s v="1995/12/29"/>
    <x v="0"/>
    <x v="2"/>
    <x v="0"/>
    <x v="1"/>
    <x v="1"/>
    <n v="29"/>
    <x v="4"/>
    <x v="1"/>
  </r>
  <r>
    <n v="91054078"/>
    <s v="April Hall"/>
    <x v="0"/>
    <x v="1"/>
    <x v="2"/>
    <x v="2"/>
    <s v="1985/03/15"/>
    <x v="0"/>
    <x v="2"/>
    <x v="1"/>
    <x v="2"/>
    <x v="1"/>
    <n v="39"/>
    <x v="2"/>
    <x v="0"/>
  </r>
  <r>
    <n v="53823644"/>
    <s v="Mrs. Ruth Allen"/>
    <x v="1"/>
    <x v="2"/>
    <x v="4"/>
    <x v="0"/>
    <s v="1984/11/02"/>
    <x v="1"/>
    <x v="3"/>
    <x v="1"/>
    <x v="1"/>
    <x v="1"/>
    <n v="40"/>
    <x v="2"/>
    <x v="1"/>
  </r>
  <r>
    <n v="82319318"/>
    <s v="Zachary Brown"/>
    <x v="1"/>
    <x v="1"/>
    <x v="2"/>
    <x v="3"/>
    <s v="1959/08/31"/>
    <x v="1"/>
    <x v="7"/>
    <x v="1"/>
    <x v="1"/>
    <x v="0"/>
    <n v="65"/>
    <x v="0"/>
    <x v="1"/>
  </r>
  <r>
    <n v="84692539"/>
    <s v="Kevin Oneill"/>
    <x v="0"/>
    <x v="4"/>
    <x v="0"/>
    <x v="0"/>
    <s v="1987/12/29"/>
    <x v="1"/>
    <x v="3"/>
    <x v="1"/>
    <x v="2"/>
    <x v="0"/>
    <n v="37"/>
    <x v="2"/>
    <x v="0"/>
  </r>
  <r>
    <n v="16481191"/>
    <s v="Brandon Murphy"/>
    <x v="0"/>
    <x v="0"/>
    <x v="1"/>
    <x v="3"/>
    <s v="1981/04/30"/>
    <x v="0"/>
    <x v="2"/>
    <x v="1"/>
    <x v="2"/>
    <x v="0"/>
    <n v="43"/>
    <x v="2"/>
    <x v="0"/>
  </r>
  <r>
    <n v="35193254"/>
    <s v="Marisa Parker"/>
    <x v="0"/>
    <x v="1"/>
    <x v="1"/>
    <x v="1"/>
    <s v="1990/12/18"/>
    <x v="0"/>
    <x v="2"/>
    <x v="0"/>
    <x v="0"/>
    <x v="2"/>
    <n v="34"/>
    <x v="4"/>
    <x v="0"/>
  </r>
  <r>
    <n v="19108000"/>
    <s v="Robert Bailey"/>
    <x v="0"/>
    <x v="3"/>
    <x v="1"/>
    <x v="1"/>
    <s v="1979/06/28"/>
    <x v="1"/>
    <x v="6"/>
    <x v="0"/>
    <x v="1"/>
    <x v="1"/>
    <n v="45"/>
    <x v="2"/>
    <x v="0"/>
  </r>
  <r>
    <n v="87563771"/>
    <s v="Jeffrey Ellis"/>
    <x v="0"/>
    <x v="5"/>
    <x v="4"/>
    <x v="3"/>
    <s v="1976/07/28"/>
    <x v="0"/>
    <x v="2"/>
    <x v="0"/>
    <x v="0"/>
    <x v="2"/>
    <n v="48"/>
    <x v="1"/>
    <x v="0"/>
  </r>
  <r>
    <n v="92616093"/>
    <s v="Dean Holland"/>
    <x v="0"/>
    <x v="4"/>
    <x v="2"/>
    <x v="2"/>
    <s v="1968/06/05"/>
    <x v="1"/>
    <x v="4"/>
    <x v="1"/>
    <x v="2"/>
    <x v="0"/>
    <n v="56"/>
    <x v="0"/>
    <x v="0"/>
  </r>
  <r>
    <n v="22575952"/>
    <s v="Alexa Ramos"/>
    <x v="1"/>
    <x v="5"/>
    <x v="1"/>
    <x v="1"/>
    <s v="1996/07/27"/>
    <x v="0"/>
    <x v="2"/>
    <x v="1"/>
    <x v="1"/>
    <x v="0"/>
    <n v="28"/>
    <x v="4"/>
    <x v="1"/>
  </r>
  <r>
    <n v="92433962"/>
    <s v="Dr. William Watson"/>
    <x v="1"/>
    <x v="5"/>
    <x v="4"/>
    <x v="3"/>
    <s v="1995/12/06"/>
    <x v="1"/>
    <x v="3"/>
    <x v="0"/>
    <x v="1"/>
    <x v="0"/>
    <n v="29"/>
    <x v="4"/>
    <x v="1"/>
  </r>
  <r>
    <n v="69784332"/>
    <s v="Jason Mckee"/>
    <x v="1"/>
    <x v="5"/>
    <x v="4"/>
    <x v="1"/>
    <s v="1988/04/15"/>
    <x v="1"/>
    <x v="0"/>
    <x v="1"/>
    <x v="0"/>
    <x v="0"/>
    <n v="36"/>
    <x v="2"/>
    <x v="1"/>
  </r>
  <r>
    <n v="33857644"/>
    <s v="Kevin Sampson"/>
    <x v="1"/>
    <x v="4"/>
    <x v="4"/>
    <x v="1"/>
    <s v="1964/08/22"/>
    <x v="1"/>
    <x v="4"/>
    <x v="1"/>
    <x v="1"/>
    <x v="1"/>
    <n v="60"/>
    <x v="0"/>
    <x v="1"/>
  </r>
  <r>
    <n v="70583950"/>
    <s v="Matthew Bryan DDS"/>
    <x v="0"/>
    <x v="1"/>
    <x v="3"/>
    <x v="1"/>
    <s v="1966/05/13"/>
    <x v="0"/>
    <x v="2"/>
    <x v="1"/>
    <x v="2"/>
    <x v="1"/>
    <n v="58"/>
    <x v="0"/>
    <x v="0"/>
  </r>
  <r>
    <n v="80912985"/>
    <s v="Allison Fernandez"/>
    <x v="0"/>
    <x v="1"/>
    <x v="0"/>
    <x v="3"/>
    <s v="1964/10/07"/>
    <x v="1"/>
    <x v="4"/>
    <x v="0"/>
    <x v="0"/>
    <x v="2"/>
    <n v="60"/>
    <x v="0"/>
    <x v="0"/>
  </r>
  <r>
    <n v="99323320"/>
    <s v="Mr. John Woods"/>
    <x v="0"/>
    <x v="0"/>
    <x v="3"/>
    <x v="3"/>
    <s v="1970/12/11"/>
    <x v="1"/>
    <x v="7"/>
    <x v="0"/>
    <x v="1"/>
    <x v="2"/>
    <n v="54"/>
    <x v="1"/>
    <x v="0"/>
  </r>
  <r>
    <n v="72004849"/>
    <s v="Mark Hughes"/>
    <x v="0"/>
    <x v="2"/>
    <x v="0"/>
    <x v="3"/>
    <s v="2003/02/25"/>
    <x v="0"/>
    <x v="2"/>
    <x v="0"/>
    <x v="2"/>
    <x v="0"/>
    <n v="22"/>
    <x v="3"/>
    <x v="0"/>
  </r>
  <r>
    <n v="59121055"/>
    <s v="Susan Stephens"/>
    <x v="0"/>
    <x v="2"/>
    <x v="3"/>
    <x v="2"/>
    <s v="1983/11/26"/>
    <x v="1"/>
    <x v="5"/>
    <x v="1"/>
    <x v="1"/>
    <x v="1"/>
    <n v="41"/>
    <x v="2"/>
    <x v="0"/>
  </r>
  <r>
    <n v="54031088"/>
    <s v="Tracey Bowman"/>
    <x v="0"/>
    <x v="0"/>
    <x v="4"/>
    <x v="2"/>
    <s v="1973/05/19"/>
    <x v="0"/>
    <x v="2"/>
    <x v="0"/>
    <x v="2"/>
    <x v="1"/>
    <n v="51"/>
    <x v="1"/>
    <x v="0"/>
  </r>
  <r>
    <n v="83671161"/>
    <s v="Nicole Davidson"/>
    <x v="0"/>
    <x v="3"/>
    <x v="2"/>
    <x v="0"/>
    <s v="1995/04/15"/>
    <x v="0"/>
    <x v="2"/>
    <x v="1"/>
    <x v="0"/>
    <x v="0"/>
    <n v="29"/>
    <x v="4"/>
    <x v="0"/>
  </r>
  <r>
    <n v="12237899"/>
    <s v="Kevin Thompson"/>
    <x v="1"/>
    <x v="0"/>
    <x v="1"/>
    <x v="0"/>
    <s v="2005/03/17"/>
    <x v="0"/>
    <x v="2"/>
    <x v="1"/>
    <x v="2"/>
    <x v="1"/>
    <n v="19"/>
    <x v="3"/>
    <x v="1"/>
  </r>
  <r>
    <n v="85454097"/>
    <s v="Grant Black"/>
    <x v="1"/>
    <x v="5"/>
    <x v="2"/>
    <x v="2"/>
    <s v="1984/12/21"/>
    <x v="1"/>
    <x v="6"/>
    <x v="0"/>
    <x v="0"/>
    <x v="1"/>
    <n v="40"/>
    <x v="2"/>
    <x v="1"/>
  </r>
  <r>
    <n v="62483206"/>
    <s v="Carrie Cross"/>
    <x v="1"/>
    <x v="3"/>
    <x v="0"/>
    <x v="3"/>
    <s v="1963/03/05"/>
    <x v="0"/>
    <x v="2"/>
    <x v="0"/>
    <x v="1"/>
    <x v="0"/>
    <n v="62"/>
    <x v="0"/>
    <x v="1"/>
  </r>
  <r>
    <n v="92132423"/>
    <s v="Melissa Cross"/>
    <x v="0"/>
    <x v="0"/>
    <x v="4"/>
    <x v="0"/>
    <s v="2000/04/11"/>
    <x v="0"/>
    <x v="2"/>
    <x v="1"/>
    <x v="0"/>
    <x v="2"/>
    <n v="24"/>
    <x v="3"/>
    <x v="0"/>
  </r>
  <r>
    <n v="10837174"/>
    <s v="Nathan Valdez"/>
    <x v="0"/>
    <x v="6"/>
    <x v="0"/>
    <x v="3"/>
    <s v="1971/12/25"/>
    <x v="0"/>
    <x v="2"/>
    <x v="0"/>
    <x v="1"/>
    <x v="0"/>
    <n v="53"/>
    <x v="1"/>
    <x v="0"/>
  </r>
  <r>
    <n v="63111268"/>
    <s v="Monica Brown"/>
    <x v="0"/>
    <x v="4"/>
    <x v="4"/>
    <x v="1"/>
    <s v="1998/05/30"/>
    <x v="1"/>
    <x v="7"/>
    <x v="1"/>
    <x v="2"/>
    <x v="1"/>
    <n v="26"/>
    <x v="4"/>
    <x v="0"/>
  </r>
  <r>
    <n v="79064220"/>
    <s v="Terry Bond"/>
    <x v="1"/>
    <x v="1"/>
    <x v="4"/>
    <x v="2"/>
    <s v="1996/03/18"/>
    <x v="0"/>
    <x v="2"/>
    <x v="0"/>
    <x v="2"/>
    <x v="0"/>
    <n v="28"/>
    <x v="4"/>
    <x v="1"/>
  </r>
  <r>
    <n v="70760126"/>
    <s v="Alexis Contreras"/>
    <x v="1"/>
    <x v="1"/>
    <x v="2"/>
    <x v="2"/>
    <s v="1993/11/11"/>
    <x v="1"/>
    <x v="3"/>
    <x v="0"/>
    <x v="1"/>
    <x v="2"/>
    <n v="31"/>
    <x v="4"/>
    <x v="1"/>
  </r>
  <r>
    <n v="12243570"/>
    <s v="Leah Dawson"/>
    <x v="1"/>
    <x v="4"/>
    <x v="2"/>
    <x v="0"/>
    <s v="1995/07/03"/>
    <x v="1"/>
    <x v="7"/>
    <x v="1"/>
    <x v="2"/>
    <x v="2"/>
    <n v="29"/>
    <x v="4"/>
    <x v="1"/>
  </r>
  <r>
    <n v="42847305"/>
    <s v="Carolyn Joseph"/>
    <x v="1"/>
    <x v="5"/>
    <x v="3"/>
    <x v="2"/>
    <s v="1990/08/13"/>
    <x v="1"/>
    <x v="4"/>
    <x v="1"/>
    <x v="0"/>
    <x v="0"/>
    <n v="34"/>
    <x v="4"/>
    <x v="1"/>
  </r>
  <r>
    <n v="24683904"/>
    <s v="Brian Farrell"/>
    <x v="1"/>
    <x v="1"/>
    <x v="3"/>
    <x v="1"/>
    <s v="1998/12/17"/>
    <x v="0"/>
    <x v="2"/>
    <x v="0"/>
    <x v="2"/>
    <x v="1"/>
    <n v="26"/>
    <x v="4"/>
    <x v="1"/>
  </r>
  <r>
    <n v="10756206"/>
    <s v="Amy Dominguez DDS"/>
    <x v="1"/>
    <x v="1"/>
    <x v="4"/>
    <x v="2"/>
    <s v="1984/12/10"/>
    <x v="0"/>
    <x v="2"/>
    <x v="0"/>
    <x v="1"/>
    <x v="1"/>
    <n v="40"/>
    <x v="2"/>
    <x v="1"/>
  </r>
  <r>
    <n v="68129942"/>
    <s v="Christopher Lloyd"/>
    <x v="1"/>
    <x v="5"/>
    <x v="3"/>
    <x v="1"/>
    <s v="1968/03/06"/>
    <x v="0"/>
    <x v="2"/>
    <x v="1"/>
    <x v="0"/>
    <x v="2"/>
    <n v="57"/>
    <x v="0"/>
    <x v="1"/>
  </r>
  <r>
    <n v="37745710"/>
    <s v="Lori Jenkins"/>
    <x v="1"/>
    <x v="5"/>
    <x v="0"/>
    <x v="1"/>
    <s v="1962/02/22"/>
    <x v="1"/>
    <x v="0"/>
    <x v="0"/>
    <x v="1"/>
    <x v="2"/>
    <n v="63"/>
    <x v="0"/>
    <x v="1"/>
  </r>
  <r>
    <n v="59288575"/>
    <s v="Joseph Hart"/>
    <x v="1"/>
    <x v="3"/>
    <x v="0"/>
    <x v="2"/>
    <s v="1975/12/02"/>
    <x v="1"/>
    <x v="4"/>
    <x v="1"/>
    <x v="2"/>
    <x v="2"/>
    <n v="49"/>
    <x v="1"/>
    <x v="1"/>
  </r>
  <r>
    <n v="43257119"/>
    <s v="Cheryl Harvey"/>
    <x v="1"/>
    <x v="0"/>
    <x v="0"/>
    <x v="1"/>
    <s v="1975/11/14"/>
    <x v="1"/>
    <x v="7"/>
    <x v="0"/>
    <x v="0"/>
    <x v="1"/>
    <n v="49"/>
    <x v="1"/>
    <x v="1"/>
  </r>
  <r>
    <n v="38310237"/>
    <s v="Joe Edwards"/>
    <x v="1"/>
    <x v="4"/>
    <x v="1"/>
    <x v="1"/>
    <s v="1982/09/08"/>
    <x v="0"/>
    <x v="2"/>
    <x v="0"/>
    <x v="0"/>
    <x v="1"/>
    <n v="42"/>
    <x v="2"/>
    <x v="1"/>
  </r>
  <r>
    <n v="96441176"/>
    <s v="Charles Osborne"/>
    <x v="1"/>
    <x v="3"/>
    <x v="4"/>
    <x v="1"/>
    <s v="1993/09/04"/>
    <x v="1"/>
    <x v="4"/>
    <x v="1"/>
    <x v="2"/>
    <x v="0"/>
    <n v="31"/>
    <x v="4"/>
    <x v="1"/>
  </r>
  <r>
    <n v="63529898"/>
    <s v="Bobby Carlson"/>
    <x v="1"/>
    <x v="6"/>
    <x v="1"/>
    <x v="3"/>
    <s v="2003/03/17"/>
    <x v="1"/>
    <x v="0"/>
    <x v="0"/>
    <x v="1"/>
    <x v="2"/>
    <n v="21"/>
    <x v="3"/>
    <x v="1"/>
  </r>
  <r>
    <n v="23582618"/>
    <s v="Nancy Church"/>
    <x v="0"/>
    <x v="0"/>
    <x v="2"/>
    <x v="3"/>
    <s v="1993/07/20"/>
    <x v="1"/>
    <x v="0"/>
    <x v="0"/>
    <x v="0"/>
    <x v="2"/>
    <n v="31"/>
    <x v="4"/>
    <x v="0"/>
  </r>
  <r>
    <n v="77453324"/>
    <s v="Brian Dickerson"/>
    <x v="1"/>
    <x v="4"/>
    <x v="4"/>
    <x v="1"/>
    <s v="1992/09/05"/>
    <x v="1"/>
    <x v="6"/>
    <x v="0"/>
    <x v="2"/>
    <x v="1"/>
    <n v="32"/>
    <x v="4"/>
    <x v="1"/>
  </r>
  <r>
    <n v="26375229"/>
    <s v="Maria Carrillo"/>
    <x v="1"/>
    <x v="6"/>
    <x v="2"/>
    <x v="3"/>
    <s v="2006/08/26"/>
    <x v="0"/>
    <x v="2"/>
    <x v="0"/>
    <x v="0"/>
    <x v="2"/>
    <n v="18"/>
    <x v="3"/>
    <x v="1"/>
  </r>
  <r>
    <n v="96532342"/>
    <s v="Joshua Yang"/>
    <x v="1"/>
    <x v="2"/>
    <x v="2"/>
    <x v="3"/>
    <s v="1972/08/11"/>
    <x v="1"/>
    <x v="1"/>
    <x v="0"/>
    <x v="2"/>
    <x v="1"/>
    <n v="52"/>
    <x v="1"/>
    <x v="1"/>
  </r>
  <r>
    <n v="65598621"/>
    <s v="Jeanne Cummings"/>
    <x v="1"/>
    <x v="3"/>
    <x v="1"/>
    <x v="3"/>
    <s v="1994/04/21"/>
    <x v="1"/>
    <x v="7"/>
    <x v="0"/>
    <x v="2"/>
    <x v="1"/>
    <n v="30"/>
    <x v="4"/>
    <x v="1"/>
  </r>
  <r>
    <n v="58127247"/>
    <s v="Joshua Campbell"/>
    <x v="0"/>
    <x v="0"/>
    <x v="4"/>
    <x v="1"/>
    <s v="1974/11/18"/>
    <x v="0"/>
    <x v="2"/>
    <x v="0"/>
    <x v="0"/>
    <x v="0"/>
    <n v="50"/>
    <x v="1"/>
    <x v="0"/>
  </r>
  <r>
    <n v="72779253"/>
    <s v="Laura Carr"/>
    <x v="0"/>
    <x v="5"/>
    <x v="1"/>
    <x v="2"/>
    <s v="1967/07/19"/>
    <x v="0"/>
    <x v="2"/>
    <x v="0"/>
    <x v="1"/>
    <x v="2"/>
    <n v="57"/>
    <x v="0"/>
    <x v="0"/>
  </r>
  <r>
    <n v="36599484"/>
    <s v="Jessica Lee"/>
    <x v="1"/>
    <x v="0"/>
    <x v="1"/>
    <x v="1"/>
    <s v="2003/07/03"/>
    <x v="1"/>
    <x v="1"/>
    <x v="1"/>
    <x v="0"/>
    <x v="0"/>
    <n v="21"/>
    <x v="3"/>
    <x v="1"/>
  </r>
  <r>
    <n v="15804522"/>
    <s v="Joseph Leonard"/>
    <x v="0"/>
    <x v="3"/>
    <x v="1"/>
    <x v="0"/>
    <s v="1972/12/18"/>
    <x v="1"/>
    <x v="5"/>
    <x v="0"/>
    <x v="0"/>
    <x v="2"/>
    <n v="52"/>
    <x v="1"/>
    <x v="0"/>
  </r>
  <r>
    <n v="13842598"/>
    <s v="Dawn Franco"/>
    <x v="1"/>
    <x v="5"/>
    <x v="1"/>
    <x v="1"/>
    <s v="1986/03/23"/>
    <x v="0"/>
    <x v="2"/>
    <x v="0"/>
    <x v="0"/>
    <x v="2"/>
    <n v="38"/>
    <x v="2"/>
    <x v="1"/>
  </r>
  <r>
    <n v="95353399"/>
    <s v="Randy Rice"/>
    <x v="1"/>
    <x v="6"/>
    <x v="3"/>
    <x v="3"/>
    <s v="1959/10/06"/>
    <x v="0"/>
    <x v="2"/>
    <x v="0"/>
    <x v="1"/>
    <x v="2"/>
    <n v="65"/>
    <x v="0"/>
    <x v="1"/>
  </r>
  <r>
    <n v="67246252"/>
    <s v="Mitchell Wood"/>
    <x v="1"/>
    <x v="1"/>
    <x v="1"/>
    <x v="3"/>
    <s v="1981/07/24"/>
    <x v="1"/>
    <x v="0"/>
    <x v="1"/>
    <x v="1"/>
    <x v="1"/>
    <n v="43"/>
    <x v="2"/>
    <x v="1"/>
  </r>
  <r>
    <n v="39370401"/>
    <s v="Angela Collins"/>
    <x v="0"/>
    <x v="2"/>
    <x v="1"/>
    <x v="2"/>
    <s v="2005/11/08"/>
    <x v="1"/>
    <x v="0"/>
    <x v="0"/>
    <x v="2"/>
    <x v="2"/>
    <n v="19"/>
    <x v="3"/>
    <x v="0"/>
  </r>
  <r>
    <n v="87247818"/>
    <s v="Krista Forbes"/>
    <x v="1"/>
    <x v="1"/>
    <x v="1"/>
    <x v="0"/>
    <s v="1968/06/02"/>
    <x v="0"/>
    <x v="2"/>
    <x v="1"/>
    <x v="0"/>
    <x v="0"/>
    <n v="56"/>
    <x v="0"/>
    <x v="1"/>
  </r>
  <r>
    <n v="40834634"/>
    <s v="Megan Gallegos"/>
    <x v="0"/>
    <x v="0"/>
    <x v="4"/>
    <x v="0"/>
    <s v="1988/11/13"/>
    <x v="0"/>
    <x v="2"/>
    <x v="1"/>
    <x v="2"/>
    <x v="1"/>
    <n v="36"/>
    <x v="2"/>
    <x v="0"/>
  </r>
  <r>
    <n v="64718860"/>
    <s v="Mrs. Kendra Glover"/>
    <x v="1"/>
    <x v="0"/>
    <x v="3"/>
    <x v="2"/>
    <s v="1976/08/29"/>
    <x v="0"/>
    <x v="2"/>
    <x v="0"/>
    <x v="2"/>
    <x v="2"/>
    <n v="48"/>
    <x v="1"/>
    <x v="1"/>
  </r>
  <r>
    <n v="83327332"/>
    <s v="Jamie Gallegos"/>
    <x v="1"/>
    <x v="6"/>
    <x v="2"/>
    <x v="3"/>
    <s v="1977/09/03"/>
    <x v="0"/>
    <x v="2"/>
    <x v="0"/>
    <x v="1"/>
    <x v="0"/>
    <n v="47"/>
    <x v="1"/>
    <x v="1"/>
  </r>
  <r>
    <n v="10106351"/>
    <s v="Elijah Nunez"/>
    <x v="1"/>
    <x v="5"/>
    <x v="4"/>
    <x v="0"/>
    <s v="1991/05/09"/>
    <x v="1"/>
    <x v="5"/>
    <x v="0"/>
    <x v="2"/>
    <x v="2"/>
    <n v="33"/>
    <x v="4"/>
    <x v="1"/>
  </r>
  <r>
    <n v="83743093"/>
    <s v="Brenda Russell"/>
    <x v="1"/>
    <x v="0"/>
    <x v="4"/>
    <x v="3"/>
    <s v="1978/02/09"/>
    <x v="0"/>
    <x v="2"/>
    <x v="1"/>
    <x v="1"/>
    <x v="1"/>
    <n v="47"/>
    <x v="1"/>
    <x v="1"/>
  </r>
  <r>
    <n v="43548017"/>
    <s v="James Frank Jr."/>
    <x v="1"/>
    <x v="4"/>
    <x v="1"/>
    <x v="2"/>
    <s v="1962/05/15"/>
    <x v="1"/>
    <x v="5"/>
    <x v="0"/>
    <x v="1"/>
    <x v="1"/>
    <n v="62"/>
    <x v="0"/>
    <x v="1"/>
  </r>
  <r>
    <n v="43351265"/>
    <s v="Brandon Christian"/>
    <x v="1"/>
    <x v="6"/>
    <x v="0"/>
    <x v="0"/>
    <s v="1959/06/09"/>
    <x v="0"/>
    <x v="2"/>
    <x v="1"/>
    <x v="2"/>
    <x v="2"/>
    <n v="65"/>
    <x v="0"/>
    <x v="1"/>
  </r>
  <r>
    <n v="96855563"/>
    <s v="Brandon Holt"/>
    <x v="1"/>
    <x v="5"/>
    <x v="1"/>
    <x v="3"/>
    <s v="1963/12/27"/>
    <x v="0"/>
    <x v="2"/>
    <x v="0"/>
    <x v="2"/>
    <x v="2"/>
    <n v="61"/>
    <x v="0"/>
    <x v="1"/>
  </r>
  <r>
    <n v="88666623"/>
    <s v="Manuel Fitzgerald"/>
    <x v="0"/>
    <x v="6"/>
    <x v="3"/>
    <x v="1"/>
    <s v="1984/11/23"/>
    <x v="0"/>
    <x v="2"/>
    <x v="1"/>
    <x v="0"/>
    <x v="2"/>
    <n v="40"/>
    <x v="2"/>
    <x v="0"/>
  </r>
  <r>
    <n v="67544395"/>
    <s v="Jeffrey Juarez"/>
    <x v="1"/>
    <x v="4"/>
    <x v="0"/>
    <x v="0"/>
    <s v="2006/01/16"/>
    <x v="0"/>
    <x v="2"/>
    <x v="1"/>
    <x v="2"/>
    <x v="1"/>
    <n v="19"/>
    <x v="3"/>
    <x v="1"/>
  </r>
  <r>
    <n v="48316970"/>
    <s v="Jennifer King"/>
    <x v="1"/>
    <x v="0"/>
    <x v="1"/>
    <x v="3"/>
    <s v="1971/04/05"/>
    <x v="1"/>
    <x v="7"/>
    <x v="1"/>
    <x v="2"/>
    <x v="0"/>
    <n v="53"/>
    <x v="1"/>
    <x v="1"/>
  </r>
  <r>
    <n v="61723892"/>
    <s v="Amy Silva"/>
    <x v="0"/>
    <x v="5"/>
    <x v="1"/>
    <x v="3"/>
    <s v="1973/08/22"/>
    <x v="1"/>
    <x v="6"/>
    <x v="0"/>
    <x v="0"/>
    <x v="0"/>
    <n v="51"/>
    <x v="1"/>
    <x v="0"/>
  </r>
  <r>
    <n v="68917573"/>
    <s v="April James"/>
    <x v="1"/>
    <x v="0"/>
    <x v="4"/>
    <x v="0"/>
    <s v="1970/03/02"/>
    <x v="0"/>
    <x v="2"/>
    <x v="1"/>
    <x v="1"/>
    <x v="1"/>
    <n v="55"/>
    <x v="1"/>
    <x v="1"/>
  </r>
  <r>
    <n v="24693639"/>
    <s v="Cindy Edwards"/>
    <x v="1"/>
    <x v="6"/>
    <x v="2"/>
    <x v="1"/>
    <s v="1972/03/07"/>
    <x v="0"/>
    <x v="2"/>
    <x v="1"/>
    <x v="0"/>
    <x v="1"/>
    <n v="53"/>
    <x v="1"/>
    <x v="1"/>
  </r>
  <r>
    <n v="18572367"/>
    <s v="Julia Harrison"/>
    <x v="1"/>
    <x v="1"/>
    <x v="3"/>
    <x v="3"/>
    <s v="1991/03/31"/>
    <x v="1"/>
    <x v="6"/>
    <x v="1"/>
    <x v="0"/>
    <x v="1"/>
    <n v="33"/>
    <x v="4"/>
    <x v="1"/>
  </r>
  <r>
    <n v="44668662"/>
    <s v="Kelsey Cortez"/>
    <x v="0"/>
    <x v="1"/>
    <x v="2"/>
    <x v="2"/>
    <s v="1983/10/15"/>
    <x v="1"/>
    <x v="3"/>
    <x v="0"/>
    <x v="0"/>
    <x v="1"/>
    <n v="41"/>
    <x v="2"/>
    <x v="0"/>
  </r>
  <r>
    <n v="50760623"/>
    <s v="Martin Green"/>
    <x v="1"/>
    <x v="3"/>
    <x v="2"/>
    <x v="0"/>
    <s v="1961/07/09"/>
    <x v="0"/>
    <x v="2"/>
    <x v="1"/>
    <x v="1"/>
    <x v="2"/>
    <n v="63"/>
    <x v="0"/>
    <x v="1"/>
  </r>
  <r>
    <n v="82904358"/>
    <s v="David Mccullough"/>
    <x v="1"/>
    <x v="0"/>
    <x v="3"/>
    <x v="0"/>
    <s v="1962/10/17"/>
    <x v="0"/>
    <x v="2"/>
    <x v="1"/>
    <x v="2"/>
    <x v="1"/>
    <n v="62"/>
    <x v="0"/>
    <x v="1"/>
  </r>
  <r>
    <n v="51456393"/>
    <s v="James Jimenez"/>
    <x v="0"/>
    <x v="3"/>
    <x v="3"/>
    <x v="3"/>
    <s v="1992/12/02"/>
    <x v="1"/>
    <x v="6"/>
    <x v="0"/>
    <x v="2"/>
    <x v="2"/>
    <n v="32"/>
    <x v="4"/>
    <x v="0"/>
  </r>
  <r>
    <n v="86274441"/>
    <s v="Sonya Galloway"/>
    <x v="0"/>
    <x v="4"/>
    <x v="3"/>
    <x v="2"/>
    <s v="1982/10/10"/>
    <x v="0"/>
    <x v="2"/>
    <x v="1"/>
    <x v="1"/>
    <x v="0"/>
    <n v="42"/>
    <x v="2"/>
    <x v="0"/>
  </r>
  <r>
    <n v="42964736"/>
    <s v="Wendy Martin"/>
    <x v="0"/>
    <x v="4"/>
    <x v="0"/>
    <x v="1"/>
    <s v="1960/03/12"/>
    <x v="1"/>
    <x v="6"/>
    <x v="0"/>
    <x v="2"/>
    <x v="0"/>
    <n v="65"/>
    <x v="0"/>
    <x v="0"/>
  </r>
  <r>
    <n v="99501575"/>
    <s v="Stephen Reyes"/>
    <x v="0"/>
    <x v="3"/>
    <x v="2"/>
    <x v="1"/>
    <s v="1996/12/10"/>
    <x v="1"/>
    <x v="7"/>
    <x v="1"/>
    <x v="2"/>
    <x v="1"/>
    <n v="28"/>
    <x v="4"/>
    <x v="0"/>
  </r>
  <r>
    <n v="11133395"/>
    <s v="Charles Johnson"/>
    <x v="1"/>
    <x v="4"/>
    <x v="4"/>
    <x v="2"/>
    <s v="1979/08/23"/>
    <x v="0"/>
    <x v="2"/>
    <x v="1"/>
    <x v="1"/>
    <x v="2"/>
    <n v="45"/>
    <x v="2"/>
    <x v="1"/>
  </r>
  <r>
    <n v="64101419"/>
    <s v="Lindsey Mcgee"/>
    <x v="1"/>
    <x v="5"/>
    <x v="0"/>
    <x v="1"/>
    <s v="1982/04/13"/>
    <x v="1"/>
    <x v="0"/>
    <x v="1"/>
    <x v="0"/>
    <x v="1"/>
    <n v="42"/>
    <x v="2"/>
    <x v="1"/>
  </r>
  <r>
    <n v="38269214"/>
    <s v="Richard Medina"/>
    <x v="0"/>
    <x v="6"/>
    <x v="4"/>
    <x v="3"/>
    <s v="1978/02/05"/>
    <x v="1"/>
    <x v="5"/>
    <x v="0"/>
    <x v="1"/>
    <x v="0"/>
    <n v="47"/>
    <x v="1"/>
    <x v="0"/>
  </r>
  <r>
    <n v="77266746"/>
    <s v="Melinda Thomas"/>
    <x v="0"/>
    <x v="5"/>
    <x v="0"/>
    <x v="3"/>
    <s v="1989/03/27"/>
    <x v="1"/>
    <x v="6"/>
    <x v="1"/>
    <x v="0"/>
    <x v="1"/>
    <n v="35"/>
    <x v="4"/>
    <x v="0"/>
  </r>
  <r>
    <n v="48239170"/>
    <s v="James Hughes"/>
    <x v="1"/>
    <x v="0"/>
    <x v="4"/>
    <x v="0"/>
    <s v="1979/12/23"/>
    <x v="0"/>
    <x v="2"/>
    <x v="0"/>
    <x v="0"/>
    <x v="1"/>
    <n v="45"/>
    <x v="2"/>
    <x v="1"/>
  </r>
  <r>
    <n v="95170018"/>
    <s v="Anthony Nunez"/>
    <x v="0"/>
    <x v="5"/>
    <x v="1"/>
    <x v="3"/>
    <s v="1962/05/31"/>
    <x v="0"/>
    <x v="2"/>
    <x v="0"/>
    <x v="1"/>
    <x v="1"/>
    <n v="62"/>
    <x v="0"/>
    <x v="0"/>
  </r>
  <r>
    <n v="95636305"/>
    <s v="John Bennett"/>
    <x v="1"/>
    <x v="1"/>
    <x v="2"/>
    <x v="3"/>
    <s v="1997/02/22"/>
    <x v="0"/>
    <x v="2"/>
    <x v="1"/>
    <x v="0"/>
    <x v="1"/>
    <n v="28"/>
    <x v="4"/>
    <x v="1"/>
  </r>
  <r>
    <n v="13670494"/>
    <s v="Julian Mendoza"/>
    <x v="0"/>
    <x v="6"/>
    <x v="4"/>
    <x v="3"/>
    <s v="1973/08/31"/>
    <x v="0"/>
    <x v="2"/>
    <x v="1"/>
    <x v="2"/>
    <x v="1"/>
    <n v="51"/>
    <x v="1"/>
    <x v="0"/>
  </r>
  <r>
    <n v="18337719"/>
    <s v="Joshua Collins"/>
    <x v="0"/>
    <x v="6"/>
    <x v="3"/>
    <x v="2"/>
    <s v="1995/10/16"/>
    <x v="1"/>
    <x v="1"/>
    <x v="1"/>
    <x v="0"/>
    <x v="0"/>
    <n v="29"/>
    <x v="4"/>
    <x v="0"/>
  </r>
  <r>
    <n v="95633026"/>
    <s v="Anna Roberts"/>
    <x v="0"/>
    <x v="0"/>
    <x v="3"/>
    <x v="1"/>
    <s v="1968/05/12"/>
    <x v="0"/>
    <x v="2"/>
    <x v="0"/>
    <x v="2"/>
    <x v="1"/>
    <n v="56"/>
    <x v="0"/>
    <x v="0"/>
  </r>
  <r>
    <n v="25790304"/>
    <s v="Noah West"/>
    <x v="1"/>
    <x v="5"/>
    <x v="0"/>
    <x v="0"/>
    <s v="1971/10/19"/>
    <x v="1"/>
    <x v="3"/>
    <x v="0"/>
    <x v="1"/>
    <x v="2"/>
    <n v="53"/>
    <x v="1"/>
    <x v="1"/>
  </r>
  <r>
    <n v="58717740"/>
    <s v="Carolyn Velasquez"/>
    <x v="0"/>
    <x v="1"/>
    <x v="0"/>
    <x v="3"/>
    <s v="1961/10/25"/>
    <x v="1"/>
    <x v="3"/>
    <x v="0"/>
    <x v="2"/>
    <x v="1"/>
    <n v="63"/>
    <x v="0"/>
    <x v="0"/>
  </r>
  <r>
    <n v="16416027"/>
    <s v="Kimberly Freeman"/>
    <x v="0"/>
    <x v="0"/>
    <x v="1"/>
    <x v="1"/>
    <s v="2006/07/11"/>
    <x v="0"/>
    <x v="2"/>
    <x v="0"/>
    <x v="2"/>
    <x v="2"/>
    <n v="18"/>
    <x v="3"/>
    <x v="0"/>
  </r>
  <r>
    <n v="27657238"/>
    <s v="Nancy Johnson"/>
    <x v="0"/>
    <x v="3"/>
    <x v="1"/>
    <x v="3"/>
    <s v="1986/11/06"/>
    <x v="0"/>
    <x v="2"/>
    <x v="0"/>
    <x v="2"/>
    <x v="0"/>
    <n v="38"/>
    <x v="2"/>
    <x v="0"/>
  </r>
  <r>
    <n v="10523473"/>
    <s v="Taylor Thompson"/>
    <x v="1"/>
    <x v="2"/>
    <x v="2"/>
    <x v="1"/>
    <s v="1997/03/20"/>
    <x v="1"/>
    <x v="6"/>
    <x v="1"/>
    <x v="2"/>
    <x v="0"/>
    <n v="27"/>
    <x v="4"/>
    <x v="1"/>
  </r>
  <r>
    <n v="24451765"/>
    <s v="Natasha Knapp"/>
    <x v="0"/>
    <x v="6"/>
    <x v="3"/>
    <x v="2"/>
    <s v="1981/09/18"/>
    <x v="0"/>
    <x v="2"/>
    <x v="1"/>
    <x v="1"/>
    <x v="1"/>
    <n v="43"/>
    <x v="2"/>
    <x v="0"/>
  </r>
  <r>
    <n v="81603311"/>
    <s v="Kyle Tran"/>
    <x v="0"/>
    <x v="5"/>
    <x v="1"/>
    <x v="3"/>
    <s v="1973/04/27"/>
    <x v="0"/>
    <x v="2"/>
    <x v="1"/>
    <x v="2"/>
    <x v="0"/>
    <n v="51"/>
    <x v="1"/>
    <x v="0"/>
  </r>
  <r>
    <n v="33557997"/>
    <s v="Karen Hall"/>
    <x v="1"/>
    <x v="5"/>
    <x v="1"/>
    <x v="3"/>
    <s v="1963/09/03"/>
    <x v="0"/>
    <x v="2"/>
    <x v="1"/>
    <x v="1"/>
    <x v="2"/>
    <n v="61"/>
    <x v="0"/>
    <x v="1"/>
  </r>
  <r>
    <n v="92677191"/>
    <s v="Amanda Good"/>
    <x v="0"/>
    <x v="3"/>
    <x v="4"/>
    <x v="3"/>
    <s v="1973/10/16"/>
    <x v="0"/>
    <x v="2"/>
    <x v="0"/>
    <x v="0"/>
    <x v="0"/>
    <n v="51"/>
    <x v="1"/>
    <x v="0"/>
  </r>
  <r>
    <n v="65679985"/>
    <s v="Kathryn Weber"/>
    <x v="1"/>
    <x v="5"/>
    <x v="4"/>
    <x v="0"/>
    <s v="1979/02/24"/>
    <x v="1"/>
    <x v="3"/>
    <x v="0"/>
    <x v="1"/>
    <x v="0"/>
    <n v="46"/>
    <x v="1"/>
    <x v="1"/>
  </r>
  <r>
    <n v="82343047"/>
    <s v="Jeremy Williams"/>
    <x v="1"/>
    <x v="1"/>
    <x v="1"/>
    <x v="3"/>
    <s v="1969/05/05"/>
    <x v="1"/>
    <x v="3"/>
    <x v="0"/>
    <x v="0"/>
    <x v="0"/>
    <n v="55"/>
    <x v="1"/>
    <x v="1"/>
  </r>
  <r>
    <n v="84918151"/>
    <s v="Nicholas Stevenson"/>
    <x v="0"/>
    <x v="6"/>
    <x v="1"/>
    <x v="1"/>
    <s v="2002/11/10"/>
    <x v="1"/>
    <x v="6"/>
    <x v="0"/>
    <x v="1"/>
    <x v="2"/>
    <n v="22"/>
    <x v="3"/>
    <x v="0"/>
  </r>
  <r>
    <n v="97166323"/>
    <s v="Kyle Salas"/>
    <x v="0"/>
    <x v="0"/>
    <x v="1"/>
    <x v="0"/>
    <s v="1979/10/19"/>
    <x v="1"/>
    <x v="7"/>
    <x v="0"/>
    <x v="0"/>
    <x v="1"/>
    <n v="45"/>
    <x v="2"/>
    <x v="0"/>
  </r>
  <r>
    <n v="55996792"/>
    <s v="Andrew Watson"/>
    <x v="1"/>
    <x v="4"/>
    <x v="2"/>
    <x v="0"/>
    <s v="1969/11/05"/>
    <x v="1"/>
    <x v="1"/>
    <x v="1"/>
    <x v="0"/>
    <x v="2"/>
    <n v="55"/>
    <x v="1"/>
    <x v="1"/>
  </r>
  <r>
    <n v="80601150"/>
    <s v="Tommy Gonzalez"/>
    <x v="0"/>
    <x v="3"/>
    <x v="2"/>
    <x v="3"/>
    <s v="1991/08/12"/>
    <x v="1"/>
    <x v="4"/>
    <x v="0"/>
    <x v="0"/>
    <x v="2"/>
    <n v="33"/>
    <x v="4"/>
    <x v="0"/>
  </r>
  <r>
    <n v="85481413"/>
    <s v="Cindy Hendrix"/>
    <x v="1"/>
    <x v="5"/>
    <x v="1"/>
    <x v="0"/>
    <s v="1985/08/17"/>
    <x v="1"/>
    <x v="7"/>
    <x v="1"/>
    <x v="1"/>
    <x v="0"/>
    <n v="39"/>
    <x v="2"/>
    <x v="1"/>
  </r>
  <r>
    <n v="16855094"/>
    <s v="Crystal Delacruz"/>
    <x v="0"/>
    <x v="1"/>
    <x v="4"/>
    <x v="1"/>
    <s v="1999/12/17"/>
    <x v="0"/>
    <x v="2"/>
    <x v="0"/>
    <x v="2"/>
    <x v="2"/>
    <n v="25"/>
    <x v="3"/>
    <x v="0"/>
  </r>
  <r>
    <n v="97738289"/>
    <s v="Yvonne Townsend"/>
    <x v="1"/>
    <x v="5"/>
    <x v="1"/>
    <x v="1"/>
    <s v="1976/10/13"/>
    <x v="1"/>
    <x v="0"/>
    <x v="1"/>
    <x v="2"/>
    <x v="1"/>
    <n v="48"/>
    <x v="1"/>
    <x v="1"/>
  </r>
  <r>
    <n v="26494361"/>
    <s v="Shane Thomas"/>
    <x v="0"/>
    <x v="3"/>
    <x v="4"/>
    <x v="3"/>
    <s v="1966/07/22"/>
    <x v="1"/>
    <x v="3"/>
    <x v="0"/>
    <x v="2"/>
    <x v="1"/>
    <n v="58"/>
    <x v="0"/>
    <x v="0"/>
  </r>
  <r>
    <n v="17029320"/>
    <s v="Rebecca Phillips"/>
    <x v="0"/>
    <x v="4"/>
    <x v="3"/>
    <x v="0"/>
    <s v="1995/01/23"/>
    <x v="1"/>
    <x v="3"/>
    <x v="0"/>
    <x v="0"/>
    <x v="1"/>
    <n v="30"/>
    <x v="4"/>
    <x v="0"/>
  </r>
  <r>
    <n v="32796045"/>
    <s v="Kimberly Myers"/>
    <x v="0"/>
    <x v="1"/>
    <x v="0"/>
    <x v="1"/>
    <s v="2005/08/08"/>
    <x v="0"/>
    <x v="2"/>
    <x v="1"/>
    <x v="1"/>
    <x v="1"/>
    <n v="19"/>
    <x v="3"/>
    <x v="0"/>
  </r>
  <r>
    <n v="27696348"/>
    <s v="Bridget Barron"/>
    <x v="0"/>
    <x v="0"/>
    <x v="3"/>
    <x v="0"/>
    <s v="1986/12/01"/>
    <x v="1"/>
    <x v="3"/>
    <x v="0"/>
    <x v="2"/>
    <x v="0"/>
    <n v="38"/>
    <x v="2"/>
    <x v="0"/>
  </r>
  <r>
    <n v="77880985"/>
    <s v="Rebecca Martinez"/>
    <x v="0"/>
    <x v="6"/>
    <x v="3"/>
    <x v="3"/>
    <s v="1964/03/12"/>
    <x v="1"/>
    <x v="3"/>
    <x v="1"/>
    <x v="0"/>
    <x v="0"/>
    <n v="61"/>
    <x v="0"/>
    <x v="0"/>
  </r>
  <r>
    <n v="87883848"/>
    <s v="John Andrade"/>
    <x v="0"/>
    <x v="4"/>
    <x v="3"/>
    <x v="0"/>
    <s v="1964/04/28"/>
    <x v="1"/>
    <x v="3"/>
    <x v="1"/>
    <x v="1"/>
    <x v="2"/>
    <n v="60"/>
    <x v="0"/>
    <x v="0"/>
  </r>
  <r>
    <n v="55598281"/>
    <s v="Heather Davis"/>
    <x v="1"/>
    <x v="4"/>
    <x v="2"/>
    <x v="2"/>
    <s v="2004/05/19"/>
    <x v="1"/>
    <x v="5"/>
    <x v="0"/>
    <x v="2"/>
    <x v="0"/>
    <n v="20"/>
    <x v="3"/>
    <x v="1"/>
  </r>
  <r>
    <n v="86608930"/>
    <s v="Shelly Norton"/>
    <x v="0"/>
    <x v="4"/>
    <x v="3"/>
    <x v="3"/>
    <s v="1997/06/03"/>
    <x v="0"/>
    <x v="2"/>
    <x v="0"/>
    <x v="1"/>
    <x v="2"/>
    <n v="27"/>
    <x v="4"/>
    <x v="0"/>
  </r>
  <r>
    <n v="41392118"/>
    <s v="Jim Williams"/>
    <x v="0"/>
    <x v="3"/>
    <x v="4"/>
    <x v="0"/>
    <s v="2000/03/17"/>
    <x v="0"/>
    <x v="2"/>
    <x v="1"/>
    <x v="1"/>
    <x v="1"/>
    <n v="24"/>
    <x v="3"/>
    <x v="0"/>
  </r>
  <r>
    <n v="26613130"/>
    <s v="Sharon Green"/>
    <x v="0"/>
    <x v="0"/>
    <x v="1"/>
    <x v="1"/>
    <s v="1979/07/05"/>
    <x v="0"/>
    <x v="2"/>
    <x v="1"/>
    <x v="0"/>
    <x v="1"/>
    <n v="45"/>
    <x v="2"/>
    <x v="0"/>
  </r>
  <r>
    <n v="65660915"/>
    <s v="Jessica Donaldson"/>
    <x v="1"/>
    <x v="6"/>
    <x v="0"/>
    <x v="2"/>
    <s v="1991/05/22"/>
    <x v="1"/>
    <x v="6"/>
    <x v="1"/>
    <x v="2"/>
    <x v="1"/>
    <n v="33"/>
    <x v="4"/>
    <x v="1"/>
  </r>
  <r>
    <n v="21428043"/>
    <s v="David Hughes"/>
    <x v="1"/>
    <x v="4"/>
    <x v="2"/>
    <x v="3"/>
    <s v="1980/06/17"/>
    <x v="1"/>
    <x v="3"/>
    <x v="0"/>
    <x v="2"/>
    <x v="0"/>
    <n v="44"/>
    <x v="2"/>
    <x v="1"/>
  </r>
  <r>
    <n v="98060989"/>
    <s v="Bruce Gordon"/>
    <x v="0"/>
    <x v="0"/>
    <x v="4"/>
    <x v="3"/>
    <s v="2006/10/30"/>
    <x v="0"/>
    <x v="2"/>
    <x v="1"/>
    <x v="1"/>
    <x v="0"/>
    <n v="18"/>
    <x v="3"/>
    <x v="0"/>
  </r>
  <r>
    <n v="63969418"/>
    <s v="Mrs. Paige Greene"/>
    <x v="1"/>
    <x v="5"/>
    <x v="4"/>
    <x v="0"/>
    <s v="1995/04/11"/>
    <x v="1"/>
    <x v="1"/>
    <x v="0"/>
    <x v="2"/>
    <x v="2"/>
    <n v="29"/>
    <x v="4"/>
    <x v="1"/>
  </r>
  <r>
    <n v="59974609"/>
    <s v="John Ortiz"/>
    <x v="1"/>
    <x v="3"/>
    <x v="2"/>
    <x v="0"/>
    <s v="1967/11/25"/>
    <x v="1"/>
    <x v="4"/>
    <x v="0"/>
    <x v="2"/>
    <x v="2"/>
    <n v="57"/>
    <x v="0"/>
    <x v="1"/>
  </r>
  <r>
    <n v="18242110"/>
    <s v="Lawrence Jones"/>
    <x v="1"/>
    <x v="5"/>
    <x v="3"/>
    <x v="1"/>
    <s v="1998/10/23"/>
    <x v="1"/>
    <x v="5"/>
    <x v="0"/>
    <x v="2"/>
    <x v="0"/>
    <n v="26"/>
    <x v="4"/>
    <x v="1"/>
  </r>
  <r>
    <n v="73558352"/>
    <s v="Robert Schmidt"/>
    <x v="0"/>
    <x v="2"/>
    <x v="2"/>
    <x v="3"/>
    <s v="1975/07/30"/>
    <x v="1"/>
    <x v="1"/>
    <x v="1"/>
    <x v="0"/>
    <x v="0"/>
    <n v="49"/>
    <x v="1"/>
    <x v="0"/>
  </r>
  <r>
    <n v="39375092"/>
    <s v="Terry Chapman"/>
    <x v="0"/>
    <x v="1"/>
    <x v="1"/>
    <x v="3"/>
    <s v="1966/05/20"/>
    <x v="0"/>
    <x v="2"/>
    <x v="0"/>
    <x v="1"/>
    <x v="0"/>
    <n v="58"/>
    <x v="0"/>
    <x v="0"/>
  </r>
  <r>
    <n v="79089631"/>
    <s v="Lori Humphrey"/>
    <x v="0"/>
    <x v="4"/>
    <x v="1"/>
    <x v="1"/>
    <s v="1961/08/07"/>
    <x v="0"/>
    <x v="1"/>
    <x v="1"/>
    <x v="1"/>
    <x v="0"/>
    <n v="63"/>
    <x v="0"/>
    <x v="0"/>
  </r>
  <r>
    <n v="32253325"/>
    <s v="Tyler Price"/>
    <x v="0"/>
    <x v="6"/>
    <x v="1"/>
    <x v="1"/>
    <s v="1998/07/12"/>
    <x v="0"/>
    <x v="4"/>
    <x v="0"/>
    <x v="0"/>
    <x v="0"/>
    <n v="26"/>
    <x v="4"/>
    <x v="0"/>
  </r>
  <r>
    <n v="93719201"/>
    <s v="Angel Torres"/>
    <x v="0"/>
    <x v="1"/>
    <x v="0"/>
    <x v="3"/>
    <s v="1971/06/02"/>
    <x v="0"/>
    <x v="2"/>
    <x v="1"/>
    <x v="2"/>
    <x v="2"/>
    <n v="53"/>
    <x v="1"/>
    <x v="0"/>
  </r>
  <r>
    <n v="23820036"/>
    <s v="Robert Shelton"/>
    <x v="1"/>
    <x v="1"/>
    <x v="0"/>
    <x v="1"/>
    <s v="1994/06/18"/>
    <x v="0"/>
    <x v="2"/>
    <x v="0"/>
    <x v="0"/>
    <x v="2"/>
    <n v="30"/>
    <x v="4"/>
    <x v="1"/>
  </r>
  <r>
    <n v="55529554"/>
    <s v="Richard Hernandez"/>
    <x v="1"/>
    <x v="2"/>
    <x v="1"/>
    <x v="0"/>
    <s v="2004/06/24"/>
    <x v="0"/>
    <x v="1"/>
    <x v="0"/>
    <x v="2"/>
    <x v="0"/>
    <n v="20"/>
    <x v="3"/>
    <x v="1"/>
  </r>
  <r>
    <n v="55285604"/>
    <s v="Rachel Morris"/>
    <x v="0"/>
    <x v="3"/>
    <x v="2"/>
    <x v="1"/>
    <s v="1994/02/01"/>
    <x v="0"/>
    <x v="7"/>
    <x v="0"/>
    <x v="2"/>
    <x v="1"/>
    <n v="31"/>
    <x v="4"/>
    <x v="0"/>
  </r>
  <r>
    <n v="35334615"/>
    <s v="Robert Padilla"/>
    <x v="1"/>
    <x v="2"/>
    <x v="1"/>
    <x v="3"/>
    <s v="1960/01/13"/>
    <x v="0"/>
    <x v="2"/>
    <x v="0"/>
    <x v="1"/>
    <x v="0"/>
    <n v="65"/>
    <x v="0"/>
    <x v="1"/>
  </r>
  <r>
    <n v="95883527"/>
    <s v="Thomas Peck"/>
    <x v="0"/>
    <x v="3"/>
    <x v="4"/>
    <x v="1"/>
    <s v="1989/05/29"/>
    <x v="0"/>
    <x v="3"/>
    <x v="0"/>
    <x v="0"/>
    <x v="0"/>
    <n v="35"/>
    <x v="4"/>
    <x v="0"/>
  </r>
  <r>
    <n v="54788591"/>
    <s v="Miss Sierra Roberts"/>
    <x v="1"/>
    <x v="1"/>
    <x v="2"/>
    <x v="3"/>
    <s v="2002/10/24"/>
    <x v="0"/>
    <x v="2"/>
    <x v="1"/>
    <x v="1"/>
    <x v="2"/>
    <n v="22"/>
    <x v="3"/>
    <x v="1"/>
  </r>
  <r>
    <n v="27158537"/>
    <s v="Victor Rodriguez"/>
    <x v="0"/>
    <x v="5"/>
    <x v="3"/>
    <x v="1"/>
    <s v="1959/12/12"/>
    <x v="0"/>
    <x v="2"/>
    <x v="1"/>
    <x v="1"/>
    <x v="0"/>
    <n v="65"/>
    <x v="0"/>
    <x v="0"/>
  </r>
  <r>
    <n v="56388245"/>
    <s v="Thomas Velez"/>
    <x v="0"/>
    <x v="4"/>
    <x v="0"/>
    <x v="1"/>
    <s v="1975/08/29"/>
    <x v="0"/>
    <x v="2"/>
    <x v="0"/>
    <x v="1"/>
    <x v="1"/>
    <n v="49"/>
    <x v="1"/>
    <x v="0"/>
  </r>
  <r>
    <n v="72225802"/>
    <s v="Leslie Rogers"/>
    <x v="0"/>
    <x v="6"/>
    <x v="2"/>
    <x v="1"/>
    <s v="1996/04/27"/>
    <x v="0"/>
    <x v="7"/>
    <x v="0"/>
    <x v="0"/>
    <x v="0"/>
    <n v="28"/>
    <x v="4"/>
    <x v="0"/>
  </r>
  <r>
    <n v="29035653"/>
    <s v="Brian Pruitt DDS"/>
    <x v="1"/>
    <x v="6"/>
    <x v="1"/>
    <x v="0"/>
    <s v="2007/01/09"/>
    <x v="0"/>
    <x v="6"/>
    <x v="0"/>
    <x v="1"/>
    <x v="1"/>
    <n v="18"/>
    <x v="3"/>
    <x v="1"/>
  </r>
  <r>
    <n v="43377687"/>
    <s v="Anna Fleming"/>
    <x v="1"/>
    <x v="0"/>
    <x v="4"/>
    <x v="3"/>
    <s v="2003/10/20"/>
    <x v="0"/>
    <x v="3"/>
    <x v="1"/>
    <x v="0"/>
    <x v="1"/>
    <n v="21"/>
    <x v="3"/>
    <x v="1"/>
  </r>
  <r>
    <n v="48905025"/>
    <s v="Carlos Cherry"/>
    <x v="0"/>
    <x v="3"/>
    <x v="1"/>
    <x v="3"/>
    <s v="2002/04/14"/>
    <x v="0"/>
    <x v="2"/>
    <x v="0"/>
    <x v="0"/>
    <x v="0"/>
    <n v="22"/>
    <x v="3"/>
    <x v="0"/>
  </r>
  <r>
    <n v="53932967"/>
    <s v="Erin Scott"/>
    <x v="0"/>
    <x v="6"/>
    <x v="2"/>
    <x v="2"/>
    <s v="1985/04/11"/>
    <x v="0"/>
    <x v="2"/>
    <x v="1"/>
    <x v="2"/>
    <x v="1"/>
    <n v="39"/>
    <x v="2"/>
    <x v="0"/>
  </r>
  <r>
    <n v="94843525"/>
    <s v="Benjamin Avery"/>
    <x v="0"/>
    <x v="3"/>
    <x v="3"/>
    <x v="3"/>
    <s v="2004/10/09"/>
    <x v="0"/>
    <x v="2"/>
    <x v="1"/>
    <x v="2"/>
    <x v="1"/>
    <n v="20"/>
    <x v="3"/>
    <x v="0"/>
  </r>
  <r>
    <n v="19746395"/>
    <s v="Kaitlyn Campos"/>
    <x v="0"/>
    <x v="0"/>
    <x v="2"/>
    <x v="2"/>
    <s v="1962/07/07"/>
    <x v="0"/>
    <x v="2"/>
    <x v="0"/>
    <x v="1"/>
    <x v="0"/>
    <n v="62"/>
    <x v="0"/>
    <x v="0"/>
  </r>
  <r>
    <n v="81777331"/>
    <s v="Jared Paul"/>
    <x v="1"/>
    <x v="5"/>
    <x v="3"/>
    <x v="1"/>
    <s v="2004/05/21"/>
    <x v="0"/>
    <x v="2"/>
    <x v="1"/>
    <x v="2"/>
    <x v="1"/>
    <n v="20"/>
    <x v="3"/>
    <x v="1"/>
  </r>
  <r>
    <n v="92453343"/>
    <s v="Jonathan Case"/>
    <x v="0"/>
    <x v="6"/>
    <x v="0"/>
    <x v="0"/>
    <s v="1975/12/06"/>
    <x v="0"/>
    <x v="2"/>
    <x v="0"/>
    <x v="1"/>
    <x v="1"/>
    <n v="49"/>
    <x v="1"/>
    <x v="0"/>
  </r>
  <r>
    <n v="16891181"/>
    <s v="Gregory Collier"/>
    <x v="1"/>
    <x v="4"/>
    <x v="3"/>
    <x v="0"/>
    <s v="1969/10/16"/>
    <x v="0"/>
    <x v="7"/>
    <x v="1"/>
    <x v="0"/>
    <x v="1"/>
    <n v="55"/>
    <x v="1"/>
    <x v="1"/>
  </r>
  <r>
    <n v="60291452"/>
    <s v="Ashley Farley"/>
    <x v="1"/>
    <x v="3"/>
    <x v="2"/>
    <x v="1"/>
    <s v="1961/07/02"/>
    <x v="0"/>
    <x v="2"/>
    <x v="0"/>
    <x v="2"/>
    <x v="1"/>
    <n v="63"/>
    <x v="0"/>
    <x v="1"/>
  </r>
  <r>
    <n v="20339978"/>
    <s v="Lisa Morales"/>
    <x v="0"/>
    <x v="6"/>
    <x v="4"/>
    <x v="0"/>
    <s v="1999/10/21"/>
    <x v="0"/>
    <x v="1"/>
    <x v="0"/>
    <x v="0"/>
    <x v="2"/>
    <n v="25"/>
    <x v="3"/>
    <x v="0"/>
  </r>
  <r>
    <n v="49560390"/>
    <s v="Joseph Romero"/>
    <x v="1"/>
    <x v="2"/>
    <x v="0"/>
    <x v="2"/>
    <s v="1972/08/17"/>
    <x v="0"/>
    <x v="2"/>
    <x v="0"/>
    <x v="1"/>
    <x v="2"/>
    <n v="52"/>
    <x v="1"/>
    <x v="1"/>
  </r>
  <r>
    <n v="11312147"/>
    <s v="Elizabeth Washington"/>
    <x v="1"/>
    <x v="6"/>
    <x v="0"/>
    <x v="3"/>
    <s v="2006/05/11"/>
    <x v="0"/>
    <x v="2"/>
    <x v="1"/>
    <x v="0"/>
    <x v="1"/>
    <n v="18"/>
    <x v="3"/>
    <x v="1"/>
  </r>
  <r>
    <n v="49250465"/>
    <s v="Scott Hayes"/>
    <x v="0"/>
    <x v="3"/>
    <x v="0"/>
    <x v="3"/>
    <s v="1976/08/17"/>
    <x v="0"/>
    <x v="5"/>
    <x v="0"/>
    <x v="2"/>
    <x v="0"/>
    <n v="48"/>
    <x v="1"/>
    <x v="0"/>
  </r>
  <r>
    <n v="89813945"/>
    <s v="Anita Garcia"/>
    <x v="1"/>
    <x v="1"/>
    <x v="2"/>
    <x v="3"/>
    <s v="1994/04/09"/>
    <x v="0"/>
    <x v="3"/>
    <x v="0"/>
    <x v="0"/>
    <x v="2"/>
    <n v="30"/>
    <x v="4"/>
    <x v="1"/>
  </r>
  <r>
    <n v="14069647"/>
    <s v="William Steele"/>
    <x v="0"/>
    <x v="6"/>
    <x v="0"/>
    <x v="2"/>
    <s v="1977/08/03"/>
    <x v="0"/>
    <x v="2"/>
    <x v="0"/>
    <x v="0"/>
    <x v="1"/>
    <n v="47"/>
    <x v="1"/>
    <x v="0"/>
  </r>
  <r>
    <n v="18937243"/>
    <s v="Teresa Barnett"/>
    <x v="1"/>
    <x v="1"/>
    <x v="0"/>
    <x v="1"/>
    <s v="1980/04/11"/>
    <x v="0"/>
    <x v="2"/>
    <x v="1"/>
    <x v="1"/>
    <x v="0"/>
    <n v="44"/>
    <x v="2"/>
    <x v="1"/>
  </r>
  <r>
    <n v="83925910"/>
    <s v="Anna Collins"/>
    <x v="0"/>
    <x v="6"/>
    <x v="4"/>
    <x v="3"/>
    <s v="1988/07/02"/>
    <x v="0"/>
    <x v="2"/>
    <x v="1"/>
    <x v="1"/>
    <x v="0"/>
    <n v="36"/>
    <x v="2"/>
    <x v="0"/>
  </r>
  <r>
    <n v="54924230"/>
    <s v="Steven Mcintosh"/>
    <x v="0"/>
    <x v="0"/>
    <x v="4"/>
    <x v="1"/>
    <s v="1972/08/22"/>
    <x v="0"/>
    <x v="2"/>
    <x v="1"/>
    <x v="0"/>
    <x v="2"/>
    <n v="52"/>
    <x v="1"/>
    <x v="0"/>
  </r>
  <r>
    <n v="54263215"/>
    <s v="Matthew Velez"/>
    <x v="1"/>
    <x v="6"/>
    <x v="4"/>
    <x v="2"/>
    <s v="1982/07/26"/>
    <x v="0"/>
    <x v="2"/>
    <x v="0"/>
    <x v="2"/>
    <x v="1"/>
    <n v="42"/>
    <x v="2"/>
    <x v="1"/>
  </r>
  <r>
    <n v="62451721"/>
    <s v="Kelly Mills"/>
    <x v="1"/>
    <x v="3"/>
    <x v="2"/>
    <x v="0"/>
    <s v="1980/11/12"/>
    <x v="0"/>
    <x v="1"/>
    <x v="1"/>
    <x v="1"/>
    <x v="0"/>
    <n v="44"/>
    <x v="2"/>
    <x v="1"/>
  </r>
  <r>
    <n v="13732440"/>
    <s v="Willie Smith"/>
    <x v="0"/>
    <x v="1"/>
    <x v="4"/>
    <x v="3"/>
    <s v="1992/07/10"/>
    <x v="0"/>
    <x v="4"/>
    <x v="1"/>
    <x v="2"/>
    <x v="0"/>
    <n v="32"/>
    <x v="4"/>
    <x v="0"/>
  </r>
  <r>
    <n v="86478672"/>
    <s v="Chris Davis"/>
    <x v="0"/>
    <x v="4"/>
    <x v="3"/>
    <x v="2"/>
    <s v="1975/08/11"/>
    <x v="0"/>
    <x v="7"/>
    <x v="1"/>
    <x v="0"/>
    <x v="2"/>
    <n v="49"/>
    <x v="1"/>
    <x v="0"/>
  </r>
  <r>
    <n v="23275488"/>
    <s v="Haley Davis PhD"/>
    <x v="0"/>
    <x v="0"/>
    <x v="3"/>
    <x v="0"/>
    <s v="1970/10/10"/>
    <x v="0"/>
    <x v="2"/>
    <x v="0"/>
    <x v="0"/>
    <x v="2"/>
    <n v="54"/>
    <x v="1"/>
    <x v="0"/>
  </r>
  <r>
    <n v="50757223"/>
    <s v="Kelsey Sullivan"/>
    <x v="0"/>
    <x v="2"/>
    <x v="3"/>
    <x v="2"/>
    <s v="1982/09/28"/>
    <x v="0"/>
    <x v="2"/>
    <x v="0"/>
    <x v="1"/>
    <x v="2"/>
    <n v="42"/>
    <x v="2"/>
    <x v="0"/>
  </r>
  <r>
    <n v="41649356"/>
    <s v="Cynthia Chang"/>
    <x v="0"/>
    <x v="6"/>
    <x v="2"/>
    <x v="3"/>
    <s v="2006/10/24"/>
    <x v="0"/>
    <x v="2"/>
    <x v="1"/>
    <x v="0"/>
    <x v="2"/>
    <n v="18"/>
    <x v="3"/>
    <x v="0"/>
  </r>
  <r>
    <n v="78031293"/>
    <s v="Gregory Walsh"/>
    <x v="0"/>
    <x v="0"/>
    <x v="2"/>
    <x v="3"/>
    <s v="1998/08/25"/>
    <x v="0"/>
    <x v="2"/>
    <x v="0"/>
    <x v="1"/>
    <x v="0"/>
    <n v="26"/>
    <x v="4"/>
    <x v="0"/>
  </r>
  <r>
    <n v="43295562"/>
    <s v="Robin Griffin"/>
    <x v="1"/>
    <x v="2"/>
    <x v="1"/>
    <x v="3"/>
    <s v="1971/10/11"/>
    <x v="0"/>
    <x v="1"/>
    <x v="1"/>
    <x v="0"/>
    <x v="2"/>
    <n v="53"/>
    <x v="1"/>
    <x v="1"/>
  </r>
  <r>
    <n v="60254614"/>
    <s v="Chad Wright"/>
    <x v="0"/>
    <x v="1"/>
    <x v="4"/>
    <x v="0"/>
    <s v="2001/01/16"/>
    <x v="0"/>
    <x v="2"/>
    <x v="0"/>
    <x v="2"/>
    <x v="0"/>
    <n v="24"/>
    <x v="3"/>
    <x v="0"/>
  </r>
  <r>
    <n v="25875587"/>
    <s v="Mitchell Richardson"/>
    <x v="0"/>
    <x v="1"/>
    <x v="0"/>
    <x v="2"/>
    <s v="2001/01/29"/>
    <x v="0"/>
    <x v="0"/>
    <x v="0"/>
    <x v="1"/>
    <x v="0"/>
    <n v="24"/>
    <x v="3"/>
    <x v="0"/>
  </r>
  <r>
    <n v="95056865"/>
    <s v="Timothy Greer"/>
    <x v="0"/>
    <x v="3"/>
    <x v="4"/>
    <x v="3"/>
    <s v="2004/03/16"/>
    <x v="0"/>
    <x v="6"/>
    <x v="1"/>
    <x v="1"/>
    <x v="2"/>
    <n v="20"/>
    <x v="3"/>
    <x v="0"/>
  </r>
  <r>
    <n v="87271355"/>
    <s v="Michael Smith"/>
    <x v="0"/>
    <x v="3"/>
    <x v="1"/>
    <x v="2"/>
    <s v="1960/11/21"/>
    <x v="0"/>
    <x v="3"/>
    <x v="1"/>
    <x v="0"/>
    <x v="0"/>
    <n v="64"/>
    <x v="0"/>
    <x v="0"/>
  </r>
  <r>
    <n v="79402153"/>
    <s v="Alicia Foster"/>
    <x v="1"/>
    <x v="6"/>
    <x v="3"/>
    <x v="2"/>
    <s v="2002/11/21"/>
    <x v="1"/>
    <x v="7"/>
    <x v="1"/>
    <x v="1"/>
    <x v="0"/>
    <n v="22"/>
    <x v="3"/>
    <x v="1"/>
  </r>
  <r>
    <n v="62089343"/>
    <s v="Ronald Gallagher"/>
    <x v="1"/>
    <x v="4"/>
    <x v="0"/>
    <x v="2"/>
    <s v="2002/06/24"/>
    <x v="0"/>
    <x v="2"/>
    <x v="1"/>
    <x v="2"/>
    <x v="0"/>
    <n v="22"/>
    <x v="3"/>
    <x v="1"/>
  </r>
  <r>
    <n v="53191404"/>
    <s v="Jessica Cooke"/>
    <x v="0"/>
    <x v="1"/>
    <x v="3"/>
    <x v="3"/>
    <s v="1998/10/28"/>
    <x v="0"/>
    <x v="2"/>
    <x v="1"/>
    <x v="2"/>
    <x v="0"/>
    <n v="26"/>
    <x v="4"/>
    <x v="0"/>
  </r>
  <r>
    <n v="81397828"/>
    <s v="Alan Weber"/>
    <x v="1"/>
    <x v="4"/>
    <x v="0"/>
    <x v="3"/>
    <s v="1960/04/29"/>
    <x v="0"/>
    <x v="2"/>
    <x v="1"/>
    <x v="2"/>
    <x v="1"/>
    <n v="64"/>
    <x v="0"/>
    <x v="1"/>
  </r>
  <r>
    <n v="90768839"/>
    <s v="Luis Johnson"/>
    <x v="0"/>
    <x v="5"/>
    <x v="0"/>
    <x v="3"/>
    <s v="2001/12/13"/>
    <x v="0"/>
    <x v="2"/>
    <x v="1"/>
    <x v="0"/>
    <x v="0"/>
    <n v="23"/>
    <x v="3"/>
    <x v="0"/>
  </r>
  <r>
    <n v="10653333"/>
    <s v="Jim Johnson"/>
    <x v="1"/>
    <x v="6"/>
    <x v="1"/>
    <x v="0"/>
    <s v="1992/09/16"/>
    <x v="0"/>
    <x v="2"/>
    <x v="1"/>
    <x v="0"/>
    <x v="1"/>
    <n v="32"/>
    <x v="4"/>
    <x v="1"/>
  </r>
  <r>
    <n v="82048199"/>
    <s v="Mr. Robert Manning"/>
    <x v="0"/>
    <x v="2"/>
    <x v="1"/>
    <x v="1"/>
    <s v="1988/03/07"/>
    <x v="0"/>
    <x v="7"/>
    <x v="1"/>
    <x v="2"/>
    <x v="1"/>
    <n v="37"/>
    <x v="2"/>
    <x v="0"/>
  </r>
  <r>
    <n v="22636620"/>
    <s v="Debbie Williams"/>
    <x v="1"/>
    <x v="1"/>
    <x v="3"/>
    <x v="1"/>
    <s v="2003/01/12"/>
    <x v="0"/>
    <x v="2"/>
    <x v="1"/>
    <x v="0"/>
    <x v="0"/>
    <n v="22"/>
    <x v="3"/>
    <x v="1"/>
  </r>
  <r>
    <n v="15123226"/>
    <s v="Jonathan Simpson"/>
    <x v="0"/>
    <x v="1"/>
    <x v="0"/>
    <x v="1"/>
    <s v="1967/10/14"/>
    <x v="0"/>
    <x v="2"/>
    <x v="0"/>
    <x v="2"/>
    <x v="0"/>
    <n v="57"/>
    <x v="0"/>
    <x v="0"/>
  </r>
  <r>
    <n v="97541576"/>
    <s v="Thomas Jones"/>
    <x v="1"/>
    <x v="0"/>
    <x v="3"/>
    <x v="3"/>
    <s v="1969/08/01"/>
    <x v="0"/>
    <x v="2"/>
    <x v="0"/>
    <x v="1"/>
    <x v="1"/>
    <n v="55"/>
    <x v="1"/>
    <x v="1"/>
  </r>
  <r>
    <n v="15103996"/>
    <s v="Amy Cardenas"/>
    <x v="1"/>
    <x v="0"/>
    <x v="0"/>
    <x v="1"/>
    <s v="1970/07/06"/>
    <x v="0"/>
    <x v="2"/>
    <x v="0"/>
    <x v="1"/>
    <x v="0"/>
    <n v="54"/>
    <x v="1"/>
    <x v="1"/>
  </r>
  <r>
    <n v="65879196"/>
    <s v="Luis Hunt"/>
    <x v="0"/>
    <x v="3"/>
    <x v="2"/>
    <x v="2"/>
    <s v="1969/08/25"/>
    <x v="0"/>
    <x v="3"/>
    <x v="1"/>
    <x v="2"/>
    <x v="2"/>
    <n v="55"/>
    <x v="1"/>
    <x v="0"/>
  </r>
  <r>
    <n v="95730932"/>
    <s v="Kevin Hurley"/>
    <x v="0"/>
    <x v="0"/>
    <x v="4"/>
    <x v="1"/>
    <s v="1981/05/26"/>
    <x v="0"/>
    <x v="1"/>
    <x v="1"/>
    <x v="0"/>
    <x v="1"/>
    <n v="43"/>
    <x v="2"/>
    <x v="0"/>
  </r>
  <r>
    <n v="90377084"/>
    <s v="Cameron Shaw"/>
    <x v="0"/>
    <x v="2"/>
    <x v="1"/>
    <x v="2"/>
    <s v="1995/07/24"/>
    <x v="0"/>
    <x v="2"/>
    <x v="0"/>
    <x v="2"/>
    <x v="0"/>
    <n v="29"/>
    <x v="4"/>
    <x v="0"/>
  </r>
  <r>
    <n v="23278082"/>
    <s v="Steven Frazier"/>
    <x v="1"/>
    <x v="4"/>
    <x v="2"/>
    <x v="1"/>
    <s v="1983/06/18"/>
    <x v="0"/>
    <x v="7"/>
    <x v="1"/>
    <x v="0"/>
    <x v="1"/>
    <n v="41"/>
    <x v="2"/>
    <x v="1"/>
  </r>
  <r>
    <n v="38090486"/>
    <s v="Stephen Cannon"/>
    <x v="0"/>
    <x v="6"/>
    <x v="4"/>
    <x v="2"/>
    <s v="2002/02/21"/>
    <x v="0"/>
    <x v="2"/>
    <x v="1"/>
    <x v="2"/>
    <x v="2"/>
    <n v="23"/>
    <x v="3"/>
    <x v="0"/>
  </r>
  <r>
    <n v="50187183"/>
    <s v="Richard Peterson"/>
    <x v="0"/>
    <x v="4"/>
    <x v="0"/>
    <x v="1"/>
    <s v="1997/01/16"/>
    <x v="0"/>
    <x v="2"/>
    <x v="0"/>
    <x v="0"/>
    <x v="0"/>
    <n v="28"/>
    <x v="4"/>
    <x v="0"/>
  </r>
  <r>
    <n v="64398007"/>
    <s v="Christine Griffin"/>
    <x v="0"/>
    <x v="5"/>
    <x v="0"/>
    <x v="1"/>
    <s v="1970/03/14"/>
    <x v="0"/>
    <x v="5"/>
    <x v="0"/>
    <x v="1"/>
    <x v="2"/>
    <n v="55"/>
    <x v="1"/>
    <x v="0"/>
  </r>
  <r>
    <n v="82382439"/>
    <s v="Ricardo Foster"/>
    <x v="1"/>
    <x v="6"/>
    <x v="1"/>
    <x v="1"/>
    <s v="1976/05/08"/>
    <x v="0"/>
    <x v="2"/>
    <x v="0"/>
    <x v="1"/>
    <x v="2"/>
    <n v="48"/>
    <x v="1"/>
    <x v="1"/>
  </r>
  <r>
    <n v="34864467"/>
    <s v="Cameron Fowler"/>
    <x v="1"/>
    <x v="3"/>
    <x v="0"/>
    <x v="0"/>
    <s v="2005/09/06"/>
    <x v="0"/>
    <x v="2"/>
    <x v="0"/>
    <x v="2"/>
    <x v="2"/>
    <n v="19"/>
    <x v="3"/>
    <x v="1"/>
  </r>
  <r>
    <n v="47308965"/>
    <s v="Christopher Turner"/>
    <x v="1"/>
    <x v="2"/>
    <x v="0"/>
    <x v="2"/>
    <s v="1983/03/25"/>
    <x v="0"/>
    <x v="1"/>
    <x v="0"/>
    <x v="2"/>
    <x v="1"/>
    <n v="41"/>
    <x v="2"/>
    <x v="1"/>
  </r>
  <r>
    <n v="32980380"/>
    <s v="Lawrence Hill"/>
    <x v="0"/>
    <x v="0"/>
    <x v="2"/>
    <x v="3"/>
    <s v="1973/07/25"/>
    <x v="0"/>
    <x v="7"/>
    <x v="1"/>
    <x v="1"/>
    <x v="1"/>
    <n v="51"/>
    <x v="1"/>
    <x v="0"/>
  </r>
  <r>
    <n v="16019146"/>
    <s v="Catherine Harper"/>
    <x v="1"/>
    <x v="4"/>
    <x v="0"/>
    <x v="2"/>
    <s v="1997/10/25"/>
    <x v="0"/>
    <x v="2"/>
    <x v="1"/>
    <x v="1"/>
    <x v="0"/>
    <n v="27"/>
    <x v="4"/>
    <x v="1"/>
  </r>
  <r>
    <n v="17272796"/>
    <s v="Julie Gilmore"/>
    <x v="1"/>
    <x v="5"/>
    <x v="1"/>
    <x v="0"/>
    <s v="1998/03/16"/>
    <x v="0"/>
    <x v="2"/>
    <x v="1"/>
    <x v="2"/>
    <x v="1"/>
    <n v="26"/>
    <x v="4"/>
    <x v="1"/>
  </r>
  <r>
    <n v="44888550"/>
    <s v="Victoria Mccarty"/>
    <x v="1"/>
    <x v="4"/>
    <x v="4"/>
    <x v="1"/>
    <s v="1962/12/01"/>
    <x v="0"/>
    <x v="2"/>
    <x v="1"/>
    <x v="1"/>
    <x v="2"/>
    <n v="62"/>
    <x v="0"/>
    <x v="1"/>
  </r>
  <r>
    <n v="86870607"/>
    <s v="Sara Middleton"/>
    <x v="1"/>
    <x v="1"/>
    <x v="2"/>
    <x v="3"/>
    <s v="1979/02/11"/>
    <x v="0"/>
    <x v="2"/>
    <x v="1"/>
    <x v="0"/>
    <x v="2"/>
    <n v="46"/>
    <x v="1"/>
    <x v="1"/>
  </r>
  <r>
    <n v="20716809"/>
    <s v="Brenda Warner"/>
    <x v="0"/>
    <x v="5"/>
    <x v="1"/>
    <x v="3"/>
    <s v="2003/06/01"/>
    <x v="0"/>
    <x v="7"/>
    <x v="0"/>
    <x v="1"/>
    <x v="2"/>
    <n v="21"/>
    <x v="3"/>
    <x v="0"/>
  </r>
  <r>
    <n v="48032702"/>
    <s v="Wayne Garcia"/>
    <x v="1"/>
    <x v="6"/>
    <x v="2"/>
    <x v="1"/>
    <s v="1965/12/20"/>
    <x v="0"/>
    <x v="2"/>
    <x v="0"/>
    <x v="2"/>
    <x v="2"/>
    <n v="59"/>
    <x v="0"/>
    <x v="1"/>
  </r>
  <r>
    <n v="13571930"/>
    <s v="Daniel Boyd"/>
    <x v="0"/>
    <x v="2"/>
    <x v="2"/>
    <x v="1"/>
    <s v="1965/11/29"/>
    <x v="0"/>
    <x v="6"/>
    <x v="1"/>
    <x v="1"/>
    <x v="2"/>
    <n v="59"/>
    <x v="0"/>
    <x v="0"/>
  </r>
  <r>
    <n v="44329776"/>
    <s v="Dawn Lewis"/>
    <x v="0"/>
    <x v="5"/>
    <x v="1"/>
    <x v="2"/>
    <s v="1996/08/11"/>
    <x v="0"/>
    <x v="7"/>
    <x v="0"/>
    <x v="1"/>
    <x v="1"/>
    <n v="28"/>
    <x v="4"/>
    <x v="0"/>
  </r>
  <r>
    <n v="50057019"/>
    <s v="David Frost"/>
    <x v="0"/>
    <x v="2"/>
    <x v="4"/>
    <x v="3"/>
    <s v="2006/03/28"/>
    <x v="0"/>
    <x v="2"/>
    <x v="1"/>
    <x v="1"/>
    <x v="2"/>
    <n v="18"/>
    <x v="3"/>
    <x v="0"/>
  </r>
  <r>
    <n v="47421722"/>
    <s v="Angela Flores"/>
    <x v="1"/>
    <x v="5"/>
    <x v="2"/>
    <x v="3"/>
    <s v="1976/05/14"/>
    <x v="0"/>
    <x v="4"/>
    <x v="1"/>
    <x v="2"/>
    <x v="1"/>
    <n v="48"/>
    <x v="1"/>
    <x v="1"/>
  </r>
  <r>
    <n v="65324227"/>
    <s v="Mr. Todd Walker"/>
    <x v="1"/>
    <x v="3"/>
    <x v="0"/>
    <x v="2"/>
    <s v="1969/11/04"/>
    <x v="1"/>
    <x v="4"/>
    <x v="0"/>
    <x v="0"/>
    <x v="2"/>
    <n v="55"/>
    <x v="1"/>
    <x v="1"/>
  </r>
  <r>
    <n v="43955370"/>
    <s v="Carol Peterson"/>
    <x v="1"/>
    <x v="5"/>
    <x v="1"/>
    <x v="1"/>
    <s v="1994/05/02"/>
    <x v="0"/>
    <x v="2"/>
    <x v="0"/>
    <x v="1"/>
    <x v="1"/>
    <n v="30"/>
    <x v="4"/>
    <x v="1"/>
  </r>
  <r>
    <n v="26033618"/>
    <s v="Robert Francis"/>
    <x v="0"/>
    <x v="6"/>
    <x v="4"/>
    <x v="1"/>
    <s v="2000/10/27"/>
    <x v="1"/>
    <x v="6"/>
    <x v="0"/>
    <x v="2"/>
    <x v="2"/>
    <n v="24"/>
    <x v="3"/>
    <x v="0"/>
  </r>
  <r>
    <n v="12949989"/>
    <s v="Jody Carr"/>
    <x v="1"/>
    <x v="5"/>
    <x v="2"/>
    <x v="3"/>
    <s v="1962/03/28"/>
    <x v="0"/>
    <x v="2"/>
    <x v="0"/>
    <x v="1"/>
    <x v="2"/>
    <n v="62"/>
    <x v="0"/>
    <x v="1"/>
  </r>
  <r>
    <n v="13620158"/>
    <s v="Samantha Moreno"/>
    <x v="1"/>
    <x v="2"/>
    <x v="0"/>
    <x v="2"/>
    <s v="1990/05/04"/>
    <x v="1"/>
    <x v="0"/>
    <x v="1"/>
    <x v="0"/>
    <x v="0"/>
    <n v="34"/>
    <x v="4"/>
    <x v="1"/>
  </r>
  <r>
    <n v="74037632"/>
    <s v="John Bailey"/>
    <x v="1"/>
    <x v="1"/>
    <x v="1"/>
    <x v="3"/>
    <s v="1961/05/11"/>
    <x v="0"/>
    <x v="2"/>
    <x v="1"/>
    <x v="1"/>
    <x v="1"/>
    <n v="63"/>
    <x v="0"/>
    <x v="1"/>
  </r>
  <r>
    <n v="49024574"/>
    <s v="Cody Adams"/>
    <x v="1"/>
    <x v="1"/>
    <x v="4"/>
    <x v="1"/>
    <s v="1997/03/31"/>
    <x v="1"/>
    <x v="0"/>
    <x v="1"/>
    <x v="2"/>
    <x v="1"/>
    <n v="27"/>
    <x v="4"/>
    <x v="1"/>
  </r>
  <r>
    <n v="37229283"/>
    <s v="Brian Cook"/>
    <x v="1"/>
    <x v="5"/>
    <x v="0"/>
    <x v="0"/>
    <s v="2003/11/06"/>
    <x v="0"/>
    <x v="2"/>
    <x v="1"/>
    <x v="1"/>
    <x v="2"/>
    <n v="21"/>
    <x v="3"/>
    <x v="1"/>
  </r>
  <r>
    <n v="55707236"/>
    <s v="Anthony Parsons"/>
    <x v="1"/>
    <x v="5"/>
    <x v="3"/>
    <x v="0"/>
    <s v="1977/02/23"/>
    <x v="0"/>
    <x v="2"/>
    <x v="0"/>
    <x v="1"/>
    <x v="2"/>
    <n v="48"/>
    <x v="1"/>
    <x v="1"/>
  </r>
  <r>
    <n v="42278356"/>
    <s v="Linda Moore"/>
    <x v="0"/>
    <x v="0"/>
    <x v="1"/>
    <x v="2"/>
    <s v="1994/11/08"/>
    <x v="0"/>
    <x v="2"/>
    <x v="0"/>
    <x v="2"/>
    <x v="2"/>
    <n v="30"/>
    <x v="4"/>
    <x v="0"/>
  </r>
  <r>
    <n v="94883509"/>
    <s v="Alejandro Bentley"/>
    <x v="0"/>
    <x v="5"/>
    <x v="0"/>
    <x v="3"/>
    <s v="2006/10/24"/>
    <x v="0"/>
    <x v="2"/>
    <x v="0"/>
    <x v="2"/>
    <x v="2"/>
    <n v="18"/>
    <x v="3"/>
    <x v="0"/>
  </r>
  <r>
    <n v="41559319"/>
    <s v="Meredith Melton"/>
    <x v="0"/>
    <x v="6"/>
    <x v="3"/>
    <x v="2"/>
    <s v="1979/05/26"/>
    <x v="1"/>
    <x v="6"/>
    <x v="1"/>
    <x v="0"/>
    <x v="0"/>
    <n v="45"/>
    <x v="2"/>
    <x v="0"/>
  </r>
  <r>
    <n v="18512403"/>
    <s v="Julie Chen"/>
    <x v="0"/>
    <x v="2"/>
    <x v="4"/>
    <x v="1"/>
    <s v="2003/09/10"/>
    <x v="0"/>
    <x v="6"/>
    <x v="1"/>
    <x v="1"/>
    <x v="0"/>
    <n v="21"/>
    <x v="3"/>
    <x v="0"/>
  </r>
  <r>
    <n v="61521765"/>
    <s v="Tammy Mendoza"/>
    <x v="1"/>
    <x v="3"/>
    <x v="2"/>
    <x v="3"/>
    <s v="1967/12/02"/>
    <x v="0"/>
    <x v="6"/>
    <x v="1"/>
    <x v="2"/>
    <x v="2"/>
    <n v="57"/>
    <x v="0"/>
    <x v="1"/>
  </r>
  <r>
    <n v="58164511"/>
    <s v="Sandra Rodriguez"/>
    <x v="1"/>
    <x v="1"/>
    <x v="3"/>
    <x v="1"/>
    <s v="1979/01/26"/>
    <x v="0"/>
    <x v="2"/>
    <x v="0"/>
    <x v="0"/>
    <x v="2"/>
    <n v="46"/>
    <x v="1"/>
    <x v="1"/>
  </r>
  <r>
    <n v="61346716"/>
    <s v="Christopher Burton"/>
    <x v="0"/>
    <x v="3"/>
    <x v="3"/>
    <x v="3"/>
    <s v="1981/09/01"/>
    <x v="0"/>
    <x v="2"/>
    <x v="1"/>
    <x v="1"/>
    <x v="0"/>
    <n v="43"/>
    <x v="2"/>
    <x v="0"/>
  </r>
  <r>
    <n v="34572173"/>
    <s v="Michael Ochoa"/>
    <x v="0"/>
    <x v="5"/>
    <x v="3"/>
    <x v="0"/>
    <s v="1998/04/03"/>
    <x v="0"/>
    <x v="5"/>
    <x v="0"/>
    <x v="2"/>
    <x v="0"/>
    <n v="26"/>
    <x v="4"/>
    <x v="0"/>
  </r>
  <r>
    <n v="38456709"/>
    <s v="Steven Holt"/>
    <x v="0"/>
    <x v="6"/>
    <x v="1"/>
    <x v="1"/>
    <s v="1986/08/17"/>
    <x v="0"/>
    <x v="2"/>
    <x v="0"/>
    <x v="1"/>
    <x v="2"/>
    <n v="38"/>
    <x v="2"/>
    <x v="0"/>
  </r>
  <r>
    <n v="40881145"/>
    <s v="Joseph Butler"/>
    <x v="1"/>
    <x v="1"/>
    <x v="2"/>
    <x v="0"/>
    <s v="1976/05/24"/>
    <x v="0"/>
    <x v="0"/>
    <x v="1"/>
    <x v="2"/>
    <x v="1"/>
    <n v="48"/>
    <x v="1"/>
    <x v="1"/>
  </r>
  <r>
    <n v="46463515"/>
    <s v="Jonathan Johnson"/>
    <x v="0"/>
    <x v="6"/>
    <x v="2"/>
    <x v="2"/>
    <s v="1974/03/06"/>
    <x v="0"/>
    <x v="2"/>
    <x v="1"/>
    <x v="0"/>
    <x v="2"/>
    <n v="51"/>
    <x v="1"/>
    <x v="0"/>
  </r>
  <r>
    <n v="81638594"/>
    <s v="Alexandria Garrett"/>
    <x v="1"/>
    <x v="6"/>
    <x v="2"/>
    <x v="1"/>
    <s v="1990/04/03"/>
    <x v="0"/>
    <x v="4"/>
    <x v="1"/>
    <x v="2"/>
    <x v="2"/>
    <n v="34"/>
    <x v="4"/>
    <x v="1"/>
  </r>
  <r>
    <n v="28725980"/>
    <s v="Kyle Brown"/>
    <x v="1"/>
    <x v="1"/>
    <x v="0"/>
    <x v="0"/>
    <s v="1961/05/18"/>
    <x v="0"/>
    <x v="6"/>
    <x v="0"/>
    <x v="2"/>
    <x v="0"/>
    <n v="63"/>
    <x v="0"/>
    <x v="1"/>
  </r>
  <r>
    <n v="17785349"/>
    <s v="Jeffrey Brown"/>
    <x v="0"/>
    <x v="0"/>
    <x v="1"/>
    <x v="0"/>
    <s v="2004/09/26"/>
    <x v="0"/>
    <x v="2"/>
    <x v="0"/>
    <x v="1"/>
    <x v="0"/>
    <n v="20"/>
    <x v="3"/>
    <x v="0"/>
  </r>
  <r>
    <n v="10076714"/>
    <s v="Jacob Wood"/>
    <x v="0"/>
    <x v="0"/>
    <x v="2"/>
    <x v="0"/>
    <s v="1991/11/04"/>
    <x v="0"/>
    <x v="4"/>
    <x v="0"/>
    <x v="2"/>
    <x v="1"/>
    <n v="33"/>
    <x v="4"/>
    <x v="0"/>
  </r>
  <r>
    <n v="80731999"/>
    <s v="Cassandra Williams"/>
    <x v="0"/>
    <x v="3"/>
    <x v="4"/>
    <x v="3"/>
    <s v="1982/12/15"/>
    <x v="0"/>
    <x v="7"/>
    <x v="1"/>
    <x v="1"/>
    <x v="0"/>
    <n v="42"/>
    <x v="2"/>
    <x v="0"/>
  </r>
  <r>
    <n v="88275744"/>
    <s v="Parker Hernandez"/>
    <x v="1"/>
    <x v="0"/>
    <x v="1"/>
    <x v="2"/>
    <s v="1959/07/26"/>
    <x v="0"/>
    <x v="2"/>
    <x v="1"/>
    <x v="1"/>
    <x v="0"/>
    <n v="65"/>
    <x v="0"/>
    <x v="1"/>
  </r>
  <r>
    <n v="75052928"/>
    <s v="Vickie Payne"/>
    <x v="0"/>
    <x v="2"/>
    <x v="4"/>
    <x v="0"/>
    <s v="1984/05/18"/>
    <x v="0"/>
    <x v="2"/>
    <x v="1"/>
    <x v="2"/>
    <x v="0"/>
    <n v="40"/>
    <x v="2"/>
    <x v="0"/>
  </r>
  <r>
    <n v="87744355"/>
    <s v="Michael Bryant"/>
    <x v="1"/>
    <x v="0"/>
    <x v="2"/>
    <x v="0"/>
    <s v="1960/06/28"/>
    <x v="0"/>
    <x v="7"/>
    <x v="0"/>
    <x v="1"/>
    <x v="0"/>
    <n v="64"/>
    <x v="0"/>
    <x v="1"/>
  </r>
  <r>
    <n v="36537632"/>
    <s v="Bryan Carter"/>
    <x v="0"/>
    <x v="3"/>
    <x v="1"/>
    <x v="2"/>
    <s v="1991/08/05"/>
    <x v="0"/>
    <x v="3"/>
    <x v="1"/>
    <x v="2"/>
    <x v="2"/>
    <n v="33"/>
    <x v="4"/>
    <x v="0"/>
  </r>
  <r>
    <n v="79724686"/>
    <s v="Joshua Lee"/>
    <x v="1"/>
    <x v="4"/>
    <x v="0"/>
    <x v="2"/>
    <s v="1997/09/18"/>
    <x v="0"/>
    <x v="3"/>
    <x v="0"/>
    <x v="2"/>
    <x v="0"/>
    <n v="27"/>
    <x v="4"/>
    <x v="1"/>
  </r>
  <r>
    <n v="93989858"/>
    <s v="Nathan Martinez"/>
    <x v="0"/>
    <x v="4"/>
    <x v="1"/>
    <x v="2"/>
    <s v="2005/08/31"/>
    <x v="0"/>
    <x v="3"/>
    <x v="1"/>
    <x v="1"/>
    <x v="2"/>
    <n v="19"/>
    <x v="3"/>
    <x v="0"/>
  </r>
  <r>
    <n v="70465287"/>
    <s v="Laura Marquez"/>
    <x v="1"/>
    <x v="5"/>
    <x v="4"/>
    <x v="2"/>
    <s v="1991/05/13"/>
    <x v="0"/>
    <x v="3"/>
    <x v="0"/>
    <x v="0"/>
    <x v="1"/>
    <n v="33"/>
    <x v="4"/>
    <x v="1"/>
  </r>
  <r>
    <n v="32658631"/>
    <s v="Melody Finley"/>
    <x v="1"/>
    <x v="4"/>
    <x v="4"/>
    <x v="0"/>
    <s v="1964/03/30"/>
    <x v="0"/>
    <x v="2"/>
    <x v="1"/>
    <x v="1"/>
    <x v="2"/>
    <n v="60"/>
    <x v="0"/>
    <x v="1"/>
  </r>
  <r>
    <n v="21212017"/>
    <s v="Daniel Tucker"/>
    <x v="0"/>
    <x v="4"/>
    <x v="2"/>
    <x v="0"/>
    <s v="1960/07/01"/>
    <x v="0"/>
    <x v="1"/>
    <x v="1"/>
    <x v="1"/>
    <x v="0"/>
    <n v="64"/>
    <x v="0"/>
    <x v="0"/>
  </r>
  <r>
    <n v="85963077"/>
    <s v="Joseph Phillips"/>
    <x v="0"/>
    <x v="1"/>
    <x v="4"/>
    <x v="3"/>
    <s v="2002/10/06"/>
    <x v="0"/>
    <x v="3"/>
    <x v="1"/>
    <x v="2"/>
    <x v="2"/>
    <n v="22"/>
    <x v="3"/>
    <x v="0"/>
  </r>
  <r>
    <n v="51446323"/>
    <s v="Crystal Mcdonald"/>
    <x v="0"/>
    <x v="5"/>
    <x v="2"/>
    <x v="1"/>
    <s v="1994/08/04"/>
    <x v="0"/>
    <x v="2"/>
    <x v="1"/>
    <x v="1"/>
    <x v="1"/>
    <n v="30"/>
    <x v="4"/>
    <x v="0"/>
  </r>
  <r>
    <n v="70113455"/>
    <s v="Matthew Wade"/>
    <x v="1"/>
    <x v="3"/>
    <x v="0"/>
    <x v="1"/>
    <s v="1966/03/24"/>
    <x v="0"/>
    <x v="0"/>
    <x v="0"/>
    <x v="1"/>
    <x v="0"/>
    <n v="58"/>
    <x v="0"/>
    <x v="1"/>
  </r>
  <r>
    <n v="15545408"/>
    <s v="William Terrell"/>
    <x v="1"/>
    <x v="3"/>
    <x v="0"/>
    <x v="0"/>
    <s v="1981/09/22"/>
    <x v="0"/>
    <x v="2"/>
    <x v="0"/>
    <x v="2"/>
    <x v="0"/>
    <n v="43"/>
    <x v="2"/>
    <x v="1"/>
  </r>
  <r>
    <n v="65480025"/>
    <s v="Daniel Martin"/>
    <x v="0"/>
    <x v="6"/>
    <x v="4"/>
    <x v="0"/>
    <s v="1970/02/22"/>
    <x v="0"/>
    <x v="0"/>
    <x v="1"/>
    <x v="0"/>
    <x v="0"/>
    <n v="55"/>
    <x v="1"/>
    <x v="0"/>
  </r>
  <r>
    <n v="67082959"/>
    <s v="Edwin Ruiz"/>
    <x v="0"/>
    <x v="5"/>
    <x v="2"/>
    <x v="1"/>
    <s v="1967/12/21"/>
    <x v="0"/>
    <x v="5"/>
    <x v="1"/>
    <x v="0"/>
    <x v="1"/>
    <n v="57"/>
    <x v="0"/>
    <x v="0"/>
  </r>
  <r>
    <n v="21033048"/>
    <s v="Aaron Campbell"/>
    <x v="0"/>
    <x v="3"/>
    <x v="4"/>
    <x v="3"/>
    <s v="1997/01/18"/>
    <x v="0"/>
    <x v="2"/>
    <x v="1"/>
    <x v="1"/>
    <x v="2"/>
    <n v="28"/>
    <x v="4"/>
    <x v="0"/>
  </r>
  <r>
    <n v="19489764"/>
    <s v="John Robinson"/>
    <x v="0"/>
    <x v="1"/>
    <x v="4"/>
    <x v="2"/>
    <s v="1970/09/30"/>
    <x v="0"/>
    <x v="2"/>
    <x v="0"/>
    <x v="0"/>
    <x v="2"/>
    <n v="54"/>
    <x v="1"/>
    <x v="0"/>
  </r>
  <r>
    <n v="67762889"/>
    <s v="William Flowers"/>
    <x v="0"/>
    <x v="0"/>
    <x v="2"/>
    <x v="3"/>
    <s v="1980/09/05"/>
    <x v="0"/>
    <x v="0"/>
    <x v="1"/>
    <x v="0"/>
    <x v="2"/>
    <n v="44"/>
    <x v="2"/>
    <x v="0"/>
  </r>
  <r>
    <n v="68327747"/>
    <s v="Ashlee Gordon"/>
    <x v="1"/>
    <x v="2"/>
    <x v="0"/>
    <x v="1"/>
    <s v="1998/09/18"/>
    <x v="0"/>
    <x v="1"/>
    <x v="1"/>
    <x v="2"/>
    <x v="0"/>
    <n v="26"/>
    <x v="4"/>
    <x v="1"/>
  </r>
  <r>
    <n v="34489105"/>
    <s v="Amy Garcia"/>
    <x v="1"/>
    <x v="3"/>
    <x v="1"/>
    <x v="3"/>
    <s v="1960/10/03"/>
    <x v="0"/>
    <x v="2"/>
    <x v="1"/>
    <x v="2"/>
    <x v="1"/>
    <n v="64"/>
    <x v="0"/>
    <x v="1"/>
  </r>
  <r>
    <n v="44454092"/>
    <s v="Aaron Edwards MD"/>
    <x v="0"/>
    <x v="2"/>
    <x v="4"/>
    <x v="1"/>
    <s v="2002/12/06"/>
    <x v="0"/>
    <x v="6"/>
    <x v="1"/>
    <x v="2"/>
    <x v="2"/>
    <n v="22"/>
    <x v="3"/>
    <x v="0"/>
  </r>
  <r>
    <n v="20315259"/>
    <s v="Shannon Luna"/>
    <x v="1"/>
    <x v="0"/>
    <x v="4"/>
    <x v="3"/>
    <s v="1994/02/22"/>
    <x v="0"/>
    <x v="6"/>
    <x v="1"/>
    <x v="2"/>
    <x v="0"/>
    <n v="31"/>
    <x v="4"/>
    <x v="1"/>
  </r>
  <r>
    <n v="26814505"/>
    <s v="Carolyn Hendricks"/>
    <x v="1"/>
    <x v="3"/>
    <x v="4"/>
    <x v="3"/>
    <s v="2005/07/12"/>
    <x v="0"/>
    <x v="1"/>
    <x v="0"/>
    <x v="0"/>
    <x v="2"/>
    <n v="19"/>
    <x v="3"/>
    <x v="1"/>
  </r>
  <r>
    <n v="31935674"/>
    <s v="Brittany Carpenter"/>
    <x v="0"/>
    <x v="1"/>
    <x v="1"/>
    <x v="0"/>
    <s v="1967/09/17"/>
    <x v="0"/>
    <x v="2"/>
    <x v="0"/>
    <x v="1"/>
    <x v="0"/>
    <n v="57"/>
    <x v="0"/>
    <x v="0"/>
  </r>
  <r>
    <n v="79613409"/>
    <s v="Jacqueline Patel"/>
    <x v="1"/>
    <x v="1"/>
    <x v="2"/>
    <x v="3"/>
    <s v="1997/10/02"/>
    <x v="0"/>
    <x v="7"/>
    <x v="0"/>
    <x v="2"/>
    <x v="1"/>
    <n v="27"/>
    <x v="4"/>
    <x v="1"/>
  </r>
  <r>
    <n v="44764777"/>
    <s v="Christina Gilmore"/>
    <x v="0"/>
    <x v="0"/>
    <x v="2"/>
    <x v="2"/>
    <s v="1967/01/28"/>
    <x v="0"/>
    <x v="7"/>
    <x v="1"/>
    <x v="0"/>
    <x v="0"/>
    <n v="58"/>
    <x v="0"/>
    <x v="0"/>
  </r>
  <r>
    <n v="35281644"/>
    <s v="Mitchell Smith"/>
    <x v="1"/>
    <x v="1"/>
    <x v="1"/>
    <x v="2"/>
    <s v="1977/05/02"/>
    <x v="0"/>
    <x v="2"/>
    <x v="1"/>
    <x v="0"/>
    <x v="2"/>
    <n v="47"/>
    <x v="1"/>
    <x v="1"/>
  </r>
  <r>
    <n v="87139816"/>
    <s v="Alice Peters"/>
    <x v="1"/>
    <x v="0"/>
    <x v="4"/>
    <x v="2"/>
    <s v="1964/02/29"/>
    <x v="0"/>
    <x v="2"/>
    <x v="1"/>
    <x v="1"/>
    <x v="0"/>
    <n v="61"/>
    <x v="0"/>
    <x v="1"/>
  </r>
  <r>
    <n v="93787941"/>
    <s v="Craig Hughes"/>
    <x v="0"/>
    <x v="5"/>
    <x v="1"/>
    <x v="2"/>
    <s v="1990/02/19"/>
    <x v="0"/>
    <x v="0"/>
    <x v="1"/>
    <x v="2"/>
    <x v="1"/>
    <n v="35"/>
    <x v="4"/>
    <x v="0"/>
  </r>
  <r>
    <n v="64956853"/>
    <s v="Kelly Carter"/>
    <x v="1"/>
    <x v="5"/>
    <x v="4"/>
    <x v="2"/>
    <s v="1976/08/02"/>
    <x v="0"/>
    <x v="7"/>
    <x v="1"/>
    <x v="1"/>
    <x v="2"/>
    <n v="48"/>
    <x v="1"/>
    <x v="1"/>
  </r>
  <r>
    <n v="57328041"/>
    <s v="Rachel Foster"/>
    <x v="1"/>
    <x v="0"/>
    <x v="1"/>
    <x v="0"/>
    <s v="1988/08/04"/>
    <x v="0"/>
    <x v="4"/>
    <x v="1"/>
    <x v="0"/>
    <x v="1"/>
    <n v="36"/>
    <x v="2"/>
    <x v="1"/>
  </r>
  <r>
    <n v="43806790"/>
    <s v="Scott Strong"/>
    <x v="0"/>
    <x v="3"/>
    <x v="3"/>
    <x v="2"/>
    <s v="1995/08/26"/>
    <x v="0"/>
    <x v="2"/>
    <x v="0"/>
    <x v="1"/>
    <x v="0"/>
    <n v="29"/>
    <x v="4"/>
    <x v="0"/>
  </r>
  <r>
    <n v="16835454"/>
    <s v="Ashley Williams"/>
    <x v="1"/>
    <x v="6"/>
    <x v="2"/>
    <x v="3"/>
    <s v="1976/10/15"/>
    <x v="0"/>
    <x v="1"/>
    <x v="0"/>
    <x v="0"/>
    <x v="1"/>
    <n v="48"/>
    <x v="1"/>
    <x v="1"/>
  </r>
  <r>
    <n v="62107439"/>
    <s v="Jason Cohen"/>
    <x v="0"/>
    <x v="5"/>
    <x v="4"/>
    <x v="3"/>
    <s v="1962/08/12"/>
    <x v="0"/>
    <x v="4"/>
    <x v="1"/>
    <x v="1"/>
    <x v="1"/>
    <n v="62"/>
    <x v="0"/>
    <x v="0"/>
  </r>
  <r>
    <n v="85262352"/>
    <s v="Michelle Myers"/>
    <x v="1"/>
    <x v="6"/>
    <x v="4"/>
    <x v="3"/>
    <s v="1981/09/16"/>
    <x v="0"/>
    <x v="4"/>
    <x v="1"/>
    <x v="2"/>
    <x v="0"/>
    <n v="43"/>
    <x v="2"/>
    <x v="1"/>
  </r>
  <r>
    <n v="52407029"/>
    <s v="Jessica Barnett"/>
    <x v="1"/>
    <x v="0"/>
    <x v="4"/>
    <x v="1"/>
    <s v="1983/03/03"/>
    <x v="0"/>
    <x v="2"/>
    <x v="0"/>
    <x v="1"/>
    <x v="1"/>
    <n v="42"/>
    <x v="2"/>
    <x v="1"/>
  </r>
  <r>
    <n v="52476933"/>
    <s v="Kimberly Henson"/>
    <x v="1"/>
    <x v="4"/>
    <x v="0"/>
    <x v="0"/>
    <s v="1999/08/22"/>
    <x v="0"/>
    <x v="2"/>
    <x v="1"/>
    <x v="1"/>
    <x v="2"/>
    <n v="25"/>
    <x v="3"/>
    <x v="1"/>
  </r>
  <r>
    <n v="30299656"/>
    <s v="Jeffery Mccoy"/>
    <x v="1"/>
    <x v="4"/>
    <x v="4"/>
    <x v="1"/>
    <s v="1991/02/12"/>
    <x v="0"/>
    <x v="2"/>
    <x v="1"/>
    <x v="0"/>
    <x v="1"/>
    <n v="34"/>
    <x v="4"/>
    <x v="1"/>
  </r>
  <r>
    <n v="69473009"/>
    <s v="Paul Reynolds"/>
    <x v="1"/>
    <x v="4"/>
    <x v="0"/>
    <x v="3"/>
    <s v="1995/09/28"/>
    <x v="0"/>
    <x v="2"/>
    <x v="1"/>
    <x v="0"/>
    <x v="2"/>
    <n v="29"/>
    <x v="4"/>
    <x v="1"/>
  </r>
  <r>
    <n v="49636732"/>
    <s v="Kristina Bonilla"/>
    <x v="1"/>
    <x v="5"/>
    <x v="2"/>
    <x v="0"/>
    <s v="2004/11/15"/>
    <x v="0"/>
    <x v="4"/>
    <x v="0"/>
    <x v="2"/>
    <x v="1"/>
    <n v="20"/>
    <x v="3"/>
    <x v="1"/>
  </r>
  <r>
    <n v="14767023"/>
    <s v="Maria Russell"/>
    <x v="0"/>
    <x v="2"/>
    <x v="0"/>
    <x v="0"/>
    <s v="1987/12/09"/>
    <x v="0"/>
    <x v="4"/>
    <x v="0"/>
    <x v="2"/>
    <x v="2"/>
    <n v="37"/>
    <x v="2"/>
    <x v="0"/>
  </r>
  <r>
    <n v="54829461"/>
    <s v="Mariah Chapman"/>
    <x v="0"/>
    <x v="0"/>
    <x v="3"/>
    <x v="2"/>
    <s v="2004/10/10"/>
    <x v="0"/>
    <x v="4"/>
    <x v="0"/>
    <x v="0"/>
    <x v="1"/>
    <n v="20"/>
    <x v="3"/>
    <x v="0"/>
  </r>
  <r>
    <n v="72842017"/>
    <s v="Elizabeth Henry"/>
    <x v="0"/>
    <x v="0"/>
    <x v="0"/>
    <x v="0"/>
    <s v="1966/01/01"/>
    <x v="1"/>
    <x v="0"/>
    <x v="0"/>
    <x v="1"/>
    <x v="0"/>
    <n v="5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77C2-308A-4BC5-AFA2-F9B77BA2B50E}" name="TablaDinámica9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D3:AE11" firstHeaderRow="1" firstDataRow="1" firstDataCol="1" rowPageCount="1" colPageCount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dataField="1" showAll="0" sortType="ascending">
      <items count="9">
        <item x="3"/>
        <item x="1"/>
        <item x="5"/>
        <item x="0"/>
        <item x="7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8"/>
  </rowFields>
  <rowItems count="8">
    <i>
      <x v="6"/>
    </i>
    <i>
      <x/>
    </i>
    <i>
      <x v="2"/>
    </i>
    <i>
      <x v="3"/>
    </i>
    <i>
      <x v="1"/>
    </i>
    <i>
      <x v="4"/>
    </i>
    <i>
      <x v="5"/>
    </i>
    <i t="grand">
      <x/>
    </i>
  </rowItems>
  <colItems count="1">
    <i/>
  </colItems>
  <pageFields count="1">
    <pageField fld="7" hier="-1"/>
  </pageFields>
  <dataFields count="1">
    <dataField name="Cuenta de Motivo de Reti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69EBD-0B0E-44D0-8D29-1F7B6D5468D3}" name="TablaDinámica8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B3:AB4" firstHeaderRow="1" firstDataRow="1" firstDataCol="0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numFmtId="1" showAll="0"/>
    <pivotField showAll="0"/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Promedio de Edad" fld="12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8C082-1862-4A3A-81E8-61ABC384D5BD}" name="TablaDinámica7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Y3:Z6" firstHeaderRow="1" firstDataRow="1" firstDataCol="1" rowPageCount="1" colPageCount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Cuenta de Capacitado" fld="9" subtotal="count" baseField="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7737F-A676-4884-B1A1-A105C94820E2}" name="TablaDinámica6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3:W9" firstHeaderRow="1" firstDataRow="1" firstDataCol="1" rowPageCount="1" colPageCount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axis="axisRow" dataField="1" showAll="0" sortType="ascending">
      <items count="6">
        <item x="3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pageFields count="1">
    <pageField fld="7" hier="-1"/>
  </pageFields>
  <dataFields count="1">
    <dataField name="Cuenta de Cargo" fld="4" subtotal="count" baseField="4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99ECD-7D15-410B-8235-22E9113E90A9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3:T7" firstHeaderRow="0" firstDataRow="1" firstDataCol="1" rowPageCount="1" colPageCount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dataField="1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uenta de Distancia del Trabajo" fld="10" subtotal="count" showDataAs="percentOfTotal" baseField="9" baseItem="0" numFmtId="9"/>
    <dataField name="Cuenta de Distancia del Trabajo2" fld="10" subtotal="count" baseField="9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DFD35-E0C7-4831-BC5A-4DA551F743F1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:J10" firstHeaderRow="1" firstDataRow="2" firstDataCol="1" rowPageCount="1" colPageCount="1"/>
  <pivotFields count="15"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"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7" item="1" hier="-1"/>
  </pageFields>
  <dataFields count="1">
    <dataField name="Cuenta de Estado" fld="7" subtotal="count" baseField="12" baseItem="3" numFmtId="3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918EF-9D72-4A84-92B8-1CA26E07CD71}" name="TablaDiná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5" firstHeaderRow="1" firstDataRow="1" firstDataCol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Estado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9586C-3FFA-41BA-842D-8D6177EAD6AE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O3:P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axis="axisRow" dataField="1" showAll="0" sortType="ascending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uenta de Área" fld="11" subtotal="count" baseField="10" baseItem="1" numFmtId="3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9A99F-26E8-4C65-B844-74F5191960EF}" name="TablaDiná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3:M8" firstHeaderRow="1" firstDataRow="1" firstDataCol="1" rowPageCount="1" colPageCount="1"/>
  <pivotFields count="15">
    <pivotField showAll="0"/>
    <pivotField showAll="0"/>
    <pivotField showAll="0"/>
    <pivotField showAll="0">
      <items count="8">
        <item x="2"/>
        <item x="0"/>
        <item x="3"/>
        <item x="6"/>
        <item x="4"/>
        <item x="1"/>
        <item x="5"/>
        <item t="default"/>
      </items>
    </pivotField>
    <pivotField showAll="0"/>
    <pivotField axis="axisRow" dataField="1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/>
    </i>
    <i t="grand">
      <x/>
    </i>
  </rowItems>
  <colItems count="1">
    <i/>
  </colItems>
  <pageFields count="1">
    <pageField fld="7" hier="-1"/>
  </pageFields>
  <dataFields count="1">
    <dataField name="Cuenta de Estudios" fld="5" subtotal="count" baseField="4" baseItem="1" numFmtId="3"/>
  </dataFields>
  <chartFormats count="5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589DB08F-5687-4C3F-A753-28AB76D4836B}" sourceName="Área">
  <pivotTables>
    <pivotTable tabId="2" name="TablaDinámica1"/>
    <pivotTable tabId="2" name="TablaDinámica2"/>
    <pivotTable tabId="2" name="TablaDinámica3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3617507">
      <items count="3"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24E66DA9-A5C9-4C65-8FA5-CA22CE7503FF}" sourceName="Departamento">
  <pivotTables>
    <pivotTable tabId="2" name="TablaDinámica1"/>
    <pivotTable tabId="2" name="TablaDinámica2"/>
    <pivotTable tabId="2" name="TablaDinámica3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3617507">
      <items count="7">
        <i x="2" s="1"/>
        <i x="0" s="1"/>
        <i x="3" s="1"/>
        <i x="6" s="1"/>
        <i x="4" s="1"/>
        <i x="1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cono" xr10:uid="{96187E6A-3ADF-4B4E-BE61-F8F6FFDAA5D0}" sourceName="Icono">
  <pivotTables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  <pivotTable tabId="2" name="TablaDinámica8"/>
    <pivotTable tabId="2" name="TablaDinámica9"/>
  </pivotTables>
  <data>
    <tabular pivotCacheId="3617507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1" xr10:uid="{61E4BA1C-EBB3-4FCD-A9BA-84EE2CE56E21}" cache="SegmentaciónDeDatos_Área" columnCount="3" style="Mi estilo" rowHeight="180000"/>
  <slicer name="Departamento 1" xr10:uid="{7F5859EB-83A1-43B6-AC9D-40B49350FEC5}" cache="SegmentaciónDeDatos_Departamento" columnCount="2" style="Mi estilo 2" rowHeight="144000"/>
  <slicer name="Icono 1" xr10:uid="{326655C7-EA50-4EF3-BA9C-11C0F6E60652}" cache="SegmentaciónDeDatos_Icono" columnCount="2" style="Mi estilo 3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F9B5E-AEA4-4F27-8643-039FD5085275}" name="BD" displayName="BD" ref="A2:O2002" totalsRowShown="0" headerRowDxfId="6" headerRowBorderDxfId="5" tableBorderDxfId="4">
  <autoFilter ref="A2:O2002" xr:uid="{FADF9B5E-AEA4-4F27-8643-039FD5085275}"/>
  <tableColumns count="15">
    <tableColumn id="15" xr3:uid="{71AE2CF4-E48B-4931-AE3C-ABB466298A65}" name="ID"/>
    <tableColumn id="1" xr3:uid="{079DE784-695B-4FBF-9FB0-F30E26947541}" name="Nombre"/>
    <tableColumn id="2" xr3:uid="{448B9A5B-4931-4623-A65F-D04295AE0ABE}" name="Género"/>
    <tableColumn id="3" xr3:uid="{539CE861-12FF-46D6-99ED-7DEDAFA3A9FE}" name="Departamento"/>
    <tableColumn id="4" xr3:uid="{70C66B08-D778-4B85-A2CB-99DAE62F20AE}" name="Cargo"/>
    <tableColumn id="5" xr3:uid="{83308F30-2861-4DC0-A2B9-532114369234}" name="Estudios"/>
    <tableColumn id="6" xr3:uid="{4585E983-158B-4EFD-84A4-348809809847}" name="Fecha de Nacimiento" dataDxfId="3"/>
    <tableColumn id="7" xr3:uid="{3EC1FB4A-8851-4BFE-93E9-02CBE2A70B06}" name="Estado"/>
    <tableColumn id="8" xr3:uid="{100BBA5C-6896-40EE-B798-63F8D03EE724}" name="Motivo de Retiro"/>
    <tableColumn id="9" xr3:uid="{57897BEE-85CF-4CBA-B21B-F9592198781B}" name="Capacitado"/>
    <tableColumn id="10" xr3:uid="{3C1CD928-A213-4875-85CA-D48FECBC8B06}" name="Distancia del Trabajo"/>
    <tableColumn id="11" xr3:uid="{5BEA469D-8F89-4F24-8994-77A4E62AA017}" name="Área"/>
    <tableColumn id="13" xr3:uid="{1C316826-12C0-4359-B607-C9251BA14AE6}" name="Edad" dataDxfId="2"/>
    <tableColumn id="14" xr3:uid="{CBE72DBB-A18A-4FFF-840A-527119DA001C}" name="Intervalo" dataDxfId="1"/>
    <tableColumn id="16" xr3:uid="{6535D71E-855C-4384-8CC3-C9DAA87E0C16}" name="Icono" dataDxfId="0">
      <calculatedColumnFormula>IF(BD[[#This Row],[Género]]="Masculino","👨‍🦰M","👩‍🦰 F")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Q2002"/>
  <sheetViews>
    <sheetView topLeftCell="A3" workbookViewId="0">
      <selection activeCell="B11" sqref="B11"/>
    </sheetView>
  </sheetViews>
  <sheetFormatPr baseColWidth="10" defaultColWidth="9.140625" defaultRowHeight="15" x14ac:dyDescent="0.25"/>
  <cols>
    <col min="1" max="1" width="17.28515625" customWidth="1"/>
    <col min="2" max="2" width="23.85546875" bestFit="1" customWidth="1"/>
    <col min="3" max="3" width="12.28515625" bestFit="1" customWidth="1"/>
    <col min="4" max="4" width="18.42578125" bestFit="1" customWidth="1"/>
    <col min="5" max="5" width="12" bestFit="1" customWidth="1"/>
    <col min="6" max="6" width="13" bestFit="1" customWidth="1"/>
    <col min="7" max="7" width="24.28515625" bestFit="1" customWidth="1"/>
    <col min="8" max="8" width="11.42578125" bestFit="1" customWidth="1"/>
    <col min="9" max="9" width="23.140625" bestFit="1" customWidth="1"/>
    <col min="10" max="10" width="15.28515625" bestFit="1" customWidth="1"/>
    <col min="11" max="11" width="24" bestFit="1" customWidth="1"/>
    <col min="12" max="12" width="10.28515625" bestFit="1" customWidth="1"/>
    <col min="13" max="13" width="10.7109375" bestFit="1" customWidth="1"/>
    <col min="14" max="14" width="15.140625" customWidth="1"/>
    <col min="16" max="16" width="2.7109375" customWidth="1"/>
  </cols>
  <sheetData>
    <row r="1" spans="1:17" ht="16.5" customHeight="1" x14ac:dyDescent="0.25"/>
    <row r="2" spans="1:17" x14ac:dyDescent="0.25">
      <c r="A2" s="4" t="s">
        <v>3900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10</v>
      </c>
      <c r="J2" s="4" t="s">
        <v>6</v>
      </c>
      <c r="K2" s="4" t="s">
        <v>7</v>
      </c>
      <c r="L2" s="4" t="s">
        <v>8</v>
      </c>
      <c r="M2" s="4" t="s">
        <v>3886</v>
      </c>
      <c r="N2" s="4" t="s">
        <v>3892</v>
      </c>
      <c r="O2" s="4" t="s">
        <v>3893</v>
      </c>
    </row>
    <row r="3" spans="1:17" x14ac:dyDescent="0.25">
      <c r="A3">
        <v>44524685</v>
      </c>
      <c r="B3" t="s">
        <v>11</v>
      </c>
      <c r="C3" t="s">
        <v>1989</v>
      </c>
      <c r="D3" t="s">
        <v>2009</v>
      </c>
      <c r="E3" t="s">
        <v>1990</v>
      </c>
      <c r="F3" t="s">
        <v>1995</v>
      </c>
      <c r="G3" s="1">
        <v>25220</v>
      </c>
      <c r="H3" t="s">
        <v>2000</v>
      </c>
      <c r="I3" t="s">
        <v>2016</v>
      </c>
      <c r="J3" t="s">
        <v>2001</v>
      </c>
      <c r="K3" t="s">
        <v>2003</v>
      </c>
      <c r="L3" t="s">
        <v>2006</v>
      </c>
      <c r="M3" s="5">
        <v>56</v>
      </c>
      <c r="N3" s="2" t="s">
        <v>3891</v>
      </c>
      <c r="O3" s="2" t="str">
        <f>IF(BD[[#This Row],[Género]]="Masculino","👨‍🦰M","👩‍🦰 F")</f>
        <v>👩‍🦰 F</v>
      </c>
    </row>
    <row r="4" spans="1:17" x14ac:dyDescent="0.25">
      <c r="A4">
        <v>45737351</v>
      </c>
      <c r="B4" t="s">
        <v>12</v>
      </c>
      <c r="C4" t="s">
        <v>1988</v>
      </c>
      <c r="D4" t="s">
        <v>2010</v>
      </c>
      <c r="E4" t="s">
        <v>1991</v>
      </c>
      <c r="F4" t="s">
        <v>1996</v>
      </c>
      <c r="G4" s="1">
        <v>27665</v>
      </c>
      <c r="H4" t="s">
        <v>2000</v>
      </c>
      <c r="I4" t="s">
        <v>2017</v>
      </c>
      <c r="J4" t="s">
        <v>2002</v>
      </c>
      <c r="K4" t="s">
        <v>2003</v>
      </c>
      <c r="L4" t="s">
        <v>2007</v>
      </c>
      <c r="M4" s="5">
        <v>49</v>
      </c>
      <c r="N4" s="2" t="s">
        <v>3890</v>
      </c>
      <c r="O4" s="2" t="str">
        <f>IF(BD[[#This Row],[Género]]="Masculino","👨‍🦰M","👩‍🦰 F")</f>
        <v>👨‍🦰M</v>
      </c>
    </row>
    <row r="5" spans="1:17" x14ac:dyDescent="0.25">
      <c r="A5">
        <v>89101977</v>
      </c>
      <c r="B5" t="s">
        <v>13</v>
      </c>
      <c r="C5" t="s">
        <v>1989</v>
      </c>
      <c r="D5" t="s">
        <v>2010</v>
      </c>
      <c r="E5" t="s">
        <v>1992</v>
      </c>
      <c r="F5" t="s">
        <v>1996</v>
      </c>
      <c r="G5" s="1">
        <v>31607</v>
      </c>
      <c r="H5" t="s">
        <v>2000</v>
      </c>
      <c r="J5" t="s">
        <v>2002</v>
      </c>
      <c r="K5" t="s">
        <v>2004</v>
      </c>
      <c r="L5" t="s">
        <v>2008</v>
      </c>
      <c r="M5" s="5">
        <v>38</v>
      </c>
      <c r="N5" s="2" t="s">
        <v>3889</v>
      </c>
      <c r="O5" s="2" t="str">
        <f>IF(BD[[#This Row],[Género]]="Masculino","👨‍🦰M","👩‍🦰 F")</f>
        <v>👩‍🦰 F</v>
      </c>
    </row>
    <row r="6" spans="1:17" x14ac:dyDescent="0.25">
      <c r="A6">
        <v>84436219</v>
      </c>
      <c r="B6" t="s">
        <v>14</v>
      </c>
      <c r="C6" t="s">
        <v>1989</v>
      </c>
      <c r="D6" t="s">
        <v>2011</v>
      </c>
      <c r="E6" t="s">
        <v>1993</v>
      </c>
      <c r="F6" t="s">
        <v>1997</v>
      </c>
      <c r="G6" s="1">
        <v>38930</v>
      </c>
      <c r="H6" t="s">
        <v>2000</v>
      </c>
      <c r="J6" t="s">
        <v>2001</v>
      </c>
      <c r="K6" t="s">
        <v>2003</v>
      </c>
      <c r="L6" t="s">
        <v>2007</v>
      </c>
      <c r="M6" s="5">
        <v>18</v>
      </c>
      <c r="N6" s="2" t="s">
        <v>3887</v>
      </c>
      <c r="O6" s="2" t="str">
        <f>IF(BD[[#This Row],[Género]]="Masculino","👨‍🦰M","👩‍🦰 F")</f>
        <v>👩‍🦰 F</v>
      </c>
    </row>
    <row r="7" spans="1:17" x14ac:dyDescent="0.25">
      <c r="A7">
        <v>87982997</v>
      </c>
      <c r="B7" t="s">
        <v>15</v>
      </c>
      <c r="C7" t="s">
        <v>1989</v>
      </c>
      <c r="D7" t="s">
        <v>2011</v>
      </c>
      <c r="E7" t="s">
        <v>1992</v>
      </c>
      <c r="F7" t="s">
        <v>1998</v>
      </c>
      <c r="G7" s="1">
        <v>28145</v>
      </c>
      <c r="H7" t="s">
        <v>2000</v>
      </c>
      <c r="J7" t="s">
        <v>2002</v>
      </c>
      <c r="K7" t="s">
        <v>2004</v>
      </c>
      <c r="L7" t="s">
        <v>2006</v>
      </c>
      <c r="M7" s="5">
        <v>48</v>
      </c>
      <c r="N7" s="2" t="s">
        <v>3890</v>
      </c>
      <c r="O7" s="2" t="str">
        <f>IF(BD[[#This Row],[Género]]="Masculino","👨‍🦰M","👩‍🦰 F")</f>
        <v>👩‍🦰 F</v>
      </c>
    </row>
    <row r="8" spans="1:17" x14ac:dyDescent="0.25">
      <c r="A8">
        <v>12125383</v>
      </c>
      <c r="B8" t="s">
        <v>16</v>
      </c>
      <c r="C8" t="s">
        <v>1989</v>
      </c>
      <c r="D8" t="s">
        <v>2011</v>
      </c>
      <c r="E8" t="s">
        <v>1992</v>
      </c>
      <c r="F8" t="s">
        <v>1996</v>
      </c>
      <c r="G8" s="1">
        <v>23626</v>
      </c>
      <c r="H8" t="s">
        <v>2000</v>
      </c>
      <c r="J8" t="s">
        <v>2002</v>
      </c>
      <c r="K8" t="s">
        <v>2005</v>
      </c>
      <c r="L8" t="s">
        <v>2008</v>
      </c>
      <c r="M8" s="5">
        <v>60</v>
      </c>
      <c r="N8" s="2" t="s">
        <v>3891</v>
      </c>
      <c r="O8" s="2" t="str">
        <f>IF(BD[[#This Row],[Género]]="Masculino","👨‍🦰M","👩‍🦰 F")</f>
        <v>👩‍🦰 F</v>
      </c>
    </row>
    <row r="9" spans="1:17" x14ac:dyDescent="0.25">
      <c r="A9">
        <v>18853036</v>
      </c>
      <c r="B9" t="s">
        <v>17</v>
      </c>
      <c r="C9" t="s">
        <v>1989</v>
      </c>
      <c r="D9" t="s">
        <v>2010</v>
      </c>
      <c r="E9" t="s">
        <v>1991</v>
      </c>
      <c r="F9" t="s">
        <v>1996</v>
      </c>
      <c r="G9" s="1">
        <v>38859</v>
      </c>
      <c r="H9" t="s">
        <v>2000</v>
      </c>
      <c r="I9" t="s">
        <v>2016</v>
      </c>
      <c r="J9" t="s">
        <v>2002</v>
      </c>
      <c r="K9" t="s">
        <v>2004</v>
      </c>
      <c r="L9" t="s">
        <v>2007</v>
      </c>
      <c r="M9" s="5">
        <v>18</v>
      </c>
      <c r="N9" s="2" t="s">
        <v>3887</v>
      </c>
      <c r="O9" s="2" t="str">
        <f>IF(BD[[#This Row],[Género]]="Masculino","👨‍🦰M","👩‍🦰 F")</f>
        <v>👩‍🦰 F</v>
      </c>
    </row>
    <row r="10" spans="1:17" x14ac:dyDescent="0.25">
      <c r="A10">
        <v>55905091</v>
      </c>
      <c r="B10" t="s">
        <v>18</v>
      </c>
      <c r="C10" t="s">
        <v>1988</v>
      </c>
      <c r="D10" t="s">
        <v>2009</v>
      </c>
      <c r="E10" t="s">
        <v>1990</v>
      </c>
      <c r="F10" t="s">
        <v>1996</v>
      </c>
      <c r="G10" s="1">
        <v>33599</v>
      </c>
      <c r="H10" t="s">
        <v>2000</v>
      </c>
      <c r="J10" t="s">
        <v>2001</v>
      </c>
      <c r="K10" t="s">
        <v>2004</v>
      </c>
      <c r="L10" t="s">
        <v>2007</v>
      </c>
      <c r="M10" s="5">
        <v>33</v>
      </c>
      <c r="N10" s="2" t="s">
        <v>3888</v>
      </c>
      <c r="O10" s="2" t="str">
        <f>IF(BD[[#This Row],[Género]]="Masculino","👨‍🦰M","👩‍🦰 F")</f>
        <v>👨‍🦰M</v>
      </c>
    </row>
    <row r="11" spans="1:17" x14ac:dyDescent="0.25">
      <c r="A11">
        <v>40892170</v>
      </c>
      <c r="B11" t="s">
        <v>19</v>
      </c>
      <c r="C11" t="s">
        <v>1989</v>
      </c>
      <c r="D11" t="s">
        <v>2010</v>
      </c>
      <c r="E11" t="s">
        <v>1991</v>
      </c>
      <c r="F11" t="s">
        <v>1996</v>
      </c>
      <c r="G11" s="1">
        <v>34189</v>
      </c>
      <c r="H11" t="s">
        <v>2000</v>
      </c>
      <c r="J11" t="s">
        <v>2002</v>
      </c>
      <c r="K11" t="s">
        <v>2005</v>
      </c>
      <c r="L11" t="s">
        <v>2008</v>
      </c>
      <c r="M11" s="5">
        <v>31</v>
      </c>
      <c r="N11" s="2" t="s">
        <v>3888</v>
      </c>
      <c r="O11" s="2" t="str">
        <f>IF(BD[[#This Row],[Género]]="Masculino","👨‍🦰M","👩‍🦰 F")</f>
        <v>👩‍🦰 F</v>
      </c>
    </row>
    <row r="12" spans="1:17" x14ac:dyDescent="0.25">
      <c r="A12">
        <v>10016024</v>
      </c>
      <c r="B12" t="s">
        <v>20</v>
      </c>
      <c r="C12" t="s">
        <v>1989</v>
      </c>
      <c r="D12" t="s">
        <v>2010</v>
      </c>
      <c r="E12" t="s">
        <v>1994</v>
      </c>
      <c r="F12" t="s">
        <v>1997</v>
      </c>
      <c r="G12" s="1">
        <v>27485</v>
      </c>
      <c r="H12" t="s">
        <v>2000</v>
      </c>
      <c r="I12" t="s">
        <v>2018</v>
      </c>
      <c r="J12" t="s">
        <v>2002</v>
      </c>
      <c r="K12" t="s">
        <v>2005</v>
      </c>
      <c r="L12" t="s">
        <v>2006</v>
      </c>
      <c r="M12" s="5">
        <v>49</v>
      </c>
      <c r="N12" s="2" t="s">
        <v>3890</v>
      </c>
      <c r="O12" s="2" t="str">
        <f>IF(BD[[#This Row],[Género]]="Masculino","👨‍🦰M","👩‍🦰 F")</f>
        <v>👩‍🦰 F</v>
      </c>
      <c r="Q12" s="1"/>
    </row>
    <row r="13" spans="1:17" x14ac:dyDescent="0.25">
      <c r="A13">
        <v>37647055</v>
      </c>
      <c r="B13" t="s">
        <v>21</v>
      </c>
      <c r="C13" t="s">
        <v>1988</v>
      </c>
      <c r="D13" t="s">
        <v>2009</v>
      </c>
      <c r="E13" t="s">
        <v>1993</v>
      </c>
      <c r="F13" t="s">
        <v>1998</v>
      </c>
      <c r="G13" s="1">
        <v>23418</v>
      </c>
      <c r="H13" t="s">
        <v>2000</v>
      </c>
      <c r="I13" t="s">
        <v>2018</v>
      </c>
      <c r="J13" t="s">
        <v>2002</v>
      </c>
      <c r="K13" t="s">
        <v>2003</v>
      </c>
      <c r="L13" t="s">
        <v>2008</v>
      </c>
      <c r="M13" s="5">
        <v>61</v>
      </c>
      <c r="N13" s="2" t="s">
        <v>3891</v>
      </c>
      <c r="O13" s="2" t="str">
        <f>IF(BD[[#This Row],[Género]]="Masculino","👨‍🦰M","👩‍🦰 F")</f>
        <v>👨‍🦰M</v>
      </c>
      <c r="Q13" s="1"/>
    </row>
    <row r="14" spans="1:17" x14ac:dyDescent="0.25">
      <c r="A14">
        <v>57915884</v>
      </c>
      <c r="B14" t="s">
        <v>22</v>
      </c>
      <c r="C14" t="s">
        <v>1988</v>
      </c>
      <c r="D14" t="s">
        <v>2011</v>
      </c>
      <c r="E14" t="s">
        <v>1992</v>
      </c>
      <c r="F14" t="s">
        <v>1996</v>
      </c>
      <c r="G14" s="1">
        <v>23023</v>
      </c>
      <c r="H14" t="s">
        <v>2000</v>
      </c>
      <c r="I14" t="s">
        <v>2018</v>
      </c>
      <c r="J14" t="s">
        <v>2001</v>
      </c>
      <c r="K14" t="s">
        <v>2005</v>
      </c>
      <c r="L14" t="s">
        <v>2006</v>
      </c>
      <c r="M14" s="5">
        <v>62</v>
      </c>
      <c r="N14" s="2" t="s">
        <v>3891</v>
      </c>
      <c r="O14" s="2" t="str">
        <f>IF(BD[[#This Row],[Género]]="Masculino","👨‍🦰M","👩‍🦰 F")</f>
        <v>👨‍🦰M</v>
      </c>
      <c r="Q14" s="1"/>
    </row>
    <row r="15" spans="1:17" x14ac:dyDescent="0.25">
      <c r="A15">
        <v>31461226</v>
      </c>
      <c r="B15" t="s">
        <v>23</v>
      </c>
      <c r="C15" t="s">
        <v>1989</v>
      </c>
      <c r="D15" t="s">
        <v>2012</v>
      </c>
      <c r="E15" t="s">
        <v>1992</v>
      </c>
      <c r="F15" t="s">
        <v>1998</v>
      </c>
      <c r="G15" s="1">
        <v>26264</v>
      </c>
      <c r="H15" t="s">
        <v>2000</v>
      </c>
      <c r="J15" t="s">
        <v>2002</v>
      </c>
      <c r="K15" t="s">
        <v>2005</v>
      </c>
      <c r="L15" t="s">
        <v>2007</v>
      </c>
      <c r="M15" s="5">
        <v>53</v>
      </c>
      <c r="N15" s="2" t="s">
        <v>3890</v>
      </c>
      <c r="O15" s="2" t="str">
        <f>IF(BD[[#This Row],[Género]]="Masculino","👨‍🦰M","👩‍🦰 F")</f>
        <v>👩‍🦰 F</v>
      </c>
      <c r="Q15" s="1"/>
    </row>
    <row r="16" spans="1:17" x14ac:dyDescent="0.25">
      <c r="A16">
        <v>48135950</v>
      </c>
      <c r="B16" t="s">
        <v>24</v>
      </c>
      <c r="C16" t="s">
        <v>1989</v>
      </c>
      <c r="D16" t="s">
        <v>2013</v>
      </c>
      <c r="E16" t="s">
        <v>1991</v>
      </c>
      <c r="F16" t="s">
        <v>1996</v>
      </c>
      <c r="G16" s="1">
        <v>23269</v>
      </c>
      <c r="H16" t="s">
        <v>2000</v>
      </c>
      <c r="J16" t="s">
        <v>2002</v>
      </c>
      <c r="K16" t="s">
        <v>2003</v>
      </c>
      <c r="L16" t="s">
        <v>2007</v>
      </c>
      <c r="M16" s="5">
        <v>61</v>
      </c>
      <c r="N16" s="2" t="s">
        <v>3891</v>
      </c>
      <c r="O16" s="2" t="str">
        <f>IF(BD[[#This Row],[Género]]="Masculino","👨‍🦰M","👩‍🦰 F")</f>
        <v>👩‍🦰 F</v>
      </c>
      <c r="Q16" s="1"/>
    </row>
    <row r="17" spans="1:17" x14ac:dyDescent="0.25">
      <c r="A17">
        <v>80548340</v>
      </c>
      <c r="B17" t="s">
        <v>25</v>
      </c>
      <c r="C17" t="s">
        <v>1988</v>
      </c>
      <c r="D17" t="s">
        <v>2013</v>
      </c>
      <c r="E17" t="s">
        <v>1991</v>
      </c>
      <c r="F17" t="s">
        <v>1998</v>
      </c>
      <c r="G17" s="1">
        <v>35845</v>
      </c>
      <c r="H17" t="s">
        <v>2000</v>
      </c>
      <c r="I17" t="s">
        <v>2019</v>
      </c>
      <c r="J17" t="s">
        <v>2002</v>
      </c>
      <c r="K17" t="s">
        <v>2004</v>
      </c>
      <c r="L17" t="s">
        <v>2006</v>
      </c>
      <c r="M17" s="5">
        <v>27</v>
      </c>
      <c r="N17" s="2" t="s">
        <v>3888</v>
      </c>
      <c r="O17" s="2" t="str">
        <f>IF(BD[[#This Row],[Género]]="Masculino","👨‍🦰M","👩‍🦰 F")</f>
        <v>👨‍🦰M</v>
      </c>
      <c r="Q17" s="1"/>
    </row>
    <row r="18" spans="1:17" x14ac:dyDescent="0.25">
      <c r="A18">
        <v>40106271</v>
      </c>
      <c r="B18" t="s">
        <v>26</v>
      </c>
      <c r="C18" t="s">
        <v>1988</v>
      </c>
      <c r="D18" t="s">
        <v>2011</v>
      </c>
      <c r="E18" t="s">
        <v>1991</v>
      </c>
      <c r="F18" t="s">
        <v>1995</v>
      </c>
      <c r="G18" s="1">
        <v>26763</v>
      </c>
      <c r="H18" t="s">
        <v>2000</v>
      </c>
      <c r="J18" t="s">
        <v>2002</v>
      </c>
      <c r="K18" t="s">
        <v>2005</v>
      </c>
      <c r="L18" t="s">
        <v>2006</v>
      </c>
      <c r="M18" s="5">
        <v>51</v>
      </c>
      <c r="N18" s="2" t="s">
        <v>3890</v>
      </c>
      <c r="O18" s="2" t="str">
        <f>IF(BD[[#This Row],[Género]]="Masculino","👨‍🦰M","👩‍🦰 F")</f>
        <v>👨‍🦰M</v>
      </c>
      <c r="Q18" s="1"/>
    </row>
    <row r="19" spans="1:17" x14ac:dyDescent="0.25">
      <c r="A19">
        <v>95339770</v>
      </c>
      <c r="B19" t="s">
        <v>27</v>
      </c>
      <c r="C19" t="s">
        <v>1989</v>
      </c>
      <c r="D19" t="s">
        <v>2013</v>
      </c>
      <c r="E19" t="s">
        <v>1993</v>
      </c>
      <c r="F19" t="s">
        <v>1997</v>
      </c>
      <c r="G19" s="1">
        <v>36700</v>
      </c>
      <c r="H19" t="s">
        <v>2000</v>
      </c>
      <c r="J19" t="s">
        <v>2001</v>
      </c>
      <c r="K19" t="s">
        <v>2004</v>
      </c>
      <c r="L19" t="s">
        <v>2007</v>
      </c>
      <c r="M19" s="5">
        <v>24</v>
      </c>
      <c r="N19" s="2" t="s">
        <v>3887</v>
      </c>
      <c r="O19" s="2" t="str">
        <f>IF(BD[[#This Row],[Género]]="Masculino","👨‍🦰M","👩‍🦰 F")</f>
        <v>👩‍🦰 F</v>
      </c>
      <c r="Q19" s="1"/>
    </row>
    <row r="20" spans="1:17" x14ac:dyDescent="0.25">
      <c r="A20">
        <v>86733138</v>
      </c>
      <c r="B20" t="s">
        <v>28</v>
      </c>
      <c r="C20" t="s">
        <v>1989</v>
      </c>
      <c r="D20" t="s">
        <v>2010</v>
      </c>
      <c r="E20" t="s">
        <v>1991</v>
      </c>
      <c r="F20" t="s">
        <v>1997</v>
      </c>
      <c r="G20" s="1">
        <v>37879</v>
      </c>
      <c r="H20" t="s">
        <v>2000</v>
      </c>
      <c r="J20" t="s">
        <v>2001</v>
      </c>
      <c r="K20" t="s">
        <v>2004</v>
      </c>
      <c r="L20" t="s">
        <v>2008</v>
      </c>
      <c r="M20" s="5">
        <v>21</v>
      </c>
      <c r="N20" s="2" t="s">
        <v>3887</v>
      </c>
      <c r="O20" s="2" t="str">
        <f>IF(BD[[#This Row],[Género]]="Masculino","👨‍🦰M","👩‍🦰 F")</f>
        <v>👩‍🦰 F</v>
      </c>
      <c r="Q20" s="1"/>
    </row>
    <row r="21" spans="1:17" x14ac:dyDescent="0.25">
      <c r="A21">
        <v>98422993</v>
      </c>
      <c r="B21" t="s">
        <v>29</v>
      </c>
      <c r="C21" t="s">
        <v>1989</v>
      </c>
      <c r="D21" t="s">
        <v>2013</v>
      </c>
      <c r="E21" t="s">
        <v>1992</v>
      </c>
      <c r="F21" t="s">
        <v>1996</v>
      </c>
      <c r="G21" s="1">
        <v>31999</v>
      </c>
      <c r="H21" t="s">
        <v>2000</v>
      </c>
      <c r="J21" t="s">
        <v>2002</v>
      </c>
      <c r="K21" t="s">
        <v>2005</v>
      </c>
      <c r="L21" t="s">
        <v>2007</v>
      </c>
      <c r="M21" s="5">
        <v>37</v>
      </c>
      <c r="N21" s="2" t="s">
        <v>3889</v>
      </c>
      <c r="O21" s="2" t="str">
        <f>IF(BD[[#This Row],[Género]]="Masculino","👨‍🦰M","👩‍🦰 F")</f>
        <v>👩‍🦰 F</v>
      </c>
      <c r="Q21" s="1"/>
    </row>
    <row r="22" spans="1:17" x14ac:dyDescent="0.25">
      <c r="A22">
        <v>95017067</v>
      </c>
      <c r="B22" t="s">
        <v>30</v>
      </c>
      <c r="C22" t="s">
        <v>1988</v>
      </c>
      <c r="D22" t="s">
        <v>2014</v>
      </c>
      <c r="E22" t="s">
        <v>1994</v>
      </c>
      <c r="F22" t="s">
        <v>1995</v>
      </c>
      <c r="G22" s="1">
        <v>28393</v>
      </c>
      <c r="H22" t="s">
        <v>2000</v>
      </c>
      <c r="I22" t="s">
        <v>2020</v>
      </c>
      <c r="J22" t="s">
        <v>2001</v>
      </c>
      <c r="K22" t="s">
        <v>2003</v>
      </c>
      <c r="L22" t="s">
        <v>2007</v>
      </c>
      <c r="M22" s="5">
        <v>47</v>
      </c>
      <c r="N22" s="2" t="s">
        <v>3890</v>
      </c>
      <c r="O22" s="2" t="str">
        <f>IF(BD[[#This Row],[Género]]="Masculino","👨‍🦰M","👩‍🦰 F")</f>
        <v>👨‍🦰M</v>
      </c>
      <c r="Q22" s="1"/>
    </row>
    <row r="23" spans="1:17" x14ac:dyDescent="0.25">
      <c r="A23">
        <v>56104289</v>
      </c>
      <c r="B23" t="s">
        <v>31</v>
      </c>
      <c r="C23" t="s">
        <v>1989</v>
      </c>
      <c r="D23" t="s">
        <v>2009</v>
      </c>
      <c r="E23" t="s">
        <v>1993</v>
      </c>
      <c r="F23" t="s">
        <v>1998</v>
      </c>
      <c r="G23" s="1">
        <v>35070</v>
      </c>
      <c r="H23" t="s">
        <v>2000</v>
      </c>
      <c r="I23" t="s">
        <v>2020</v>
      </c>
      <c r="J23" t="s">
        <v>2001</v>
      </c>
      <c r="K23" t="s">
        <v>2004</v>
      </c>
      <c r="L23" t="s">
        <v>2007</v>
      </c>
      <c r="M23" s="5">
        <v>29</v>
      </c>
      <c r="N23" s="2" t="s">
        <v>3888</v>
      </c>
      <c r="O23" s="2" t="str">
        <f>IF(BD[[#This Row],[Género]]="Masculino","👨‍🦰M","👩‍🦰 F")</f>
        <v>👩‍🦰 F</v>
      </c>
    </row>
    <row r="24" spans="1:17" x14ac:dyDescent="0.25">
      <c r="A24">
        <v>20337034</v>
      </c>
      <c r="B24" t="s">
        <v>32</v>
      </c>
      <c r="C24" t="s">
        <v>1988</v>
      </c>
      <c r="D24" t="s">
        <v>2015</v>
      </c>
      <c r="E24" t="s">
        <v>1993</v>
      </c>
      <c r="F24" t="s">
        <v>1998</v>
      </c>
      <c r="G24" s="3" t="s">
        <v>2023</v>
      </c>
      <c r="H24" t="s">
        <v>2000</v>
      </c>
      <c r="I24" t="s">
        <v>2021</v>
      </c>
      <c r="J24" t="s">
        <v>2001</v>
      </c>
      <c r="K24" t="s">
        <v>2004</v>
      </c>
      <c r="L24" t="s">
        <v>2006</v>
      </c>
      <c r="M24" s="5">
        <v>19</v>
      </c>
      <c r="N24" s="2" t="s">
        <v>3887</v>
      </c>
      <c r="O24" s="2" t="str">
        <f>IF(BD[[#This Row],[Género]]="Masculino","👨‍🦰M","👩‍🦰 F")</f>
        <v>👨‍🦰M</v>
      </c>
    </row>
    <row r="25" spans="1:17" x14ac:dyDescent="0.25">
      <c r="A25">
        <v>16640412</v>
      </c>
      <c r="B25" t="s">
        <v>33</v>
      </c>
      <c r="C25" t="s">
        <v>1988</v>
      </c>
      <c r="D25" t="s">
        <v>2011</v>
      </c>
      <c r="E25" t="s">
        <v>1992</v>
      </c>
      <c r="F25" t="s">
        <v>1995</v>
      </c>
      <c r="G25" s="3" t="s">
        <v>2024</v>
      </c>
      <c r="H25" t="s">
        <v>2000</v>
      </c>
      <c r="J25" t="s">
        <v>2002</v>
      </c>
      <c r="K25" t="s">
        <v>2003</v>
      </c>
      <c r="L25" t="s">
        <v>2006</v>
      </c>
      <c r="M25" s="5">
        <v>53</v>
      </c>
      <c r="N25" s="2" t="s">
        <v>3890</v>
      </c>
      <c r="O25" s="2" t="str">
        <f>IF(BD[[#This Row],[Género]]="Masculino","👨‍🦰M","👩‍🦰 F")</f>
        <v>👨‍🦰M</v>
      </c>
    </row>
    <row r="26" spans="1:17" x14ac:dyDescent="0.25">
      <c r="A26">
        <v>26916804</v>
      </c>
      <c r="B26" t="s">
        <v>34</v>
      </c>
      <c r="C26" t="s">
        <v>1989</v>
      </c>
      <c r="D26" t="s">
        <v>2013</v>
      </c>
      <c r="E26" t="s">
        <v>1992</v>
      </c>
      <c r="F26" t="s">
        <v>1995</v>
      </c>
      <c r="G26" s="3" t="s">
        <v>2025</v>
      </c>
      <c r="H26" t="s">
        <v>2000</v>
      </c>
      <c r="J26" t="s">
        <v>2001</v>
      </c>
      <c r="K26" t="s">
        <v>2005</v>
      </c>
      <c r="L26" t="s">
        <v>2008</v>
      </c>
      <c r="M26" s="5">
        <v>25</v>
      </c>
      <c r="N26" s="2" t="s">
        <v>3887</v>
      </c>
      <c r="O26" s="2" t="str">
        <f>IF(BD[[#This Row],[Género]]="Masculino","👨‍🦰M","👩‍🦰 F")</f>
        <v>👩‍🦰 F</v>
      </c>
    </row>
    <row r="27" spans="1:17" x14ac:dyDescent="0.25">
      <c r="A27">
        <v>17546136</v>
      </c>
      <c r="B27" t="s">
        <v>35</v>
      </c>
      <c r="C27" t="s">
        <v>1988</v>
      </c>
      <c r="D27" t="s">
        <v>2014</v>
      </c>
      <c r="E27" t="s">
        <v>1991</v>
      </c>
      <c r="F27" t="s">
        <v>1996</v>
      </c>
      <c r="G27" s="3" t="s">
        <v>2026</v>
      </c>
      <c r="H27" t="s">
        <v>2000</v>
      </c>
      <c r="J27" t="s">
        <v>2001</v>
      </c>
      <c r="K27" t="s">
        <v>2003</v>
      </c>
      <c r="L27" t="s">
        <v>2008</v>
      </c>
      <c r="M27" s="5">
        <v>49</v>
      </c>
      <c r="N27" s="2" t="s">
        <v>3890</v>
      </c>
      <c r="O27" s="2" t="str">
        <f>IF(BD[[#This Row],[Género]]="Masculino","👨‍🦰M","👩‍🦰 F")</f>
        <v>👨‍🦰M</v>
      </c>
    </row>
    <row r="28" spans="1:17" x14ac:dyDescent="0.25">
      <c r="A28">
        <v>36296164</v>
      </c>
      <c r="B28" t="s">
        <v>36</v>
      </c>
      <c r="C28" t="s">
        <v>1989</v>
      </c>
      <c r="D28" t="s">
        <v>2010</v>
      </c>
      <c r="E28" t="s">
        <v>1990</v>
      </c>
      <c r="F28" t="s">
        <v>1998</v>
      </c>
      <c r="G28" s="3" t="s">
        <v>2027</v>
      </c>
      <c r="H28" t="s">
        <v>2000</v>
      </c>
      <c r="J28" t="s">
        <v>2001</v>
      </c>
      <c r="K28" t="s">
        <v>2005</v>
      </c>
      <c r="L28" t="s">
        <v>2006</v>
      </c>
      <c r="M28" s="5">
        <v>64</v>
      </c>
      <c r="N28" s="2" t="s">
        <v>3891</v>
      </c>
      <c r="O28" s="2" t="str">
        <f>IF(BD[[#This Row],[Género]]="Masculino","👨‍🦰M","👩‍🦰 F")</f>
        <v>👩‍🦰 F</v>
      </c>
    </row>
    <row r="29" spans="1:17" x14ac:dyDescent="0.25">
      <c r="A29">
        <v>67229317</v>
      </c>
      <c r="B29" t="s">
        <v>37</v>
      </c>
      <c r="C29" t="s">
        <v>1988</v>
      </c>
      <c r="D29" t="s">
        <v>2011</v>
      </c>
      <c r="E29" t="s">
        <v>1991</v>
      </c>
      <c r="F29" t="s">
        <v>1998</v>
      </c>
      <c r="G29" s="3" t="s">
        <v>2028</v>
      </c>
      <c r="H29" t="s">
        <v>2000</v>
      </c>
      <c r="J29" t="s">
        <v>2001</v>
      </c>
      <c r="K29" t="s">
        <v>2004</v>
      </c>
      <c r="L29" t="s">
        <v>2007</v>
      </c>
      <c r="M29" s="5">
        <v>55</v>
      </c>
      <c r="N29" s="2" t="s">
        <v>3890</v>
      </c>
      <c r="O29" s="2" t="str">
        <f>IF(BD[[#This Row],[Género]]="Masculino","👨‍🦰M","👩‍🦰 F")</f>
        <v>👨‍🦰M</v>
      </c>
    </row>
    <row r="30" spans="1:17" x14ac:dyDescent="0.25">
      <c r="A30">
        <v>65848691</v>
      </c>
      <c r="B30" t="s">
        <v>38</v>
      </c>
      <c r="C30" t="s">
        <v>1989</v>
      </c>
      <c r="D30" t="s">
        <v>2013</v>
      </c>
      <c r="E30" t="s">
        <v>1990</v>
      </c>
      <c r="F30" t="s">
        <v>1998</v>
      </c>
      <c r="G30" s="3" t="s">
        <v>2029</v>
      </c>
      <c r="H30" t="s">
        <v>2000</v>
      </c>
      <c r="I30" t="s">
        <v>2021</v>
      </c>
      <c r="J30" t="s">
        <v>2002</v>
      </c>
      <c r="K30" t="s">
        <v>2004</v>
      </c>
      <c r="L30" t="s">
        <v>2006</v>
      </c>
      <c r="M30" s="5">
        <v>65</v>
      </c>
      <c r="N30" s="2" t="s">
        <v>3891</v>
      </c>
      <c r="O30" s="2" t="str">
        <f>IF(BD[[#This Row],[Género]]="Masculino","👨‍🦰M","👩‍🦰 F")</f>
        <v>👩‍🦰 F</v>
      </c>
    </row>
    <row r="31" spans="1:17" x14ac:dyDescent="0.25">
      <c r="A31">
        <v>24877661</v>
      </c>
      <c r="B31" t="s">
        <v>39</v>
      </c>
      <c r="C31" t="s">
        <v>1989</v>
      </c>
      <c r="D31" t="s">
        <v>2013</v>
      </c>
      <c r="E31" t="s">
        <v>1990</v>
      </c>
      <c r="F31" t="s">
        <v>1996</v>
      </c>
      <c r="G31" s="3" t="s">
        <v>2030</v>
      </c>
      <c r="H31" t="s">
        <v>2000</v>
      </c>
      <c r="J31" t="s">
        <v>2002</v>
      </c>
      <c r="K31" t="s">
        <v>2005</v>
      </c>
      <c r="L31" t="s">
        <v>2008</v>
      </c>
      <c r="M31" s="5">
        <v>31</v>
      </c>
      <c r="N31" s="2" t="s">
        <v>3888</v>
      </c>
      <c r="O31" s="2" t="str">
        <f>IF(BD[[#This Row],[Género]]="Masculino","👨‍🦰M","👩‍🦰 F")</f>
        <v>👩‍🦰 F</v>
      </c>
    </row>
    <row r="32" spans="1:17" x14ac:dyDescent="0.25">
      <c r="A32">
        <v>14632732</v>
      </c>
      <c r="B32" t="s">
        <v>40</v>
      </c>
      <c r="C32" t="s">
        <v>1989</v>
      </c>
      <c r="D32" t="s">
        <v>2014</v>
      </c>
      <c r="E32" t="s">
        <v>1994</v>
      </c>
      <c r="F32" t="s">
        <v>1995</v>
      </c>
      <c r="G32" s="3" t="s">
        <v>2031</v>
      </c>
      <c r="H32" t="s">
        <v>2000</v>
      </c>
      <c r="J32" t="s">
        <v>2001</v>
      </c>
      <c r="K32" t="s">
        <v>2004</v>
      </c>
      <c r="L32" t="s">
        <v>2007</v>
      </c>
      <c r="M32" s="5">
        <v>22</v>
      </c>
      <c r="N32" s="2" t="s">
        <v>3887</v>
      </c>
      <c r="O32" s="2" t="str">
        <f>IF(BD[[#This Row],[Género]]="Masculino","👨‍🦰M","👩‍🦰 F")</f>
        <v>👩‍🦰 F</v>
      </c>
    </row>
    <row r="33" spans="1:15" x14ac:dyDescent="0.25">
      <c r="A33">
        <v>85744990</v>
      </c>
      <c r="B33" t="s">
        <v>41</v>
      </c>
      <c r="C33" t="s">
        <v>1989</v>
      </c>
      <c r="D33" t="s">
        <v>2014</v>
      </c>
      <c r="E33" t="s">
        <v>1990</v>
      </c>
      <c r="F33" t="s">
        <v>1996</v>
      </c>
      <c r="G33" s="3" t="s">
        <v>2032</v>
      </c>
      <c r="H33" t="s">
        <v>2000</v>
      </c>
      <c r="I33" t="s">
        <v>2017</v>
      </c>
      <c r="J33" t="s">
        <v>2001</v>
      </c>
      <c r="K33" t="s">
        <v>2004</v>
      </c>
      <c r="L33" t="s">
        <v>2007</v>
      </c>
      <c r="M33" s="5">
        <v>20</v>
      </c>
      <c r="N33" s="2" t="s">
        <v>3887</v>
      </c>
      <c r="O33" s="2" t="str">
        <f>IF(BD[[#This Row],[Género]]="Masculino","👨‍🦰M","👩‍🦰 F")</f>
        <v>👩‍🦰 F</v>
      </c>
    </row>
    <row r="34" spans="1:15" x14ac:dyDescent="0.25">
      <c r="A34">
        <v>72347654</v>
      </c>
      <c r="B34" t="s">
        <v>42</v>
      </c>
      <c r="C34" t="s">
        <v>1989</v>
      </c>
      <c r="D34" t="s">
        <v>2011</v>
      </c>
      <c r="E34" t="s">
        <v>1992</v>
      </c>
      <c r="F34" t="s">
        <v>1996</v>
      </c>
      <c r="G34" s="3" t="s">
        <v>2033</v>
      </c>
      <c r="H34" t="s">
        <v>2000</v>
      </c>
      <c r="J34" t="s">
        <v>2002</v>
      </c>
      <c r="K34" t="s">
        <v>2005</v>
      </c>
      <c r="L34" t="s">
        <v>2008</v>
      </c>
      <c r="M34" s="5">
        <v>32</v>
      </c>
      <c r="N34" s="2" t="s">
        <v>3888</v>
      </c>
      <c r="O34" s="2" t="str">
        <f>IF(BD[[#This Row],[Género]]="Masculino","👨‍🦰M","👩‍🦰 F")</f>
        <v>👩‍🦰 F</v>
      </c>
    </row>
    <row r="35" spans="1:15" x14ac:dyDescent="0.25">
      <c r="A35">
        <v>34379372</v>
      </c>
      <c r="B35" t="s">
        <v>43</v>
      </c>
      <c r="C35" t="s">
        <v>1989</v>
      </c>
      <c r="D35" t="s">
        <v>2013</v>
      </c>
      <c r="E35" t="s">
        <v>1991</v>
      </c>
      <c r="F35" t="s">
        <v>1997</v>
      </c>
      <c r="G35" s="3" t="s">
        <v>2034</v>
      </c>
      <c r="H35" t="s">
        <v>2000</v>
      </c>
      <c r="I35" t="s">
        <v>2016</v>
      </c>
      <c r="J35" t="s">
        <v>2002</v>
      </c>
      <c r="K35" t="s">
        <v>2003</v>
      </c>
      <c r="L35" t="s">
        <v>2007</v>
      </c>
      <c r="M35" s="5">
        <v>24</v>
      </c>
      <c r="N35" s="2" t="s">
        <v>3887</v>
      </c>
      <c r="O35" s="2" t="str">
        <f>IF(BD[[#This Row],[Género]]="Masculino","👨‍🦰M","👩‍🦰 F")</f>
        <v>👩‍🦰 F</v>
      </c>
    </row>
    <row r="36" spans="1:15" x14ac:dyDescent="0.25">
      <c r="A36">
        <v>76229933</v>
      </c>
      <c r="B36" t="s">
        <v>44</v>
      </c>
      <c r="C36" t="s">
        <v>1988</v>
      </c>
      <c r="D36" t="s">
        <v>2011</v>
      </c>
      <c r="E36" t="s">
        <v>1990</v>
      </c>
      <c r="F36" t="s">
        <v>1998</v>
      </c>
      <c r="G36" s="3" t="s">
        <v>2035</v>
      </c>
      <c r="H36" t="s">
        <v>2000</v>
      </c>
      <c r="J36" t="s">
        <v>2001</v>
      </c>
      <c r="K36" t="s">
        <v>2005</v>
      </c>
      <c r="L36" t="s">
        <v>2007</v>
      </c>
      <c r="M36" s="5">
        <v>64</v>
      </c>
      <c r="N36" s="2" t="s">
        <v>3891</v>
      </c>
      <c r="O36" s="2" t="str">
        <f>IF(BD[[#This Row],[Género]]="Masculino","👨‍🦰M","👩‍🦰 F")</f>
        <v>👨‍🦰M</v>
      </c>
    </row>
    <row r="37" spans="1:15" x14ac:dyDescent="0.25">
      <c r="A37">
        <v>97824346</v>
      </c>
      <c r="B37" t="s">
        <v>45</v>
      </c>
      <c r="C37" t="s">
        <v>1989</v>
      </c>
      <c r="D37" t="s">
        <v>2011</v>
      </c>
      <c r="E37" t="s">
        <v>1991</v>
      </c>
      <c r="F37" t="s">
        <v>1996</v>
      </c>
      <c r="G37" s="3" t="s">
        <v>2036</v>
      </c>
      <c r="H37" t="s">
        <v>2000</v>
      </c>
      <c r="J37" t="s">
        <v>2002</v>
      </c>
      <c r="K37" t="s">
        <v>2004</v>
      </c>
      <c r="L37" t="s">
        <v>2008</v>
      </c>
      <c r="M37" s="5">
        <v>54</v>
      </c>
      <c r="N37" s="2" t="s">
        <v>3890</v>
      </c>
      <c r="O37" s="2" t="str">
        <f>IF(BD[[#This Row],[Género]]="Masculino","👨‍🦰M","👩‍🦰 F")</f>
        <v>👩‍🦰 F</v>
      </c>
    </row>
    <row r="38" spans="1:15" x14ac:dyDescent="0.25">
      <c r="A38">
        <v>64793317</v>
      </c>
      <c r="B38" t="s">
        <v>46</v>
      </c>
      <c r="C38" t="s">
        <v>1989</v>
      </c>
      <c r="D38" t="s">
        <v>2011</v>
      </c>
      <c r="E38" t="s">
        <v>1993</v>
      </c>
      <c r="F38" t="s">
        <v>1998</v>
      </c>
      <c r="G38" s="3" t="s">
        <v>2037</v>
      </c>
      <c r="H38" t="s">
        <v>2000</v>
      </c>
      <c r="J38" t="s">
        <v>2001</v>
      </c>
      <c r="K38" t="s">
        <v>2005</v>
      </c>
      <c r="L38" t="s">
        <v>2006</v>
      </c>
      <c r="M38" s="5">
        <v>42</v>
      </c>
      <c r="N38" s="2" t="s">
        <v>3889</v>
      </c>
      <c r="O38" s="2" t="str">
        <f>IF(BD[[#This Row],[Género]]="Masculino","👨‍🦰M","👩‍🦰 F")</f>
        <v>👩‍🦰 F</v>
      </c>
    </row>
    <row r="39" spans="1:15" x14ac:dyDescent="0.25">
      <c r="A39">
        <v>37757312</v>
      </c>
      <c r="B39" t="s">
        <v>47</v>
      </c>
      <c r="C39" t="s">
        <v>1989</v>
      </c>
      <c r="D39" t="s">
        <v>2013</v>
      </c>
      <c r="E39" t="s">
        <v>1993</v>
      </c>
      <c r="F39" t="s">
        <v>1995</v>
      </c>
      <c r="G39" s="3" t="s">
        <v>2038</v>
      </c>
      <c r="H39" t="s">
        <v>2000</v>
      </c>
      <c r="J39" t="s">
        <v>2001</v>
      </c>
      <c r="K39" t="s">
        <v>2003</v>
      </c>
      <c r="L39" t="s">
        <v>2008</v>
      </c>
      <c r="M39" s="5">
        <v>50</v>
      </c>
      <c r="N39" s="2" t="s">
        <v>3890</v>
      </c>
      <c r="O39" s="2" t="str">
        <f>IF(BD[[#This Row],[Género]]="Masculino","👨‍🦰M","👩‍🦰 F")</f>
        <v>👩‍🦰 F</v>
      </c>
    </row>
    <row r="40" spans="1:15" x14ac:dyDescent="0.25">
      <c r="A40">
        <v>60605469</v>
      </c>
      <c r="B40" t="s">
        <v>48</v>
      </c>
      <c r="C40" t="s">
        <v>1989</v>
      </c>
      <c r="D40" t="s">
        <v>2013</v>
      </c>
      <c r="E40" t="s">
        <v>1991</v>
      </c>
      <c r="F40" t="s">
        <v>1995</v>
      </c>
      <c r="G40" s="3" t="s">
        <v>2039</v>
      </c>
      <c r="H40" t="s">
        <v>2000</v>
      </c>
      <c r="J40" t="s">
        <v>2001</v>
      </c>
      <c r="K40" t="s">
        <v>2005</v>
      </c>
      <c r="L40" t="s">
        <v>2008</v>
      </c>
      <c r="M40" s="5">
        <v>44</v>
      </c>
      <c r="N40" s="2" t="s">
        <v>3889</v>
      </c>
      <c r="O40" s="2" t="str">
        <f>IF(BD[[#This Row],[Género]]="Masculino","👨‍🦰M","👩‍🦰 F")</f>
        <v>👩‍🦰 F</v>
      </c>
    </row>
    <row r="41" spans="1:15" x14ac:dyDescent="0.25">
      <c r="A41">
        <v>84705046</v>
      </c>
      <c r="B41" t="s">
        <v>49</v>
      </c>
      <c r="C41" t="s">
        <v>1988</v>
      </c>
      <c r="D41" t="s">
        <v>2010</v>
      </c>
      <c r="E41" t="s">
        <v>1992</v>
      </c>
      <c r="F41" t="s">
        <v>1998</v>
      </c>
      <c r="G41" s="3" t="s">
        <v>2040</v>
      </c>
      <c r="H41" t="s">
        <v>2000</v>
      </c>
      <c r="I41" t="s">
        <v>2017</v>
      </c>
      <c r="J41" t="s">
        <v>2001</v>
      </c>
      <c r="K41" t="s">
        <v>2003</v>
      </c>
      <c r="L41" t="s">
        <v>2006</v>
      </c>
      <c r="M41" s="5">
        <v>51</v>
      </c>
      <c r="N41" s="2" t="s">
        <v>3890</v>
      </c>
      <c r="O41" s="2" t="str">
        <f>IF(BD[[#This Row],[Género]]="Masculino","👨‍🦰M","👩‍🦰 F")</f>
        <v>👨‍🦰M</v>
      </c>
    </row>
    <row r="42" spans="1:15" x14ac:dyDescent="0.25">
      <c r="A42">
        <v>65031518</v>
      </c>
      <c r="B42" t="s">
        <v>50</v>
      </c>
      <c r="C42" t="s">
        <v>1989</v>
      </c>
      <c r="D42" t="s">
        <v>2012</v>
      </c>
      <c r="E42" t="s">
        <v>1991</v>
      </c>
      <c r="F42" t="s">
        <v>1997</v>
      </c>
      <c r="G42" s="3" t="s">
        <v>2041</v>
      </c>
      <c r="H42" t="s">
        <v>2000</v>
      </c>
      <c r="I42" t="s">
        <v>2021</v>
      </c>
      <c r="J42" t="s">
        <v>2002</v>
      </c>
      <c r="K42" t="s">
        <v>2004</v>
      </c>
      <c r="L42" t="s">
        <v>2008</v>
      </c>
      <c r="M42" s="5">
        <v>59</v>
      </c>
      <c r="N42" s="2" t="s">
        <v>3891</v>
      </c>
      <c r="O42" s="2" t="str">
        <f>IF(BD[[#This Row],[Género]]="Masculino","👨‍🦰M","👩‍🦰 F")</f>
        <v>👩‍🦰 F</v>
      </c>
    </row>
    <row r="43" spans="1:15" x14ac:dyDescent="0.25">
      <c r="A43">
        <v>22999004</v>
      </c>
      <c r="B43" t="s">
        <v>51</v>
      </c>
      <c r="C43" t="s">
        <v>1989</v>
      </c>
      <c r="D43" t="s">
        <v>2012</v>
      </c>
      <c r="E43" t="s">
        <v>1993</v>
      </c>
      <c r="F43" t="s">
        <v>1996</v>
      </c>
      <c r="G43" s="3" t="s">
        <v>2042</v>
      </c>
      <c r="H43" t="s">
        <v>2000</v>
      </c>
      <c r="I43" t="s">
        <v>2019</v>
      </c>
      <c r="J43" t="s">
        <v>2002</v>
      </c>
      <c r="K43" t="s">
        <v>2004</v>
      </c>
      <c r="L43" t="s">
        <v>2007</v>
      </c>
      <c r="M43" s="5">
        <v>65</v>
      </c>
      <c r="N43" s="2" t="s">
        <v>3891</v>
      </c>
      <c r="O43" s="2" t="str">
        <f>IF(BD[[#This Row],[Género]]="Masculino","👨‍🦰M","👩‍🦰 F")</f>
        <v>👩‍🦰 F</v>
      </c>
    </row>
    <row r="44" spans="1:15" x14ac:dyDescent="0.25">
      <c r="A44">
        <v>52894431</v>
      </c>
      <c r="B44" t="s">
        <v>52</v>
      </c>
      <c r="C44" t="s">
        <v>1989</v>
      </c>
      <c r="D44" t="s">
        <v>2012</v>
      </c>
      <c r="E44" t="s">
        <v>1990</v>
      </c>
      <c r="F44" t="s">
        <v>1996</v>
      </c>
      <c r="G44" s="3" t="s">
        <v>2043</v>
      </c>
      <c r="H44" t="s">
        <v>2000</v>
      </c>
      <c r="J44" t="s">
        <v>2002</v>
      </c>
      <c r="K44" t="s">
        <v>2005</v>
      </c>
      <c r="L44" t="s">
        <v>2007</v>
      </c>
      <c r="M44" s="5">
        <v>49</v>
      </c>
      <c r="N44" s="2" t="s">
        <v>3890</v>
      </c>
      <c r="O44" s="2" t="str">
        <f>IF(BD[[#This Row],[Género]]="Masculino","👨‍🦰M","👩‍🦰 F")</f>
        <v>👩‍🦰 F</v>
      </c>
    </row>
    <row r="45" spans="1:15" x14ac:dyDescent="0.25">
      <c r="A45">
        <v>81666446</v>
      </c>
      <c r="B45" t="s">
        <v>53</v>
      </c>
      <c r="C45" t="s">
        <v>1989</v>
      </c>
      <c r="D45" t="s">
        <v>2013</v>
      </c>
      <c r="E45" t="s">
        <v>1990</v>
      </c>
      <c r="F45" t="s">
        <v>1996</v>
      </c>
      <c r="G45" s="3" t="s">
        <v>2044</v>
      </c>
      <c r="H45" t="s">
        <v>2000</v>
      </c>
      <c r="J45" t="s">
        <v>2002</v>
      </c>
      <c r="K45" t="s">
        <v>2004</v>
      </c>
      <c r="L45" t="s">
        <v>2007</v>
      </c>
      <c r="M45" s="5">
        <v>38</v>
      </c>
      <c r="N45" s="2" t="s">
        <v>3889</v>
      </c>
      <c r="O45" s="2" t="str">
        <f>IF(BD[[#This Row],[Género]]="Masculino","👨‍🦰M","👩‍🦰 F")</f>
        <v>👩‍🦰 F</v>
      </c>
    </row>
    <row r="46" spans="1:15" x14ac:dyDescent="0.25">
      <c r="A46">
        <v>36219469</v>
      </c>
      <c r="B46" t="s">
        <v>54</v>
      </c>
      <c r="C46" t="s">
        <v>1989</v>
      </c>
      <c r="D46" t="s">
        <v>2011</v>
      </c>
      <c r="E46" t="s">
        <v>1990</v>
      </c>
      <c r="F46" t="s">
        <v>1996</v>
      </c>
      <c r="G46" s="3" t="s">
        <v>2045</v>
      </c>
      <c r="H46" t="s">
        <v>2000</v>
      </c>
      <c r="J46" t="s">
        <v>2001</v>
      </c>
      <c r="K46" t="s">
        <v>2003</v>
      </c>
      <c r="L46" t="s">
        <v>2008</v>
      </c>
      <c r="M46" s="5">
        <v>36</v>
      </c>
      <c r="N46" s="2" t="s">
        <v>3889</v>
      </c>
      <c r="O46" s="2" t="str">
        <f>IF(BD[[#This Row],[Género]]="Masculino","👨‍🦰M","👩‍🦰 F")</f>
        <v>👩‍🦰 F</v>
      </c>
    </row>
    <row r="47" spans="1:15" x14ac:dyDescent="0.25">
      <c r="A47">
        <v>67157318</v>
      </c>
      <c r="B47" t="s">
        <v>55</v>
      </c>
      <c r="C47" t="s">
        <v>1989</v>
      </c>
      <c r="D47" t="s">
        <v>2009</v>
      </c>
      <c r="E47" t="s">
        <v>1993</v>
      </c>
      <c r="F47" t="s">
        <v>1998</v>
      </c>
      <c r="G47" s="3" t="s">
        <v>2046</v>
      </c>
      <c r="H47" t="s">
        <v>2000</v>
      </c>
      <c r="I47" t="s">
        <v>2016</v>
      </c>
      <c r="J47" t="s">
        <v>2002</v>
      </c>
      <c r="K47" t="s">
        <v>2004</v>
      </c>
      <c r="L47" t="s">
        <v>2007</v>
      </c>
      <c r="M47" s="5">
        <v>50</v>
      </c>
      <c r="N47" s="2" t="s">
        <v>3890</v>
      </c>
      <c r="O47" s="2" t="str">
        <f>IF(BD[[#This Row],[Género]]="Masculino","👨‍🦰M","👩‍🦰 F")</f>
        <v>👩‍🦰 F</v>
      </c>
    </row>
    <row r="48" spans="1:15" x14ac:dyDescent="0.25">
      <c r="A48">
        <v>29282659</v>
      </c>
      <c r="B48" t="s">
        <v>56</v>
      </c>
      <c r="C48" t="s">
        <v>1989</v>
      </c>
      <c r="D48" t="s">
        <v>2012</v>
      </c>
      <c r="E48" t="s">
        <v>1993</v>
      </c>
      <c r="F48" t="s">
        <v>1997</v>
      </c>
      <c r="G48" s="3" t="s">
        <v>2047</v>
      </c>
      <c r="H48" t="s">
        <v>2000</v>
      </c>
      <c r="J48" t="s">
        <v>2002</v>
      </c>
      <c r="K48" t="s">
        <v>2004</v>
      </c>
      <c r="L48" t="s">
        <v>2008</v>
      </c>
      <c r="M48" s="5">
        <v>26</v>
      </c>
      <c r="N48" s="2" t="s">
        <v>3888</v>
      </c>
      <c r="O48" s="2" t="str">
        <f>IF(BD[[#This Row],[Género]]="Masculino","👨‍🦰M","👩‍🦰 F")</f>
        <v>👩‍🦰 F</v>
      </c>
    </row>
    <row r="49" spans="1:15" x14ac:dyDescent="0.25">
      <c r="A49">
        <v>88772697</v>
      </c>
      <c r="B49" t="s">
        <v>57</v>
      </c>
      <c r="C49" t="s">
        <v>1989</v>
      </c>
      <c r="D49" t="s">
        <v>2015</v>
      </c>
      <c r="E49" t="s">
        <v>1991</v>
      </c>
      <c r="F49" t="s">
        <v>1997</v>
      </c>
      <c r="G49" s="3" t="s">
        <v>2048</v>
      </c>
      <c r="H49" t="s">
        <v>2000</v>
      </c>
      <c r="I49" t="s">
        <v>2022</v>
      </c>
      <c r="J49" t="s">
        <v>2002</v>
      </c>
      <c r="K49" t="s">
        <v>2004</v>
      </c>
      <c r="L49" t="s">
        <v>2007</v>
      </c>
      <c r="M49" s="5">
        <v>19</v>
      </c>
      <c r="N49" s="2" t="s">
        <v>3887</v>
      </c>
      <c r="O49" s="2" t="str">
        <f>IF(BD[[#This Row],[Género]]="Masculino","👨‍🦰M","👩‍🦰 F")</f>
        <v>👩‍🦰 F</v>
      </c>
    </row>
    <row r="50" spans="1:15" x14ac:dyDescent="0.25">
      <c r="A50">
        <v>22126799</v>
      </c>
      <c r="B50" t="s">
        <v>58</v>
      </c>
      <c r="C50" t="s">
        <v>1989</v>
      </c>
      <c r="D50" t="s">
        <v>2010</v>
      </c>
      <c r="E50" t="s">
        <v>1990</v>
      </c>
      <c r="F50" t="s">
        <v>1998</v>
      </c>
      <c r="G50" s="3" t="s">
        <v>2049</v>
      </c>
      <c r="H50" t="s">
        <v>2000</v>
      </c>
      <c r="J50" t="s">
        <v>2002</v>
      </c>
      <c r="K50" t="s">
        <v>2004</v>
      </c>
      <c r="L50" t="s">
        <v>2006</v>
      </c>
      <c r="M50" s="5">
        <v>60</v>
      </c>
      <c r="N50" s="2" t="s">
        <v>3891</v>
      </c>
      <c r="O50" s="2" t="str">
        <f>IF(BD[[#This Row],[Género]]="Masculino","👨‍🦰M","👩‍🦰 F")</f>
        <v>👩‍🦰 F</v>
      </c>
    </row>
    <row r="51" spans="1:15" x14ac:dyDescent="0.25">
      <c r="A51">
        <v>53956196</v>
      </c>
      <c r="B51" t="s">
        <v>59</v>
      </c>
      <c r="C51" t="s">
        <v>1988</v>
      </c>
      <c r="D51" t="s">
        <v>2013</v>
      </c>
      <c r="E51" t="s">
        <v>1994</v>
      </c>
      <c r="F51" t="s">
        <v>1998</v>
      </c>
      <c r="G51" s="3" t="s">
        <v>2050</v>
      </c>
      <c r="H51" t="s">
        <v>2000</v>
      </c>
      <c r="J51" t="s">
        <v>2001</v>
      </c>
      <c r="K51" t="s">
        <v>2003</v>
      </c>
      <c r="L51" t="s">
        <v>2006</v>
      </c>
      <c r="M51" s="5">
        <v>61</v>
      </c>
      <c r="N51" s="2" t="s">
        <v>3891</v>
      </c>
      <c r="O51" s="2" t="str">
        <f>IF(BD[[#This Row],[Género]]="Masculino","👨‍🦰M","👩‍🦰 F")</f>
        <v>👨‍🦰M</v>
      </c>
    </row>
    <row r="52" spans="1:15" x14ac:dyDescent="0.25">
      <c r="A52">
        <v>62580520</v>
      </c>
      <c r="B52" t="s">
        <v>60</v>
      </c>
      <c r="C52" t="s">
        <v>1989</v>
      </c>
      <c r="D52" t="s">
        <v>2014</v>
      </c>
      <c r="E52" t="s">
        <v>1994</v>
      </c>
      <c r="F52" t="s">
        <v>1997</v>
      </c>
      <c r="G52" s="3" t="s">
        <v>2051</v>
      </c>
      <c r="H52" t="s">
        <v>2000</v>
      </c>
      <c r="I52" t="s">
        <v>2022</v>
      </c>
      <c r="J52" t="s">
        <v>2001</v>
      </c>
      <c r="K52" t="s">
        <v>2003</v>
      </c>
      <c r="L52" t="s">
        <v>2007</v>
      </c>
      <c r="M52" s="5">
        <v>57</v>
      </c>
      <c r="N52" s="2" t="s">
        <v>3891</v>
      </c>
      <c r="O52" s="2" t="str">
        <f>IF(BD[[#This Row],[Género]]="Masculino","👨‍🦰M","👩‍🦰 F")</f>
        <v>👩‍🦰 F</v>
      </c>
    </row>
    <row r="53" spans="1:15" x14ac:dyDescent="0.25">
      <c r="A53">
        <v>30726379</v>
      </c>
      <c r="B53" t="s">
        <v>61</v>
      </c>
      <c r="C53" t="s">
        <v>1989</v>
      </c>
      <c r="D53" t="s">
        <v>2010</v>
      </c>
      <c r="E53" t="s">
        <v>1994</v>
      </c>
      <c r="F53" t="s">
        <v>1998</v>
      </c>
      <c r="G53" s="3" t="s">
        <v>2052</v>
      </c>
      <c r="H53" t="s">
        <v>2000</v>
      </c>
      <c r="I53" t="s">
        <v>2016</v>
      </c>
      <c r="J53" t="s">
        <v>2002</v>
      </c>
      <c r="K53" t="s">
        <v>2003</v>
      </c>
      <c r="L53" t="s">
        <v>2008</v>
      </c>
      <c r="M53" s="5">
        <v>36</v>
      </c>
      <c r="N53" s="2" t="s">
        <v>3889</v>
      </c>
      <c r="O53" s="2" t="str">
        <f>IF(BD[[#This Row],[Género]]="Masculino","👨‍🦰M","👩‍🦰 F")</f>
        <v>👩‍🦰 F</v>
      </c>
    </row>
    <row r="54" spans="1:15" x14ac:dyDescent="0.25">
      <c r="A54">
        <v>67176944</v>
      </c>
      <c r="B54" t="s">
        <v>62</v>
      </c>
      <c r="C54" t="s">
        <v>1988</v>
      </c>
      <c r="D54" t="s">
        <v>2009</v>
      </c>
      <c r="E54" t="s">
        <v>1991</v>
      </c>
      <c r="F54" t="s">
        <v>1997</v>
      </c>
      <c r="G54" s="3" t="s">
        <v>2053</v>
      </c>
      <c r="H54" t="s">
        <v>2000</v>
      </c>
      <c r="J54" t="s">
        <v>2002</v>
      </c>
      <c r="K54" t="s">
        <v>2004</v>
      </c>
      <c r="L54" t="s">
        <v>2006</v>
      </c>
      <c r="M54" s="5">
        <v>57</v>
      </c>
      <c r="N54" s="2" t="s">
        <v>3891</v>
      </c>
      <c r="O54" s="2" t="str">
        <f>IF(BD[[#This Row],[Género]]="Masculino","👨‍🦰M","👩‍🦰 F")</f>
        <v>👨‍🦰M</v>
      </c>
    </row>
    <row r="55" spans="1:15" x14ac:dyDescent="0.25">
      <c r="A55">
        <v>24250898</v>
      </c>
      <c r="B55" t="s">
        <v>63</v>
      </c>
      <c r="C55" t="s">
        <v>1988</v>
      </c>
      <c r="D55" t="s">
        <v>2015</v>
      </c>
      <c r="E55" t="s">
        <v>1993</v>
      </c>
      <c r="F55" t="s">
        <v>1997</v>
      </c>
      <c r="G55" s="3" t="s">
        <v>2054</v>
      </c>
      <c r="H55" t="s">
        <v>2000</v>
      </c>
      <c r="I55" t="s">
        <v>2022</v>
      </c>
      <c r="J55" t="s">
        <v>2001</v>
      </c>
      <c r="K55" t="s">
        <v>2005</v>
      </c>
      <c r="L55" t="s">
        <v>2008</v>
      </c>
      <c r="M55" s="5">
        <v>57</v>
      </c>
      <c r="N55" s="2" t="s">
        <v>3891</v>
      </c>
      <c r="O55" s="2" t="str">
        <f>IF(BD[[#This Row],[Género]]="Masculino","👨‍🦰M","👩‍🦰 F")</f>
        <v>👨‍🦰M</v>
      </c>
    </row>
    <row r="56" spans="1:15" x14ac:dyDescent="0.25">
      <c r="A56">
        <v>55329621</v>
      </c>
      <c r="B56" t="s">
        <v>64</v>
      </c>
      <c r="C56" t="s">
        <v>1989</v>
      </c>
      <c r="D56" t="s">
        <v>2012</v>
      </c>
      <c r="E56" t="s">
        <v>1992</v>
      </c>
      <c r="F56" t="s">
        <v>1996</v>
      </c>
      <c r="G56" s="3" t="s">
        <v>2055</v>
      </c>
      <c r="H56" t="s">
        <v>2000</v>
      </c>
      <c r="J56" t="s">
        <v>2001</v>
      </c>
      <c r="K56" t="s">
        <v>2003</v>
      </c>
      <c r="L56" t="s">
        <v>2008</v>
      </c>
      <c r="M56" s="5">
        <v>38</v>
      </c>
      <c r="N56" s="2" t="s">
        <v>3889</v>
      </c>
      <c r="O56" s="2" t="str">
        <f>IF(BD[[#This Row],[Género]]="Masculino","👨‍🦰M","👩‍🦰 F")</f>
        <v>👩‍🦰 F</v>
      </c>
    </row>
    <row r="57" spans="1:15" x14ac:dyDescent="0.25">
      <c r="A57">
        <v>74850277</v>
      </c>
      <c r="B57" t="s">
        <v>65</v>
      </c>
      <c r="C57" t="s">
        <v>1988</v>
      </c>
      <c r="D57" t="s">
        <v>2013</v>
      </c>
      <c r="E57" t="s">
        <v>1993</v>
      </c>
      <c r="F57" t="s">
        <v>1995</v>
      </c>
      <c r="G57" s="3" t="s">
        <v>2056</v>
      </c>
      <c r="H57" t="s">
        <v>2000</v>
      </c>
      <c r="I57" t="s">
        <v>2017</v>
      </c>
      <c r="J57" t="s">
        <v>2001</v>
      </c>
      <c r="K57" t="s">
        <v>2004</v>
      </c>
      <c r="L57" t="s">
        <v>2008</v>
      </c>
      <c r="M57" s="5">
        <v>37</v>
      </c>
      <c r="N57" s="2" t="s">
        <v>3889</v>
      </c>
      <c r="O57" s="2" t="str">
        <f>IF(BD[[#This Row],[Género]]="Masculino","👨‍🦰M","👩‍🦰 F")</f>
        <v>👨‍🦰M</v>
      </c>
    </row>
    <row r="58" spans="1:15" x14ac:dyDescent="0.25">
      <c r="A58">
        <v>28406936</v>
      </c>
      <c r="B58" t="s">
        <v>66</v>
      </c>
      <c r="C58" t="s">
        <v>1988</v>
      </c>
      <c r="D58" t="s">
        <v>2011</v>
      </c>
      <c r="E58" t="s">
        <v>1992</v>
      </c>
      <c r="F58" t="s">
        <v>1996</v>
      </c>
      <c r="G58" s="3" t="s">
        <v>2057</v>
      </c>
      <c r="H58" t="s">
        <v>2000</v>
      </c>
      <c r="I58" t="s">
        <v>2016</v>
      </c>
      <c r="J58" t="s">
        <v>2002</v>
      </c>
      <c r="K58" t="s">
        <v>2003</v>
      </c>
      <c r="L58" t="s">
        <v>2008</v>
      </c>
      <c r="M58" s="5">
        <v>22</v>
      </c>
      <c r="N58" s="2" t="s">
        <v>3887</v>
      </c>
      <c r="O58" s="2" t="str">
        <f>IF(BD[[#This Row],[Género]]="Masculino","👨‍🦰M","👩‍🦰 F")</f>
        <v>👨‍🦰M</v>
      </c>
    </row>
    <row r="59" spans="1:15" x14ac:dyDescent="0.25">
      <c r="A59">
        <v>76162025</v>
      </c>
      <c r="B59" t="s">
        <v>67</v>
      </c>
      <c r="C59" t="s">
        <v>1989</v>
      </c>
      <c r="D59" t="s">
        <v>2010</v>
      </c>
      <c r="E59" t="s">
        <v>1990</v>
      </c>
      <c r="F59" t="s">
        <v>1998</v>
      </c>
      <c r="G59" s="3" t="s">
        <v>2058</v>
      </c>
      <c r="H59" t="s">
        <v>2000</v>
      </c>
      <c r="I59" t="s">
        <v>2021</v>
      </c>
      <c r="J59" t="s">
        <v>2001</v>
      </c>
      <c r="K59" t="s">
        <v>2004</v>
      </c>
      <c r="L59" t="s">
        <v>2008</v>
      </c>
      <c r="M59" s="5">
        <v>19</v>
      </c>
      <c r="N59" s="2" t="s">
        <v>3887</v>
      </c>
      <c r="O59" s="2" t="str">
        <f>IF(BD[[#This Row],[Género]]="Masculino","👨‍🦰M","👩‍🦰 F")</f>
        <v>👩‍🦰 F</v>
      </c>
    </row>
    <row r="60" spans="1:15" x14ac:dyDescent="0.25">
      <c r="A60">
        <v>31296966</v>
      </c>
      <c r="B60" t="s">
        <v>68</v>
      </c>
      <c r="C60" t="s">
        <v>1989</v>
      </c>
      <c r="D60" t="s">
        <v>2015</v>
      </c>
      <c r="E60" t="s">
        <v>1994</v>
      </c>
      <c r="F60" t="s">
        <v>1997</v>
      </c>
      <c r="G60" s="3" t="s">
        <v>2059</v>
      </c>
      <c r="H60" t="s">
        <v>2000</v>
      </c>
      <c r="I60" t="s">
        <v>2021</v>
      </c>
      <c r="J60" t="s">
        <v>2001</v>
      </c>
      <c r="K60" t="s">
        <v>2003</v>
      </c>
      <c r="L60" t="s">
        <v>2006</v>
      </c>
      <c r="M60" s="5">
        <v>38</v>
      </c>
      <c r="N60" s="2" t="s">
        <v>3889</v>
      </c>
      <c r="O60" s="2" t="str">
        <f>IF(BD[[#This Row],[Género]]="Masculino","👨‍🦰M","👩‍🦰 F")</f>
        <v>👩‍🦰 F</v>
      </c>
    </row>
    <row r="61" spans="1:15" x14ac:dyDescent="0.25">
      <c r="A61">
        <v>55685364</v>
      </c>
      <c r="B61" t="s">
        <v>69</v>
      </c>
      <c r="C61" t="s">
        <v>1989</v>
      </c>
      <c r="D61" t="s">
        <v>2011</v>
      </c>
      <c r="E61" t="s">
        <v>1990</v>
      </c>
      <c r="F61" t="s">
        <v>1995</v>
      </c>
      <c r="G61" s="3" t="s">
        <v>2060</v>
      </c>
      <c r="H61" t="s">
        <v>2000</v>
      </c>
      <c r="J61" t="s">
        <v>2001</v>
      </c>
      <c r="K61" t="s">
        <v>2003</v>
      </c>
      <c r="L61" t="s">
        <v>2008</v>
      </c>
      <c r="M61" s="5">
        <v>35</v>
      </c>
      <c r="N61" s="2" t="s">
        <v>3888</v>
      </c>
      <c r="O61" s="2" t="str">
        <f>IF(BD[[#This Row],[Género]]="Masculino","👨‍🦰M","👩‍🦰 F")</f>
        <v>👩‍🦰 F</v>
      </c>
    </row>
    <row r="62" spans="1:15" x14ac:dyDescent="0.25">
      <c r="A62">
        <v>61874101</v>
      </c>
      <c r="B62" t="s">
        <v>70</v>
      </c>
      <c r="C62" t="s">
        <v>1988</v>
      </c>
      <c r="D62" t="s">
        <v>2014</v>
      </c>
      <c r="E62" t="s">
        <v>1990</v>
      </c>
      <c r="F62" t="s">
        <v>1998</v>
      </c>
      <c r="G62" s="3" t="s">
        <v>2061</v>
      </c>
      <c r="H62" t="s">
        <v>2000</v>
      </c>
      <c r="I62" t="s">
        <v>2018</v>
      </c>
      <c r="J62" t="s">
        <v>2001</v>
      </c>
      <c r="K62" t="s">
        <v>2005</v>
      </c>
      <c r="L62" t="s">
        <v>2007</v>
      </c>
      <c r="M62" s="5">
        <v>27</v>
      </c>
      <c r="N62" s="2" t="s">
        <v>3888</v>
      </c>
      <c r="O62" s="2" t="str">
        <f>IF(BD[[#This Row],[Género]]="Masculino","👨‍🦰M","👩‍🦰 F")</f>
        <v>👨‍🦰M</v>
      </c>
    </row>
    <row r="63" spans="1:15" x14ac:dyDescent="0.25">
      <c r="A63">
        <v>51003089</v>
      </c>
      <c r="B63" t="s">
        <v>71</v>
      </c>
      <c r="C63" t="s">
        <v>1989</v>
      </c>
      <c r="D63" t="s">
        <v>2010</v>
      </c>
      <c r="E63" t="s">
        <v>1993</v>
      </c>
      <c r="F63" t="s">
        <v>1995</v>
      </c>
      <c r="G63" s="3" t="s">
        <v>2062</v>
      </c>
      <c r="H63" t="s">
        <v>2000</v>
      </c>
      <c r="J63" t="s">
        <v>2001</v>
      </c>
      <c r="K63" t="s">
        <v>2004</v>
      </c>
      <c r="L63" t="s">
        <v>2008</v>
      </c>
      <c r="M63" s="5">
        <v>26</v>
      </c>
      <c r="N63" s="2" t="s">
        <v>3888</v>
      </c>
      <c r="O63" s="2" t="str">
        <f>IF(BD[[#This Row],[Género]]="Masculino","👨‍🦰M","👩‍🦰 F")</f>
        <v>👩‍🦰 F</v>
      </c>
    </row>
    <row r="64" spans="1:15" x14ac:dyDescent="0.25">
      <c r="A64">
        <v>33356162</v>
      </c>
      <c r="B64" t="s">
        <v>72</v>
      </c>
      <c r="C64" t="s">
        <v>1989</v>
      </c>
      <c r="D64" t="s">
        <v>2011</v>
      </c>
      <c r="E64" t="s">
        <v>1991</v>
      </c>
      <c r="F64" t="s">
        <v>1996</v>
      </c>
      <c r="G64" s="3" t="s">
        <v>2063</v>
      </c>
      <c r="H64" t="s">
        <v>2000</v>
      </c>
      <c r="I64" t="s">
        <v>2020</v>
      </c>
      <c r="J64" t="s">
        <v>2002</v>
      </c>
      <c r="K64" t="s">
        <v>2005</v>
      </c>
      <c r="L64" t="s">
        <v>2007</v>
      </c>
      <c r="M64" s="5">
        <v>38</v>
      </c>
      <c r="N64" s="2" t="s">
        <v>3889</v>
      </c>
      <c r="O64" s="2" t="str">
        <f>IF(BD[[#This Row],[Género]]="Masculino","👨‍🦰M","👩‍🦰 F")</f>
        <v>👩‍🦰 F</v>
      </c>
    </row>
    <row r="65" spans="1:15" x14ac:dyDescent="0.25">
      <c r="A65">
        <v>50151589</v>
      </c>
      <c r="B65" t="s">
        <v>73</v>
      </c>
      <c r="C65" t="s">
        <v>1988</v>
      </c>
      <c r="D65" t="s">
        <v>2013</v>
      </c>
      <c r="E65" t="s">
        <v>1991</v>
      </c>
      <c r="F65" t="s">
        <v>1995</v>
      </c>
      <c r="G65" s="3" t="s">
        <v>2064</v>
      </c>
      <c r="H65" t="s">
        <v>2000</v>
      </c>
      <c r="J65" t="s">
        <v>2001</v>
      </c>
      <c r="K65" t="s">
        <v>2003</v>
      </c>
      <c r="L65" t="s">
        <v>2007</v>
      </c>
      <c r="M65" s="5">
        <v>27</v>
      </c>
      <c r="N65" s="2" t="s">
        <v>3888</v>
      </c>
      <c r="O65" s="2" t="str">
        <f>IF(BD[[#This Row],[Género]]="Masculino","👨‍🦰M","👩‍🦰 F")</f>
        <v>👨‍🦰M</v>
      </c>
    </row>
    <row r="66" spans="1:15" x14ac:dyDescent="0.25">
      <c r="A66">
        <v>82823921</v>
      </c>
      <c r="B66" t="s">
        <v>74</v>
      </c>
      <c r="C66" t="s">
        <v>1989</v>
      </c>
      <c r="D66" t="s">
        <v>2012</v>
      </c>
      <c r="E66" t="s">
        <v>1990</v>
      </c>
      <c r="F66" t="s">
        <v>1997</v>
      </c>
      <c r="G66" s="3" t="s">
        <v>2065</v>
      </c>
      <c r="H66" t="s">
        <v>2000</v>
      </c>
      <c r="J66" t="s">
        <v>2002</v>
      </c>
      <c r="K66" t="s">
        <v>2005</v>
      </c>
      <c r="L66" t="s">
        <v>2007</v>
      </c>
      <c r="M66" s="5">
        <v>58</v>
      </c>
      <c r="N66" s="2" t="s">
        <v>3891</v>
      </c>
      <c r="O66" s="2" t="str">
        <f>IF(BD[[#This Row],[Género]]="Masculino","👨‍🦰M","👩‍🦰 F")</f>
        <v>👩‍🦰 F</v>
      </c>
    </row>
    <row r="67" spans="1:15" x14ac:dyDescent="0.25">
      <c r="A67">
        <v>82457042</v>
      </c>
      <c r="B67" t="s">
        <v>75</v>
      </c>
      <c r="C67" t="s">
        <v>1989</v>
      </c>
      <c r="D67" t="s">
        <v>2015</v>
      </c>
      <c r="E67" t="s">
        <v>1993</v>
      </c>
      <c r="F67" t="s">
        <v>1996</v>
      </c>
      <c r="G67" s="3" t="s">
        <v>2066</v>
      </c>
      <c r="H67" t="s">
        <v>2000</v>
      </c>
      <c r="I67" t="s">
        <v>2017</v>
      </c>
      <c r="J67" t="s">
        <v>2001</v>
      </c>
      <c r="K67" t="s">
        <v>2005</v>
      </c>
      <c r="L67" t="s">
        <v>2007</v>
      </c>
      <c r="M67" s="5">
        <v>41</v>
      </c>
      <c r="N67" s="2" t="s">
        <v>3889</v>
      </c>
      <c r="O67" s="2" t="str">
        <f>IF(BD[[#This Row],[Género]]="Masculino","👨‍🦰M","👩‍🦰 F")</f>
        <v>👩‍🦰 F</v>
      </c>
    </row>
    <row r="68" spans="1:15" x14ac:dyDescent="0.25">
      <c r="A68">
        <v>23981641</v>
      </c>
      <c r="B68" t="s">
        <v>76</v>
      </c>
      <c r="C68" t="s">
        <v>1989</v>
      </c>
      <c r="D68" t="s">
        <v>2012</v>
      </c>
      <c r="E68" t="s">
        <v>1992</v>
      </c>
      <c r="F68" t="s">
        <v>1998</v>
      </c>
      <c r="G68" s="3" t="s">
        <v>2067</v>
      </c>
      <c r="H68" t="s">
        <v>2000</v>
      </c>
      <c r="I68" t="s">
        <v>2018</v>
      </c>
      <c r="J68" t="s">
        <v>2001</v>
      </c>
      <c r="K68" t="s">
        <v>2005</v>
      </c>
      <c r="L68" t="s">
        <v>2007</v>
      </c>
      <c r="M68" s="5">
        <v>22</v>
      </c>
      <c r="N68" s="2" t="s">
        <v>3887</v>
      </c>
      <c r="O68" s="2" t="str">
        <f>IF(BD[[#This Row],[Género]]="Masculino","👨‍🦰M","👩‍🦰 F")</f>
        <v>👩‍🦰 F</v>
      </c>
    </row>
    <row r="69" spans="1:15" x14ac:dyDescent="0.25">
      <c r="A69">
        <v>32513407</v>
      </c>
      <c r="B69" t="s">
        <v>77</v>
      </c>
      <c r="C69" t="s">
        <v>1989</v>
      </c>
      <c r="D69" t="s">
        <v>2014</v>
      </c>
      <c r="E69" t="s">
        <v>1991</v>
      </c>
      <c r="F69" t="s">
        <v>1997</v>
      </c>
      <c r="G69" s="3" t="s">
        <v>2068</v>
      </c>
      <c r="H69" t="s">
        <v>2000</v>
      </c>
      <c r="I69" t="s">
        <v>2021</v>
      </c>
      <c r="J69" t="s">
        <v>2002</v>
      </c>
      <c r="K69" t="s">
        <v>2003</v>
      </c>
      <c r="L69" t="s">
        <v>2006</v>
      </c>
      <c r="M69" s="5">
        <v>25</v>
      </c>
      <c r="N69" s="2" t="s">
        <v>3887</v>
      </c>
      <c r="O69" s="2" t="str">
        <f>IF(BD[[#This Row],[Género]]="Masculino","👨‍🦰M","👩‍🦰 F")</f>
        <v>👩‍🦰 F</v>
      </c>
    </row>
    <row r="70" spans="1:15" x14ac:dyDescent="0.25">
      <c r="A70">
        <v>94094371</v>
      </c>
      <c r="B70" t="s">
        <v>78</v>
      </c>
      <c r="C70" t="s">
        <v>1989</v>
      </c>
      <c r="D70" t="s">
        <v>2009</v>
      </c>
      <c r="E70" t="s">
        <v>1994</v>
      </c>
      <c r="F70" t="s">
        <v>1998</v>
      </c>
      <c r="G70" s="3" t="s">
        <v>2069</v>
      </c>
      <c r="H70" t="s">
        <v>2000</v>
      </c>
      <c r="I70" t="s">
        <v>2016</v>
      </c>
      <c r="J70" t="s">
        <v>2001</v>
      </c>
      <c r="K70" t="s">
        <v>2003</v>
      </c>
      <c r="L70" t="s">
        <v>2007</v>
      </c>
      <c r="M70" s="5">
        <v>29</v>
      </c>
      <c r="N70" s="2" t="s">
        <v>3888</v>
      </c>
      <c r="O70" s="2" t="str">
        <f>IF(BD[[#This Row],[Género]]="Masculino","👨‍🦰M","👩‍🦰 F")</f>
        <v>👩‍🦰 F</v>
      </c>
    </row>
    <row r="71" spans="1:15" x14ac:dyDescent="0.25">
      <c r="A71">
        <v>24206242</v>
      </c>
      <c r="B71" t="s">
        <v>79</v>
      </c>
      <c r="C71" t="s">
        <v>1988</v>
      </c>
      <c r="D71" t="s">
        <v>2013</v>
      </c>
      <c r="E71" t="s">
        <v>1993</v>
      </c>
      <c r="F71" t="s">
        <v>1998</v>
      </c>
      <c r="G71" s="3" t="s">
        <v>2070</v>
      </c>
      <c r="H71" t="s">
        <v>2000</v>
      </c>
      <c r="I71" t="s">
        <v>2020</v>
      </c>
      <c r="J71" t="s">
        <v>2001</v>
      </c>
      <c r="K71" t="s">
        <v>2003</v>
      </c>
      <c r="L71" t="s">
        <v>2007</v>
      </c>
      <c r="M71" s="5">
        <v>48</v>
      </c>
      <c r="N71" s="2" t="s">
        <v>3890</v>
      </c>
      <c r="O71" s="2" t="str">
        <f>IF(BD[[#This Row],[Género]]="Masculino","👨‍🦰M","👩‍🦰 F")</f>
        <v>👨‍🦰M</v>
      </c>
    </row>
    <row r="72" spans="1:15" x14ac:dyDescent="0.25">
      <c r="A72">
        <v>43992660</v>
      </c>
      <c r="B72" t="s">
        <v>80</v>
      </c>
      <c r="C72" t="s">
        <v>1988</v>
      </c>
      <c r="D72" t="s">
        <v>2014</v>
      </c>
      <c r="E72" t="s">
        <v>1991</v>
      </c>
      <c r="F72" t="s">
        <v>1997</v>
      </c>
      <c r="G72" s="3" t="s">
        <v>2071</v>
      </c>
      <c r="H72" t="s">
        <v>2000</v>
      </c>
      <c r="J72" t="s">
        <v>2002</v>
      </c>
      <c r="K72" t="s">
        <v>2004</v>
      </c>
      <c r="L72" t="s">
        <v>2007</v>
      </c>
      <c r="M72" s="5">
        <v>61</v>
      </c>
      <c r="N72" s="2" t="s">
        <v>3891</v>
      </c>
      <c r="O72" s="2" t="str">
        <f>IF(BD[[#This Row],[Género]]="Masculino","👨‍🦰M","👩‍🦰 F")</f>
        <v>👨‍🦰M</v>
      </c>
    </row>
    <row r="73" spans="1:15" x14ac:dyDescent="0.25">
      <c r="A73">
        <v>61326589</v>
      </c>
      <c r="B73" t="s">
        <v>81</v>
      </c>
      <c r="C73" t="s">
        <v>1989</v>
      </c>
      <c r="D73" t="s">
        <v>2013</v>
      </c>
      <c r="E73" t="s">
        <v>1992</v>
      </c>
      <c r="F73" t="s">
        <v>1996</v>
      </c>
      <c r="G73" s="3" t="s">
        <v>2072</v>
      </c>
      <c r="H73" t="s">
        <v>2000</v>
      </c>
      <c r="I73" t="s">
        <v>2018</v>
      </c>
      <c r="J73" t="s">
        <v>2002</v>
      </c>
      <c r="K73" t="s">
        <v>2003</v>
      </c>
      <c r="L73" t="s">
        <v>2007</v>
      </c>
      <c r="M73" s="5">
        <v>24</v>
      </c>
      <c r="N73" s="2" t="s">
        <v>3887</v>
      </c>
      <c r="O73" s="2" t="str">
        <f>IF(BD[[#This Row],[Género]]="Masculino","👨‍🦰M","👩‍🦰 F")</f>
        <v>👩‍🦰 F</v>
      </c>
    </row>
    <row r="74" spans="1:15" x14ac:dyDescent="0.25">
      <c r="A74">
        <v>77845528</v>
      </c>
      <c r="B74" t="s">
        <v>82</v>
      </c>
      <c r="C74" t="s">
        <v>1989</v>
      </c>
      <c r="D74" t="s">
        <v>2012</v>
      </c>
      <c r="E74" t="s">
        <v>1992</v>
      </c>
      <c r="F74" t="s">
        <v>1998</v>
      </c>
      <c r="G74" s="3" t="s">
        <v>2073</v>
      </c>
      <c r="H74" t="s">
        <v>2000</v>
      </c>
      <c r="I74" t="s">
        <v>2021</v>
      </c>
      <c r="J74" t="s">
        <v>2001</v>
      </c>
      <c r="K74" t="s">
        <v>2003</v>
      </c>
      <c r="L74" t="s">
        <v>2008</v>
      </c>
      <c r="M74" s="5">
        <v>52</v>
      </c>
      <c r="N74" s="2" t="s">
        <v>3890</v>
      </c>
      <c r="O74" s="2" t="str">
        <f>IF(BD[[#This Row],[Género]]="Masculino","👨‍🦰M","👩‍🦰 F")</f>
        <v>👩‍🦰 F</v>
      </c>
    </row>
    <row r="75" spans="1:15" x14ac:dyDescent="0.25">
      <c r="A75">
        <v>63727838</v>
      </c>
      <c r="B75" t="s">
        <v>83</v>
      </c>
      <c r="C75" t="s">
        <v>1989</v>
      </c>
      <c r="D75" t="s">
        <v>2014</v>
      </c>
      <c r="E75" t="s">
        <v>1990</v>
      </c>
      <c r="F75" t="s">
        <v>1996</v>
      </c>
      <c r="G75" s="3" t="s">
        <v>2074</v>
      </c>
      <c r="H75" t="s">
        <v>2000</v>
      </c>
      <c r="I75" t="s">
        <v>2021</v>
      </c>
      <c r="J75" t="s">
        <v>2001</v>
      </c>
      <c r="K75" t="s">
        <v>2003</v>
      </c>
      <c r="L75" t="s">
        <v>2008</v>
      </c>
      <c r="M75" s="5">
        <v>48</v>
      </c>
      <c r="N75" s="2" t="s">
        <v>3890</v>
      </c>
      <c r="O75" s="2" t="str">
        <f>IF(BD[[#This Row],[Género]]="Masculino","👨‍🦰M","👩‍🦰 F")</f>
        <v>👩‍🦰 F</v>
      </c>
    </row>
    <row r="76" spans="1:15" x14ac:dyDescent="0.25">
      <c r="A76">
        <v>90292832</v>
      </c>
      <c r="B76" t="s">
        <v>84</v>
      </c>
      <c r="C76" t="s">
        <v>1989</v>
      </c>
      <c r="D76" t="s">
        <v>2010</v>
      </c>
      <c r="E76" t="s">
        <v>1994</v>
      </c>
      <c r="F76" t="s">
        <v>1998</v>
      </c>
      <c r="G76" s="3" t="s">
        <v>2075</v>
      </c>
      <c r="H76" t="s">
        <v>2000</v>
      </c>
      <c r="I76" t="s">
        <v>2019</v>
      </c>
      <c r="J76" t="s">
        <v>2001</v>
      </c>
      <c r="K76" t="s">
        <v>2004</v>
      </c>
      <c r="L76" t="s">
        <v>2007</v>
      </c>
      <c r="M76" s="5">
        <v>49</v>
      </c>
      <c r="N76" s="2" t="s">
        <v>3890</v>
      </c>
      <c r="O76" s="2" t="str">
        <f>IF(BD[[#This Row],[Género]]="Masculino","👨‍🦰M","👩‍🦰 F")</f>
        <v>👩‍🦰 F</v>
      </c>
    </row>
    <row r="77" spans="1:15" x14ac:dyDescent="0.25">
      <c r="A77">
        <v>60861472</v>
      </c>
      <c r="B77" t="s">
        <v>85</v>
      </c>
      <c r="C77" t="s">
        <v>1989</v>
      </c>
      <c r="D77" t="s">
        <v>2010</v>
      </c>
      <c r="E77" t="s">
        <v>1991</v>
      </c>
      <c r="F77" t="s">
        <v>1998</v>
      </c>
      <c r="G77" s="3" t="s">
        <v>2076</v>
      </c>
      <c r="H77" t="s">
        <v>2000</v>
      </c>
      <c r="I77" t="s">
        <v>2018</v>
      </c>
      <c r="J77" t="s">
        <v>2001</v>
      </c>
      <c r="K77" t="s">
        <v>2005</v>
      </c>
      <c r="L77" t="s">
        <v>2008</v>
      </c>
      <c r="M77" s="5">
        <v>34</v>
      </c>
      <c r="N77" s="2" t="s">
        <v>3888</v>
      </c>
      <c r="O77" s="2" t="str">
        <f>IF(BD[[#This Row],[Género]]="Masculino","👨‍🦰M","👩‍🦰 F")</f>
        <v>👩‍🦰 F</v>
      </c>
    </row>
    <row r="78" spans="1:15" x14ac:dyDescent="0.25">
      <c r="A78">
        <v>99391304</v>
      </c>
      <c r="B78" t="s">
        <v>86</v>
      </c>
      <c r="C78" t="s">
        <v>1988</v>
      </c>
      <c r="D78" t="s">
        <v>2014</v>
      </c>
      <c r="E78" t="s">
        <v>1994</v>
      </c>
      <c r="F78" t="s">
        <v>1995</v>
      </c>
      <c r="G78" s="3" t="s">
        <v>2077</v>
      </c>
      <c r="H78" t="s">
        <v>2000</v>
      </c>
      <c r="J78" t="s">
        <v>2002</v>
      </c>
      <c r="K78" t="s">
        <v>2005</v>
      </c>
      <c r="L78" t="s">
        <v>2006</v>
      </c>
      <c r="M78" s="5">
        <v>60</v>
      </c>
      <c r="N78" s="2" t="s">
        <v>3891</v>
      </c>
      <c r="O78" s="2" t="str">
        <f>IF(BD[[#This Row],[Género]]="Masculino","👨‍🦰M","👩‍🦰 F")</f>
        <v>👨‍🦰M</v>
      </c>
    </row>
    <row r="79" spans="1:15" x14ac:dyDescent="0.25">
      <c r="A79">
        <v>49204866</v>
      </c>
      <c r="B79" t="s">
        <v>87</v>
      </c>
      <c r="C79" t="s">
        <v>1989</v>
      </c>
      <c r="D79" t="s">
        <v>2014</v>
      </c>
      <c r="E79" t="s">
        <v>1992</v>
      </c>
      <c r="F79" t="s">
        <v>1998</v>
      </c>
      <c r="G79" s="3" t="s">
        <v>2078</v>
      </c>
      <c r="H79" t="s">
        <v>2000</v>
      </c>
      <c r="J79" t="s">
        <v>2002</v>
      </c>
      <c r="K79" t="s">
        <v>2003</v>
      </c>
      <c r="L79" t="s">
        <v>2008</v>
      </c>
      <c r="M79" s="5">
        <v>47</v>
      </c>
      <c r="N79" s="2" t="s">
        <v>3890</v>
      </c>
      <c r="O79" s="2" t="str">
        <f>IF(BD[[#This Row],[Género]]="Masculino","👨‍🦰M","👩‍🦰 F")</f>
        <v>👩‍🦰 F</v>
      </c>
    </row>
    <row r="80" spans="1:15" x14ac:dyDescent="0.25">
      <c r="A80">
        <v>37065276</v>
      </c>
      <c r="B80" t="s">
        <v>88</v>
      </c>
      <c r="C80" t="s">
        <v>1989</v>
      </c>
      <c r="D80" t="s">
        <v>2012</v>
      </c>
      <c r="E80" t="s">
        <v>1993</v>
      </c>
      <c r="F80" t="s">
        <v>1997</v>
      </c>
      <c r="G80" s="3" t="s">
        <v>2079</v>
      </c>
      <c r="H80" t="s">
        <v>2000</v>
      </c>
      <c r="I80" t="s">
        <v>2018</v>
      </c>
      <c r="J80" t="s">
        <v>2002</v>
      </c>
      <c r="K80" t="s">
        <v>2003</v>
      </c>
      <c r="L80" t="s">
        <v>2006</v>
      </c>
      <c r="M80" s="5">
        <v>54</v>
      </c>
      <c r="N80" s="2" t="s">
        <v>3890</v>
      </c>
      <c r="O80" s="2" t="str">
        <f>IF(BD[[#This Row],[Género]]="Masculino","👨‍🦰M","👩‍🦰 F")</f>
        <v>👩‍🦰 F</v>
      </c>
    </row>
    <row r="81" spans="1:15" x14ac:dyDescent="0.25">
      <c r="A81">
        <v>58550932</v>
      </c>
      <c r="B81" t="s">
        <v>89</v>
      </c>
      <c r="C81" t="s">
        <v>1989</v>
      </c>
      <c r="D81" t="s">
        <v>2011</v>
      </c>
      <c r="E81" t="s">
        <v>1990</v>
      </c>
      <c r="F81" t="s">
        <v>1996</v>
      </c>
      <c r="G81" s="3" t="s">
        <v>2080</v>
      </c>
      <c r="H81" t="s">
        <v>2000</v>
      </c>
      <c r="I81" t="s">
        <v>2019</v>
      </c>
      <c r="J81" t="s">
        <v>2002</v>
      </c>
      <c r="K81" t="s">
        <v>2003</v>
      </c>
      <c r="L81" t="s">
        <v>2007</v>
      </c>
      <c r="M81" s="5">
        <v>61</v>
      </c>
      <c r="N81" s="2" t="s">
        <v>3891</v>
      </c>
      <c r="O81" s="2" t="str">
        <f>IF(BD[[#This Row],[Género]]="Masculino","👨‍🦰M","👩‍🦰 F")</f>
        <v>👩‍🦰 F</v>
      </c>
    </row>
    <row r="82" spans="1:15" x14ac:dyDescent="0.25">
      <c r="A82">
        <v>46703168</v>
      </c>
      <c r="B82" t="s">
        <v>90</v>
      </c>
      <c r="C82" t="s">
        <v>1989</v>
      </c>
      <c r="D82" t="s">
        <v>2009</v>
      </c>
      <c r="E82" t="s">
        <v>1990</v>
      </c>
      <c r="F82" t="s">
        <v>1996</v>
      </c>
      <c r="G82" s="3" t="s">
        <v>2081</v>
      </c>
      <c r="H82" t="s">
        <v>2000</v>
      </c>
      <c r="J82" t="s">
        <v>2001</v>
      </c>
      <c r="K82" t="s">
        <v>2005</v>
      </c>
      <c r="L82" t="s">
        <v>2008</v>
      </c>
      <c r="M82" s="5">
        <v>28</v>
      </c>
      <c r="N82" s="2" t="s">
        <v>3888</v>
      </c>
      <c r="O82" s="2" t="str">
        <f>IF(BD[[#This Row],[Género]]="Masculino","👨‍🦰M","👩‍🦰 F")</f>
        <v>👩‍🦰 F</v>
      </c>
    </row>
    <row r="83" spans="1:15" x14ac:dyDescent="0.25">
      <c r="A83">
        <v>90685639</v>
      </c>
      <c r="B83" t="s">
        <v>91</v>
      </c>
      <c r="C83" t="s">
        <v>1988</v>
      </c>
      <c r="D83" t="s">
        <v>2015</v>
      </c>
      <c r="E83" t="s">
        <v>1994</v>
      </c>
      <c r="F83" t="s">
        <v>1995</v>
      </c>
      <c r="G83" s="3" t="s">
        <v>2082</v>
      </c>
      <c r="H83" t="s">
        <v>2000</v>
      </c>
      <c r="I83" t="s">
        <v>2018</v>
      </c>
      <c r="J83" t="s">
        <v>2001</v>
      </c>
      <c r="K83" t="s">
        <v>2003</v>
      </c>
      <c r="L83" t="s">
        <v>2007</v>
      </c>
      <c r="M83" s="5">
        <v>51</v>
      </c>
      <c r="N83" s="2" t="s">
        <v>3890</v>
      </c>
      <c r="O83" s="2" t="str">
        <f>IF(BD[[#This Row],[Género]]="Masculino","👨‍🦰M","👩‍🦰 F")</f>
        <v>👨‍🦰M</v>
      </c>
    </row>
    <row r="84" spans="1:15" x14ac:dyDescent="0.25">
      <c r="A84">
        <v>65835787</v>
      </c>
      <c r="B84" t="s">
        <v>92</v>
      </c>
      <c r="C84" t="s">
        <v>1988</v>
      </c>
      <c r="D84" t="s">
        <v>2011</v>
      </c>
      <c r="E84" t="s">
        <v>1992</v>
      </c>
      <c r="F84" t="s">
        <v>1997</v>
      </c>
      <c r="G84" s="3" t="s">
        <v>2083</v>
      </c>
      <c r="H84" t="s">
        <v>2000</v>
      </c>
      <c r="I84" t="s">
        <v>2021</v>
      </c>
      <c r="J84" t="s">
        <v>2002</v>
      </c>
      <c r="K84" t="s">
        <v>2003</v>
      </c>
      <c r="L84" t="s">
        <v>2007</v>
      </c>
      <c r="M84" s="5">
        <v>31</v>
      </c>
      <c r="N84" s="2" t="s">
        <v>3888</v>
      </c>
      <c r="O84" s="2" t="str">
        <f>IF(BD[[#This Row],[Género]]="Masculino","👨‍🦰M","👩‍🦰 F")</f>
        <v>👨‍🦰M</v>
      </c>
    </row>
    <row r="85" spans="1:15" x14ac:dyDescent="0.25">
      <c r="A85">
        <v>32168649</v>
      </c>
      <c r="B85" t="s">
        <v>93</v>
      </c>
      <c r="C85" t="s">
        <v>1989</v>
      </c>
      <c r="D85" t="s">
        <v>2015</v>
      </c>
      <c r="E85" t="s">
        <v>1993</v>
      </c>
      <c r="F85" t="s">
        <v>1998</v>
      </c>
      <c r="G85" s="3" t="s">
        <v>2084</v>
      </c>
      <c r="H85" t="s">
        <v>2000</v>
      </c>
      <c r="I85" t="s">
        <v>2022</v>
      </c>
      <c r="J85" t="s">
        <v>2002</v>
      </c>
      <c r="K85" t="s">
        <v>2005</v>
      </c>
      <c r="L85" t="s">
        <v>2007</v>
      </c>
      <c r="M85" s="5">
        <v>26</v>
      </c>
      <c r="N85" s="2" t="s">
        <v>3888</v>
      </c>
      <c r="O85" s="2" t="str">
        <f>IF(BD[[#This Row],[Género]]="Masculino","👨‍🦰M","👩‍🦰 F")</f>
        <v>👩‍🦰 F</v>
      </c>
    </row>
    <row r="86" spans="1:15" x14ac:dyDescent="0.25">
      <c r="A86">
        <v>31465170</v>
      </c>
      <c r="B86" t="s">
        <v>94</v>
      </c>
      <c r="C86" t="s">
        <v>1989</v>
      </c>
      <c r="D86" t="s">
        <v>2015</v>
      </c>
      <c r="E86" t="s">
        <v>1992</v>
      </c>
      <c r="F86" t="s">
        <v>1995</v>
      </c>
      <c r="G86" s="3" t="s">
        <v>2085</v>
      </c>
      <c r="H86" t="s">
        <v>2000</v>
      </c>
      <c r="I86" t="s">
        <v>2019</v>
      </c>
      <c r="J86" t="s">
        <v>2001</v>
      </c>
      <c r="K86" t="s">
        <v>2004</v>
      </c>
      <c r="L86" t="s">
        <v>2006</v>
      </c>
      <c r="M86" s="5">
        <v>58</v>
      </c>
      <c r="N86" s="2" t="s">
        <v>3891</v>
      </c>
      <c r="O86" s="2" t="str">
        <f>IF(BD[[#This Row],[Género]]="Masculino","👨‍🦰M","👩‍🦰 F")</f>
        <v>👩‍🦰 F</v>
      </c>
    </row>
    <row r="87" spans="1:15" x14ac:dyDescent="0.25">
      <c r="A87">
        <v>82091862</v>
      </c>
      <c r="B87" t="s">
        <v>95</v>
      </c>
      <c r="C87" t="s">
        <v>1989</v>
      </c>
      <c r="D87" t="s">
        <v>2015</v>
      </c>
      <c r="E87" t="s">
        <v>1993</v>
      </c>
      <c r="F87" t="s">
        <v>1997</v>
      </c>
      <c r="G87" s="3" t="s">
        <v>2086</v>
      </c>
      <c r="H87" t="s">
        <v>2000</v>
      </c>
      <c r="J87" t="s">
        <v>2002</v>
      </c>
      <c r="K87" t="s">
        <v>2003</v>
      </c>
      <c r="L87" t="s">
        <v>2008</v>
      </c>
      <c r="M87" s="5">
        <v>37</v>
      </c>
      <c r="N87" s="2" t="s">
        <v>3889</v>
      </c>
      <c r="O87" s="2" t="str">
        <f>IF(BD[[#This Row],[Género]]="Masculino","👨‍🦰M","👩‍🦰 F")</f>
        <v>👩‍🦰 F</v>
      </c>
    </row>
    <row r="88" spans="1:15" x14ac:dyDescent="0.25">
      <c r="A88">
        <v>53441113</v>
      </c>
      <c r="B88" t="s">
        <v>96</v>
      </c>
      <c r="C88" t="s">
        <v>1989</v>
      </c>
      <c r="D88" t="s">
        <v>2014</v>
      </c>
      <c r="E88" t="s">
        <v>1991</v>
      </c>
      <c r="F88" t="s">
        <v>1995</v>
      </c>
      <c r="G88" s="3" t="s">
        <v>2087</v>
      </c>
      <c r="H88" t="s">
        <v>2000</v>
      </c>
      <c r="I88" t="s">
        <v>2021</v>
      </c>
      <c r="J88" t="s">
        <v>2002</v>
      </c>
      <c r="K88" t="s">
        <v>2005</v>
      </c>
      <c r="L88" t="s">
        <v>2008</v>
      </c>
      <c r="M88" s="5">
        <v>56</v>
      </c>
      <c r="N88" s="2" t="s">
        <v>3891</v>
      </c>
      <c r="O88" s="2" t="str">
        <f>IF(BD[[#This Row],[Género]]="Masculino","👨‍🦰M","👩‍🦰 F")</f>
        <v>👩‍🦰 F</v>
      </c>
    </row>
    <row r="89" spans="1:15" x14ac:dyDescent="0.25">
      <c r="A89">
        <v>14235762</v>
      </c>
      <c r="B89" t="s">
        <v>97</v>
      </c>
      <c r="C89" t="s">
        <v>1988</v>
      </c>
      <c r="D89" t="s">
        <v>2009</v>
      </c>
      <c r="E89" t="s">
        <v>1994</v>
      </c>
      <c r="F89" t="s">
        <v>1998</v>
      </c>
      <c r="G89" s="3" t="s">
        <v>2088</v>
      </c>
      <c r="H89" t="s">
        <v>2000</v>
      </c>
      <c r="J89" t="s">
        <v>2001</v>
      </c>
      <c r="K89" t="s">
        <v>2003</v>
      </c>
      <c r="L89" t="s">
        <v>2006</v>
      </c>
      <c r="M89" s="5">
        <v>41</v>
      </c>
      <c r="N89" s="2" t="s">
        <v>3889</v>
      </c>
      <c r="O89" s="2" t="str">
        <f>IF(BD[[#This Row],[Género]]="Masculino","👨‍🦰M","👩‍🦰 F")</f>
        <v>👨‍🦰M</v>
      </c>
    </row>
    <row r="90" spans="1:15" x14ac:dyDescent="0.25">
      <c r="A90">
        <v>60993272</v>
      </c>
      <c r="B90" t="s">
        <v>98</v>
      </c>
      <c r="C90" t="s">
        <v>1989</v>
      </c>
      <c r="D90" t="s">
        <v>2012</v>
      </c>
      <c r="E90" t="s">
        <v>1992</v>
      </c>
      <c r="F90" t="s">
        <v>1996</v>
      </c>
      <c r="G90" s="3" t="s">
        <v>2089</v>
      </c>
      <c r="H90" t="s">
        <v>2000</v>
      </c>
      <c r="I90" t="s">
        <v>2020</v>
      </c>
      <c r="J90" t="s">
        <v>2001</v>
      </c>
      <c r="K90" t="s">
        <v>2003</v>
      </c>
      <c r="L90" t="s">
        <v>2006</v>
      </c>
      <c r="M90" s="5">
        <v>41</v>
      </c>
      <c r="N90" s="2" t="s">
        <v>3889</v>
      </c>
      <c r="O90" s="2" t="str">
        <f>IF(BD[[#This Row],[Género]]="Masculino","👨‍🦰M","👩‍🦰 F")</f>
        <v>👩‍🦰 F</v>
      </c>
    </row>
    <row r="91" spans="1:15" x14ac:dyDescent="0.25">
      <c r="A91">
        <v>79202839</v>
      </c>
      <c r="B91" t="s">
        <v>99</v>
      </c>
      <c r="C91" t="s">
        <v>1988</v>
      </c>
      <c r="D91" t="s">
        <v>2012</v>
      </c>
      <c r="E91" t="s">
        <v>1990</v>
      </c>
      <c r="F91" t="s">
        <v>1998</v>
      </c>
      <c r="G91" s="3" t="s">
        <v>2090</v>
      </c>
      <c r="H91" t="s">
        <v>2000</v>
      </c>
      <c r="J91" t="s">
        <v>2001</v>
      </c>
      <c r="K91" t="s">
        <v>2005</v>
      </c>
      <c r="L91" t="s">
        <v>2007</v>
      </c>
      <c r="M91" s="5">
        <v>22</v>
      </c>
      <c r="N91" s="2" t="s">
        <v>3887</v>
      </c>
      <c r="O91" s="2" t="str">
        <f>IF(BD[[#This Row],[Género]]="Masculino","👨‍🦰M","👩‍🦰 F")</f>
        <v>👨‍🦰M</v>
      </c>
    </row>
    <row r="92" spans="1:15" x14ac:dyDescent="0.25">
      <c r="A92">
        <v>50443578</v>
      </c>
      <c r="B92" t="s">
        <v>100</v>
      </c>
      <c r="C92" t="s">
        <v>1989</v>
      </c>
      <c r="D92" t="s">
        <v>2010</v>
      </c>
      <c r="E92" t="s">
        <v>1990</v>
      </c>
      <c r="F92" t="s">
        <v>1997</v>
      </c>
      <c r="G92" s="3" t="s">
        <v>2091</v>
      </c>
      <c r="H92" t="s">
        <v>2000</v>
      </c>
      <c r="I92" t="s">
        <v>2019</v>
      </c>
      <c r="J92" t="s">
        <v>2002</v>
      </c>
      <c r="K92" t="s">
        <v>2005</v>
      </c>
      <c r="L92" t="s">
        <v>2006</v>
      </c>
      <c r="M92" s="5">
        <v>46</v>
      </c>
      <c r="N92" s="2" t="s">
        <v>3890</v>
      </c>
      <c r="O92" s="2" t="str">
        <f>IF(BD[[#This Row],[Género]]="Masculino","👨‍🦰M","👩‍🦰 F")</f>
        <v>👩‍🦰 F</v>
      </c>
    </row>
    <row r="93" spans="1:15" x14ac:dyDescent="0.25">
      <c r="A93">
        <v>99568408</v>
      </c>
      <c r="B93" t="s">
        <v>101</v>
      </c>
      <c r="C93" t="s">
        <v>1988</v>
      </c>
      <c r="D93" t="s">
        <v>2014</v>
      </c>
      <c r="E93" t="s">
        <v>1991</v>
      </c>
      <c r="F93" t="s">
        <v>1997</v>
      </c>
      <c r="G93" s="3" t="s">
        <v>2092</v>
      </c>
      <c r="H93" t="s">
        <v>2000</v>
      </c>
      <c r="J93" t="s">
        <v>2001</v>
      </c>
      <c r="K93" t="s">
        <v>2004</v>
      </c>
      <c r="L93" t="s">
        <v>2007</v>
      </c>
      <c r="M93" s="5">
        <v>45</v>
      </c>
      <c r="N93" s="2" t="s">
        <v>3889</v>
      </c>
      <c r="O93" s="2" t="str">
        <f>IF(BD[[#This Row],[Género]]="Masculino","👨‍🦰M","👩‍🦰 F")</f>
        <v>👨‍🦰M</v>
      </c>
    </row>
    <row r="94" spans="1:15" x14ac:dyDescent="0.25">
      <c r="A94">
        <v>21198175</v>
      </c>
      <c r="B94" t="s">
        <v>102</v>
      </c>
      <c r="C94" t="s">
        <v>1989</v>
      </c>
      <c r="D94" t="s">
        <v>2009</v>
      </c>
      <c r="E94" t="s">
        <v>1990</v>
      </c>
      <c r="F94" t="s">
        <v>1995</v>
      </c>
      <c r="G94" s="3" t="s">
        <v>2093</v>
      </c>
      <c r="H94" t="s">
        <v>2000</v>
      </c>
      <c r="I94" t="s">
        <v>2022</v>
      </c>
      <c r="J94" t="s">
        <v>2001</v>
      </c>
      <c r="K94" t="s">
        <v>2003</v>
      </c>
      <c r="L94" t="s">
        <v>2006</v>
      </c>
      <c r="M94" s="5">
        <v>21</v>
      </c>
      <c r="N94" s="2" t="s">
        <v>3887</v>
      </c>
      <c r="O94" s="2" t="str">
        <f>IF(BD[[#This Row],[Género]]="Masculino","👨‍🦰M","👩‍🦰 F")</f>
        <v>👩‍🦰 F</v>
      </c>
    </row>
    <row r="95" spans="1:15" x14ac:dyDescent="0.25">
      <c r="A95">
        <v>29316070</v>
      </c>
      <c r="B95" t="s">
        <v>103</v>
      </c>
      <c r="C95" t="s">
        <v>1989</v>
      </c>
      <c r="D95" t="s">
        <v>2009</v>
      </c>
      <c r="E95" t="s">
        <v>1994</v>
      </c>
      <c r="F95" t="s">
        <v>1998</v>
      </c>
      <c r="G95" s="3" t="s">
        <v>2094</v>
      </c>
      <c r="H95" t="s">
        <v>2000</v>
      </c>
      <c r="J95" t="s">
        <v>2001</v>
      </c>
      <c r="K95" t="s">
        <v>2004</v>
      </c>
      <c r="L95" t="s">
        <v>2007</v>
      </c>
      <c r="M95" s="5">
        <v>65</v>
      </c>
      <c r="N95" s="2" t="s">
        <v>3891</v>
      </c>
      <c r="O95" s="2" t="str">
        <f>IF(BD[[#This Row],[Género]]="Masculino","👨‍🦰M","👩‍🦰 F")</f>
        <v>👩‍🦰 F</v>
      </c>
    </row>
    <row r="96" spans="1:15" x14ac:dyDescent="0.25">
      <c r="A96">
        <v>66659644</v>
      </c>
      <c r="B96" t="s">
        <v>104</v>
      </c>
      <c r="C96" t="s">
        <v>1988</v>
      </c>
      <c r="D96" t="s">
        <v>2012</v>
      </c>
      <c r="E96" t="s">
        <v>1993</v>
      </c>
      <c r="F96" t="s">
        <v>1997</v>
      </c>
      <c r="G96" s="3" t="s">
        <v>2095</v>
      </c>
      <c r="H96" t="s">
        <v>2000</v>
      </c>
      <c r="I96" t="s">
        <v>2016</v>
      </c>
      <c r="J96" t="s">
        <v>2002</v>
      </c>
      <c r="K96" t="s">
        <v>2004</v>
      </c>
      <c r="L96" t="s">
        <v>2007</v>
      </c>
      <c r="M96" s="5">
        <v>39</v>
      </c>
      <c r="N96" s="2" t="s">
        <v>3889</v>
      </c>
      <c r="O96" s="2" t="str">
        <f>IF(BD[[#This Row],[Género]]="Masculino","👨‍🦰M","👩‍🦰 F")</f>
        <v>👨‍🦰M</v>
      </c>
    </row>
    <row r="97" spans="1:15" x14ac:dyDescent="0.25">
      <c r="A97">
        <v>84198595</v>
      </c>
      <c r="B97" t="s">
        <v>105</v>
      </c>
      <c r="C97" t="s">
        <v>1989</v>
      </c>
      <c r="D97" t="s">
        <v>2012</v>
      </c>
      <c r="E97" t="s">
        <v>1990</v>
      </c>
      <c r="F97" t="s">
        <v>1996</v>
      </c>
      <c r="G97" s="3" t="s">
        <v>2096</v>
      </c>
      <c r="H97" t="s">
        <v>2000</v>
      </c>
      <c r="I97" t="s">
        <v>2021</v>
      </c>
      <c r="J97" t="s">
        <v>2001</v>
      </c>
      <c r="K97" t="s">
        <v>2004</v>
      </c>
      <c r="L97" t="s">
        <v>2008</v>
      </c>
      <c r="M97" s="5">
        <v>57</v>
      </c>
      <c r="N97" s="2" t="s">
        <v>3891</v>
      </c>
      <c r="O97" s="2" t="str">
        <f>IF(BD[[#This Row],[Género]]="Masculino","👨‍🦰M","👩‍🦰 F")</f>
        <v>👩‍🦰 F</v>
      </c>
    </row>
    <row r="98" spans="1:15" x14ac:dyDescent="0.25">
      <c r="A98">
        <v>35196825</v>
      </c>
      <c r="B98" t="s">
        <v>106</v>
      </c>
      <c r="C98" t="s">
        <v>1989</v>
      </c>
      <c r="D98" t="s">
        <v>2009</v>
      </c>
      <c r="E98" t="s">
        <v>1994</v>
      </c>
      <c r="F98" t="s">
        <v>1997</v>
      </c>
      <c r="G98" s="3" t="s">
        <v>2097</v>
      </c>
      <c r="H98" t="s">
        <v>2000</v>
      </c>
      <c r="J98" t="s">
        <v>2002</v>
      </c>
      <c r="K98" t="s">
        <v>2004</v>
      </c>
      <c r="L98" t="s">
        <v>2008</v>
      </c>
      <c r="M98" s="5">
        <v>31</v>
      </c>
      <c r="N98" s="2" t="s">
        <v>3888</v>
      </c>
      <c r="O98" s="2" t="str">
        <f>IF(BD[[#This Row],[Género]]="Masculino","👨‍🦰M","👩‍🦰 F")</f>
        <v>👩‍🦰 F</v>
      </c>
    </row>
    <row r="99" spans="1:15" x14ac:dyDescent="0.25">
      <c r="A99">
        <v>18701385</v>
      </c>
      <c r="B99" t="s">
        <v>107</v>
      </c>
      <c r="C99" t="s">
        <v>1989</v>
      </c>
      <c r="D99" t="s">
        <v>2014</v>
      </c>
      <c r="E99" t="s">
        <v>1990</v>
      </c>
      <c r="F99" t="s">
        <v>1995</v>
      </c>
      <c r="G99" s="3" t="s">
        <v>2098</v>
      </c>
      <c r="H99" t="s">
        <v>2000</v>
      </c>
      <c r="J99" t="s">
        <v>2001</v>
      </c>
      <c r="K99" t="s">
        <v>2005</v>
      </c>
      <c r="L99" t="s">
        <v>2006</v>
      </c>
      <c r="M99" s="5">
        <v>51</v>
      </c>
      <c r="N99" s="2" t="s">
        <v>3890</v>
      </c>
      <c r="O99" s="2" t="str">
        <f>IF(BD[[#This Row],[Género]]="Masculino","👨‍🦰M","👩‍🦰 F")</f>
        <v>👩‍🦰 F</v>
      </c>
    </row>
    <row r="100" spans="1:15" x14ac:dyDescent="0.25">
      <c r="A100">
        <v>12714198</v>
      </c>
      <c r="B100" t="s">
        <v>108</v>
      </c>
      <c r="C100" t="s">
        <v>1988</v>
      </c>
      <c r="D100" t="s">
        <v>2011</v>
      </c>
      <c r="E100" t="s">
        <v>1990</v>
      </c>
      <c r="F100" t="s">
        <v>1997</v>
      </c>
      <c r="G100" s="3" t="s">
        <v>2099</v>
      </c>
      <c r="H100" t="s">
        <v>2000</v>
      </c>
      <c r="J100" t="s">
        <v>2002</v>
      </c>
      <c r="K100" t="s">
        <v>2004</v>
      </c>
      <c r="L100" t="s">
        <v>2006</v>
      </c>
      <c r="M100" s="5">
        <v>32</v>
      </c>
      <c r="N100" s="2" t="s">
        <v>3888</v>
      </c>
      <c r="O100" s="2" t="str">
        <f>IF(BD[[#This Row],[Género]]="Masculino","👨‍🦰M","👩‍🦰 F")</f>
        <v>👨‍🦰M</v>
      </c>
    </row>
    <row r="101" spans="1:15" x14ac:dyDescent="0.25">
      <c r="A101">
        <v>73452748</v>
      </c>
      <c r="B101" t="s">
        <v>109</v>
      </c>
      <c r="C101" t="s">
        <v>1989</v>
      </c>
      <c r="D101" t="s">
        <v>2013</v>
      </c>
      <c r="E101" t="s">
        <v>1993</v>
      </c>
      <c r="F101" t="s">
        <v>1998</v>
      </c>
      <c r="G101" s="3" t="s">
        <v>2100</v>
      </c>
      <c r="H101" t="s">
        <v>2000</v>
      </c>
      <c r="J101" t="s">
        <v>2002</v>
      </c>
      <c r="K101" t="s">
        <v>2004</v>
      </c>
      <c r="L101" t="s">
        <v>2007</v>
      </c>
      <c r="M101" s="5">
        <v>46</v>
      </c>
      <c r="N101" s="2" t="s">
        <v>3890</v>
      </c>
      <c r="O101" s="2" t="str">
        <f>IF(BD[[#This Row],[Género]]="Masculino","👨‍🦰M","👩‍🦰 F")</f>
        <v>👩‍🦰 F</v>
      </c>
    </row>
    <row r="102" spans="1:15" x14ac:dyDescent="0.25">
      <c r="A102">
        <v>96828584</v>
      </c>
      <c r="B102" t="s">
        <v>110</v>
      </c>
      <c r="C102" t="s">
        <v>1988</v>
      </c>
      <c r="D102" t="s">
        <v>2009</v>
      </c>
      <c r="E102" t="s">
        <v>1992</v>
      </c>
      <c r="F102" t="s">
        <v>1997</v>
      </c>
      <c r="G102" s="3" t="s">
        <v>2101</v>
      </c>
      <c r="H102" t="s">
        <v>2000</v>
      </c>
      <c r="I102" t="s">
        <v>2016</v>
      </c>
      <c r="J102" t="s">
        <v>2001</v>
      </c>
      <c r="K102" t="s">
        <v>2004</v>
      </c>
      <c r="L102" t="s">
        <v>2006</v>
      </c>
      <c r="M102" s="5">
        <v>64</v>
      </c>
      <c r="N102" s="2" t="s">
        <v>3891</v>
      </c>
      <c r="O102" s="2" t="str">
        <f>IF(BD[[#This Row],[Género]]="Masculino","👨‍🦰M","👩‍🦰 F")</f>
        <v>👨‍🦰M</v>
      </c>
    </row>
    <row r="103" spans="1:15" x14ac:dyDescent="0.25">
      <c r="A103">
        <v>58453565</v>
      </c>
      <c r="B103" t="s">
        <v>111</v>
      </c>
      <c r="C103" t="s">
        <v>1989</v>
      </c>
      <c r="D103" t="s">
        <v>2011</v>
      </c>
      <c r="E103" t="s">
        <v>1992</v>
      </c>
      <c r="F103" t="s">
        <v>1998</v>
      </c>
      <c r="G103" s="3" t="s">
        <v>2102</v>
      </c>
      <c r="H103" t="s">
        <v>2000</v>
      </c>
      <c r="I103" t="s">
        <v>2017</v>
      </c>
      <c r="J103" t="s">
        <v>2002</v>
      </c>
      <c r="K103" t="s">
        <v>2005</v>
      </c>
      <c r="L103" t="s">
        <v>2007</v>
      </c>
      <c r="M103" s="5">
        <v>60</v>
      </c>
      <c r="N103" s="2" t="s">
        <v>3891</v>
      </c>
      <c r="O103" s="2" t="str">
        <f>IF(BD[[#This Row],[Género]]="Masculino","👨‍🦰M","👩‍🦰 F")</f>
        <v>👩‍🦰 F</v>
      </c>
    </row>
    <row r="104" spans="1:15" x14ac:dyDescent="0.25">
      <c r="A104">
        <v>77284837</v>
      </c>
      <c r="B104" t="s">
        <v>112</v>
      </c>
      <c r="C104" t="s">
        <v>1989</v>
      </c>
      <c r="D104" t="s">
        <v>2010</v>
      </c>
      <c r="E104" t="s">
        <v>1993</v>
      </c>
      <c r="F104" t="s">
        <v>1995</v>
      </c>
      <c r="G104" s="3" t="s">
        <v>2103</v>
      </c>
      <c r="H104" t="s">
        <v>2000</v>
      </c>
      <c r="I104" t="s">
        <v>2017</v>
      </c>
      <c r="J104" t="s">
        <v>2002</v>
      </c>
      <c r="K104" t="s">
        <v>2005</v>
      </c>
      <c r="L104" t="s">
        <v>2006</v>
      </c>
      <c r="M104" s="5">
        <v>48</v>
      </c>
      <c r="N104" s="2" t="s">
        <v>3890</v>
      </c>
      <c r="O104" s="2" t="str">
        <f>IF(BD[[#This Row],[Género]]="Masculino","👨‍🦰M","👩‍🦰 F")</f>
        <v>👩‍🦰 F</v>
      </c>
    </row>
    <row r="105" spans="1:15" x14ac:dyDescent="0.25">
      <c r="A105">
        <v>93763190</v>
      </c>
      <c r="B105" t="s">
        <v>113</v>
      </c>
      <c r="C105" t="s">
        <v>1989</v>
      </c>
      <c r="D105" t="s">
        <v>2015</v>
      </c>
      <c r="E105" t="s">
        <v>1994</v>
      </c>
      <c r="F105" t="s">
        <v>1998</v>
      </c>
      <c r="G105" s="3" t="s">
        <v>2104</v>
      </c>
      <c r="H105" t="s">
        <v>2000</v>
      </c>
      <c r="J105" t="s">
        <v>2001</v>
      </c>
      <c r="K105" t="s">
        <v>2005</v>
      </c>
      <c r="L105" t="s">
        <v>2008</v>
      </c>
      <c r="M105" s="5">
        <v>18</v>
      </c>
      <c r="N105" s="2" t="s">
        <v>3887</v>
      </c>
      <c r="O105" s="2" t="str">
        <f>IF(BD[[#This Row],[Género]]="Masculino","👨‍🦰M","👩‍🦰 F")</f>
        <v>👩‍🦰 F</v>
      </c>
    </row>
    <row r="106" spans="1:15" x14ac:dyDescent="0.25">
      <c r="A106">
        <v>75109320</v>
      </c>
      <c r="B106" t="s">
        <v>114</v>
      </c>
      <c r="C106" t="s">
        <v>1989</v>
      </c>
      <c r="D106" t="s">
        <v>2011</v>
      </c>
      <c r="E106" t="s">
        <v>1990</v>
      </c>
      <c r="F106" t="s">
        <v>1997</v>
      </c>
      <c r="G106" s="3" t="s">
        <v>2105</v>
      </c>
      <c r="H106" t="s">
        <v>2000</v>
      </c>
      <c r="J106" t="s">
        <v>2001</v>
      </c>
      <c r="K106" t="s">
        <v>2005</v>
      </c>
      <c r="L106" t="s">
        <v>2007</v>
      </c>
      <c r="M106" s="5">
        <v>33</v>
      </c>
      <c r="N106" s="2" t="s">
        <v>3888</v>
      </c>
      <c r="O106" s="2" t="str">
        <f>IF(BD[[#This Row],[Género]]="Masculino","👨‍🦰M","👩‍🦰 F")</f>
        <v>👩‍🦰 F</v>
      </c>
    </row>
    <row r="107" spans="1:15" x14ac:dyDescent="0.25">
      <c r="A107">
        <v>92064176</v>
      </c>
      <c r="B107" t="s">
        <v>115</v>
      </c>
      <c r="C107" t="s">
        <v>1989</v>
      </c>
      <c r="D107" t="s">
        <v>2015</v>
      </c>
      <c r="E107" t="s">
        <v>1994</v>
      </c>
      <c r="F107" t="s">
        <v>1996</v>
      </c>
      <c r="G107" s="3" t="s">
        <v>2106</v>
      </c>
      <c r="H107" t="s">
        <v>2000</v>
      </c>
      <c r="J107" t="s">
        <v>2001</v>
      </c>
      <c r="K107" t="s">
        <v>2003</v>
      </c>
      <c r="L107" t="s">
        <v>2007</v>
      </c>
      <c r="M107" s="5">
        <v>29</v>
      </c>
      <c r="N107" s="2" t="s">
        <v>3888</v>
      </c>
      <c r="O107" s="2" t="str">
        <f>IF(BD[[#This Row],[Género]]="Masculino","👨‍🦰M","👩‍🦰 F")</f>
        <v>👩‍🦰 F</v>
      </c>
    </row>
    <row r="108" spans="1:15" x14ac:dyDescent="0.25">
      <c r="A108">
        <v>26658536</v>
      </c>
      <c r="B108" t="s">
        <v>116</v>
      </c>
      <c r="C108" t="s">
        <v>1988</v>
      </c>
      <c r="D108" t="s">
        <v>2012</v>
      </c>
      <c r="E108" t="s">
        <v>1993</v>
      </c>
      <c r="F108" t="s">
        <v>1996</v>
      </c>
      <c r="G108" s="3" t="s">
        <v>2107</v>
      </c>
      <c r="H108" t="s">
        <v>2000</v>
      </c>
      <c r="J108" t="s">
        <v>2001</v>
      </c>
      <c r="K108" t="s">
        <v>2005</v>
      </c>
      <c r="L108" t="s">
        <v>2008</v>
      </c>
      <c r="M108" s="5">
        <v>42</v>
      </c>
      <c r="N108" s="2" t="s">
        <v>3889</v>
      </c>
      <c r="O108" s="2" t="str">
        <f>IF(BD[[#This Row],[Género]]="Masculino","👨‍🦰M","👩‍🦰 F")</f>
        <v>👨‍🦰M</v>
      </c>
    </row>
    <row r="109" spans="1:15" x14ac:dyDescent="0.25">
      <c r="A109">
        <v>97185477</v>
      </c>
      <c r="B109" t="s">
        <v>117</v>
      </c>
      <c r="C109" t="s">
        <v>1989</v>
      </c>
      <c r="D109" t="s">
        <v>2013</v>
      </c>
      <c r="E109" t="s">
        <v>1994</v>
      </c>
      <c r="F109" t="s">
        <v>1998</v>
      </c>
      <c r="G109" s="3" t="s">
        <v>2108</v>
      </c>
      <c r="H109" t="s">
        <v>2000</v>
      </c>
      <c r="J109" t="s">
        <v>2002</v>
      </c>
      <c r="K109" t="s">
        <v>2004</v>
      </c>
      <c r="L109" t="s">
        <v>2008</v>
      </c>
      <c r="M109" s="5">
        <v>45</v>
      </c>
      <c r="N109" s="2" t="s">
        <v>3889</v>
      </c>
      <c r="O109" s="2" t="str">
        <f>IF(BD[[#This Row],[Género]]="Masculino","👨‍🦰M","👩‍🦰 F")</f>
        <v>👩‍🦰 F</v>
      </c>
    </row>
    <row r="110" spans="1:15" x14ac:dyDescent="0.25">
      <c r="A110">
        <v>69835195</v>
      </c>
      <c r="B110" t="s">
        <v>118</v>
      </c>
      <c r="C110" t="s">
        <v>1989</v>
      </c>
      <c r="D110" t="s">
        <v>2009</v>
      </c>
      <c r="E110" t="s">
        <v>1992</v>
      </c>
      <c r="F110" t="s">
        <v>1995</v>
      </c>
      <c r="G110" s="3" t="s">
        <v>2109</v>
      </c>
      <c r="H110" t="s">
        <v>2000</v>
      </c>
      <c r="J110" t="s">
        <v>2001</v>
      </c>
      <c r="K110" t="s">
        <v>2005</v>
      </c>
      <c r="L110" t="s">
        <v>2006</v>
      </c>
      <c r="M110" s="5">
        <v>35</v>
      </c>
      <c r="N110" s="2" t="s">
        <v>3888</v>
      </c>
      <c r="O110" s="2" t="str">
        <f>IF(BD[[#This Row],[Género]]="Masculino","👨‍🦰M","👩‍🦰 F")</f>
        <v>👩‍🦰 F</v>
      </c>
    </row>
    <row r="111" spans="1:15" x14ac:dyDescent="0.25">
      <c r="A111">
        <v>44803963</v>
      </c>
      <c r="B111" t="s">
        <v>119</v>
      </c>
      <c r="C111" t="s">
        <v>1989</v>
      </c>
      <c r="D111" t="s">
        <v>2012</v>
      </c>
      <c r="E111" t="s">
        <v>1994</v>
      </c>
      <c r="F111" t="s">
        <v>1995</v>
      </c>
      <c r="G111" s="3" t="s">
        <v>2110</v>
      </c>
      <c r="H111" t="s">
        <v>2000</v>
      </c>
      <c r="J111" t="s">
        <v>2002</v>
      </c>
      <c r="K111" t="s">
        <v>2004</v>
      </c>
      <c r="L111" t="s">
        <v>2006</v>
      </c>
      <c r="M111" s="5">
        <v>62</v>
      </c>
      <c r="N111" s="2" t="s">
        <v>3891</v>
      </c>
      <c r="O111" s="2" t="str">
        <f>IF(BD[[#This Row],[Género]]="Masculino","👨‍🦰M","👩‍🦰 F")</f>
        <v>👩‍🦰 F</v>
      </c>
    </row>
    <row r="112" spans="1:15" x14ac:dyDescent="0.25">
      <c r="A112">
        <v>89809817</v>
      </c>
      <c r="B112" t="s">
        <v>120</v>
      </c>
      <c r="C112" t="s">
        <v>1989</v>
      </c>
      <c r="D112" t="s">
        <v>2012</v>
      </c>
      <c r="E112" t="s">
        <v>1991</v>
      </c>
      <c r="F112" t="s">
        <v>1997</v>
      </c>
      <c r="G112" s="3" t="s">
        <v>2111</v>
      </c>
      <c r="H112" t="s">
        <v>2000</v>
      </c>
      <c r="J112" t="s">
        <v>2002</v>
      </c>
      <c r="K112" t="s">
        <v>2004</v>
      </c>
      <c r="L112" t="s">
        <v>2006</v>
      </c>
      <c r="M112" s="5">
        <v>20</v>
      </c>
      <c r="N112" s="2" t="s">
        <v>3887</v>
      </c>
      <c r="O112" s="2" t="str">
        <f>IF(BD[[#This Row],[Género]]="Masculino","👨‍🦰M","👩‍🦰 F")</f>
        <v>👩‍🦰 F</v>
      </c>
    </row>
    <row r="113" spans="1:15" x14ac:dyDescent="0.25">
      <c r="A113">
        <v>77549196</v>
      </c>
      <c r="B113" t="s">
        <v>121</v>
      </c>
      <c r="C113" t="s">
        <v>1988</v>
      </c>
      <c r="D113" t="s">
        <v>2011</v>
      </c>
      <c r="E113" t="s">
        <v>1993</v>
      </c>
      <c r="F113" t="s">
        <v>1998</v>
      </c>
      <c r="G113" s="3" t="s">
        <v>2112</v>
      </c>
      <c r="H113" t="s">
        <v>2000</v>
      </c>
      <c r="I113" t="s">
        <v>2022</v>
      </c>
      <c r="J113" t="s">
        <v>2001</v>
      </c>
      <c r="K113" t="s">
        <v>2004</v>
      </c>
      <c r="L113" t="s">
        <v>2007</v>
      </c>
      <c r="M113" s="5">
        <v>33</v>
      </c>
      <c r="N113" s="2" t="s">
        <v>3888</v>
      </c>
      <c r="O113" s="2" t="str">
        <f>IF(BD[[#This Row],[Género]]="Masculino","👨‍🦰M","👩‍🦰 F")</f>
        <v>👨‍🦰M</v>
      </c>
    </row>
    <row r="114" spans="1:15" x14ac:dyDescent="0.25">
      <c r="A114">
        <v>76484879</v>
      </c>
      <c r="B114" t="s">
        <v>122</v>
      </c>
      <c r="C114" t="s">
        <v>1989</v>
      </c>
      <c r="D114" t="s">
        <v>2014</v>
      </c>
      <c r="E114" t="s">
        <v>1994</v>
      </c>
      <c r="F114" t="s">
        <v>1996</v>
      </c>
      <c r="G114" s="3" t="s">
        <v>2113</v>
      </c>
      <c r="H114" t="s">
        <v>2000</v>
      </c>
      <c r="J114" t="s">
        <v>2002</v>
      </c>
      <c r="K114" t="s">
        <v>2005</v>
      </c>
      <c r="L114" t="s">
        <v>2006</v>
      </c>
      <c r="M114" s="5">
        <v>60</v>
      </c>
      <c r="N114" s="2" t="s">
        <v>3891</v>
      </c>
      <c r="O114" s="2" t="str">
        <f>IF(BD[[#This Row],[Género]]="Masculino","👨‍🦰M","👩‍🦰 F")</f>
        <v>👩‍🦰 F</v>
      </c>
    </row>
    <row r="115" spans="1:15" x14ac:dyDescent="0.25">
      <c r="A115">
        <v>60951203</v>
      </c>
      <c r="B115" t="s">
        <v>123</v>
      </c>
      <c r="C115" t="s">
        <v>1989</v>
      </c>
      <c r="D115" t="s">
        <v>2013</v>
      </c>
      <c r="E115" t="s">
        <v>1992</v>
      </c>
      <c r="F115" t="s">
        <v>1997</v>
      </c>
      <c r="G115" s="3" t="s">
        <v>2114</v>
      </c>
      <c r="H115" t="s">
        <v>2000</v>
      </c>
      <c r="J115" t="s">
        <v>2001</v>
      </c>
      <c r="K115" t="s">
        <v>2004</v>
      </c>
      <c r="L115" t="s">
        <v>2007</v>
      </c>
      <c r="M115" s="5">
        <v>28</v>
      </c>
      <c r="N115" s="2" t="s">
        <v>3888</v>
      </c>
      <c r="O115" s="2" t="str">
        <f>IF(BD[[#This Row],[Género]]="Masculino","👨‍🦰M","👩‍🦰 F")</f>
        <v>👩‍🦰 F</v>
      </c>
    </row>
    <row r="116" spans="1:15" x14ac:dyDescent="0.25">
      <c r="A116">
        <v>36122953</v>
      </c>
      <c r="B116" t="s">
        <v>124</v>
      </c>
      <c r="C116" t="s">
        <v>1988</v>
      </c>
      <c r="D116" t="s">
        <v>2012</v>
      </c>
      <c r="E116" t="s">
        <v>1991</v>
      </c>
      <c r="F116" t="s">
        <v>1997</v>
      </c>
      <c r="G116" s="3" t="s">
        <v>2115</v>
      </c>
      <c r="H116" t="s">
        <v>2000</v>
      </c>
      <c r="I116" t="s">
        <v>2016</v>
      </c>
      <c r="J116" t="s">
        <v>2002</v>
      </c>
      <c r="K116" t="s">
        <v>2004</v>
      </c>
      <c r="L116" t="s">
        <v>2006</v>
      </c>
      <c r="M116" s="5">
        <v>23</v>
      </c>
      <c r="N116" s="2" t="s">
        <v>3887</v>
      </c>
      <c r="O116" s="2" t="str">
        <f>IF(BD[[#This Row],[Género]]="Masculino","👨‍🦰M","👩‍🦰 F")</f>
        <v>👨‍🦰M</v>
      </c>
    </row>
    <row r="117" spans="1:15" x14ac:dyDescent="0.25">
      <c r="A117">
        <v>38190185</v>
      </c>
      <c r="B117" t="s">
        <v>125</v>
      </c>
      <c r="C117" t="s">
        <v>1988</v>
      </c>
      <c r="D117" t="s">
        <v>2011</v>
      </c>
      <c r="E117" t="s">
        <v>1990</v>
      </c>
      <c r="F117" t="s">
        <v>1998</v>
      </c>
      <c r="G117" s="3" t="s">
        <v>2116</v>
      </c>
      <c r="H117" t="s">
        <v>1999</v>
      </c>
      <c r="I117" t="s">
        <v>2019</v>
      </c>
      <c r="J117" t="s">
        <v>2002</v>
      </c>
      <c r="K117" t="s">
        <v>2004</v>
      </c>
      <c r="L117" t="s">
        <v>2006</v>
      </c>
      <c r="M117" s="5">
        <v>27</v>
      </c>
      <c r="N117" s="2" t="s">
        <v>3888</v>
      </c>
      <c r="O117" s="2" t="str">
        <f>IF(BD[[#This Row],[Género]]="Masculino","👨‍🦰M","👩‍🦰 F")</f>
        <v>👨‍🦰M</v>
      </c>
    </row>
    <row r="118" spans="1:15" x14ac:dyDescent="0.25">
      <c r="A118">
        <v>73181473</v>
      </c>
      <c r="B118" t="s">
        <v>126</v>
      </c>
      <c r="C118" t="s">
        <v>1988</v>
      </c>
      <c r="D118" t="s">
        <v>2014</v>
      </c>
      <c r="E118" t="s">
        <v>1991</v>
      </c>
      <c r="F118" t="s">
        <v>1996</v>
      </c>
      <c r="G118" s="3" t="s">
        <v>2117</v>
      </c>
      <c r="H118" t="s">
        <v>2000</v>
      </c>
      <c r="J118" t="s">
        <v>2002</v>
      </c>
      <c r="K118" t="s">
        <v>2005</v>
      </c>
      <c r="L118" t="s">
        <v>2007</v>
      </c>
      <c r="M118" s="5">
        <v>32</v>
      </c>
      <c r="N118" s="2" t="s">
        <v>3888</v>
      </c>
      <c r="O118" s="2" t="str">
        <f>IF(BD[[#This Row],[Género]]="Masculino","👨‍🦰M","👩‍🦰 F")</f>
        <v>👨‍🦰M</v>
      </c>
    </row>
    <row r="119" spans="1:15" x14ac:dyDescent="0.25">
      <c r="A119">
        <v>71162125</v>
      </c>
      <c r="B119" t="s">
        <v>127</v>
      </c>
      <c r="C119" t="s">
        <v>1988</v>
      </c>
      <c r="D119" t="s">
        <v>2009</v>
      </c>
      <c r="E119" t="s">
        <v>1991</v>
      </c>
      <c r="F119" t="s">
        <v>1998</v>
      </c>
      <c r="G119" s="3" t="s">
        <v>2118</v>
      </c>
      <c r="H119" t="s">
        <v>2000</v>
      </c>
      <c r="J119" t="s">
        <v>2001</v>
      </c>
      <c r="K119" t="s">
        <v>2004</v>
      </c>
      <c r="L119" t="s">
        <v>2008</v>
      </c>
      <c r="M119" s="5">
        <v>33</v>
      </c>
      <c r="N119" s="2" t="s">
        <v>3888</v>
      </c>
      <c r="O119" s="2" t="str">
        <f>IF(BD[[#This Row],[Género]]="Masculino","👨‍🦰M","👩‍🦰 F")</f>
        <v>👨‍🦰M</v>
      </c>
    </row>
    <row r="120" spans="1:15" x14ac:dyDescent="0.25">
      <c r="A120">
        <v>37628731</v>
      </c>
      <c r="B120" t="s">
        <v>128</v>
      </c>
      <c r="C120" t="s">
        <v>1989</v>
      </c>
      <c r="D120" t="s">
        <v>2014</v>
      </c>
      <c r="E120" t="s">
        <v>1993</v>
      </c>
      <c r="F120" t="s">
        <v>1997</v>
      </c>
      <c r="G120" s="3" t="s">
        <v>2119</v>
      </c>
      <c r="H120" t="s">
        <v>2000</v>
      </c>
      <c r="J120" t="s">
        <v>2002</v>
      </c>
      <c r="K120" t="s">
        <v>2004</v>
      </c>
      <c r="L120" t="s">
        <v>2007</v>
      </c>
      <c r="M120" s="5">
        <v>64</v>
      </c>
      <c r="N120" s="2" t="s">
        <v>3891</v>
      </c>
      <c r="O120" s="2" t="str">
        <f>IF(BD[[#This Row],[Género]]="Masculino","👨‍🦰M","👩‍🦰 F")</f>
        <v>👩‍🦰 F</v>
      </c>
    </row>
    <row r="121" spans="1:15" x14ac:dyDescent="0.25">
      <c r="A121">
        <v>56319989</v>
      </c>
      <c r="B121" t="s">
        <v>129</v>
      </c>
      <c r="C121" t="s">
        <v>1989</v>
      </c>
      <c r="D121" t="s">
        <v>2011</v>
      </c>
      <c r="E121" t="s">
        <v>1993</v>
      </c>
      <c r="F121" t="s">
        <v>1998</v>
      </c>
      <c r="G121" s="3" t="s">
        <v>2120</v>
      </c>
      <c r="H121" t="s">
        <v>2000</v>
      </c>
      <c r="J121" t="s">
        <v>2001</v>
      </c>
      <c r="K121" t="s">
        <v>2004</v>
      </c>
      <c r="L121" t="s">
        <v>2008</v>
      </c>
      <c r="M121" s="5">
        <v>43</v>
      </c>
      <c r="N121" s="2" t="s">
        <v>3889</v>
      </c>
      <c r="O121" s="2" t="str">
        <f>IF(BD[[#This Row],[Género]]="Masculino","👨‍🦰M","👩‍🦰 F")</f>
        <v>👩‍🦰 F</v>
      </c>
    </row>
    <row r="122" spans="1:15" x14ac:dyDescent="0.25">
      <c r="A122">
        <v>56901658</v>
      </c>
      <c r="B122" t="s">
        <v>130</v>
      </c>
      <c r="C122" t="s">
        <v>1989</v>
      </c>
      <c r="D122" t="s">
        <v>2015</v>
      </c>
      <c r="E122" t="s">
        <v>1993</v>
      </c>
      <c r="F122" t="s">
        <v>1997</v>
      </c>
      <c r="G122" s="3" t="s">
        <v>2121</v>
      </c>
      <c r="H122" t="s">
        <v>2000</v>
      </c>
      <c r="J122" t="s">
        <v>2001</v>
      </c>
      <c r="K122" t="s">
        <v>2005</v>
      </c>
      <c r="L122" t="s">
        <v>2007</v>
      </c>
      <c r="M122" s="5">
        <v>30</v>
      </c>
      <c r="N122" s="2" t="s">
        <v>3888</v>
      </c>
      <c r="O122" s="2" t="str">
        <f>IF(BD[[#This Row],[Género]]="Masculino","👨‍🦰M","👩‍🦰 F")</f>
        <v>👩‍🦰 F</v>
      </c>
    </row>
    <row r="123" spans="1:15" x14ac:dyDescent="0.25">
      <c r="A123">
        <v>49308800</v>
      </c>
      <c r="B123" t="s">
        <v>131</v>
      </c>
      <c r="C123" t="s">
        <v>1989</v>
      </c>
      <c r="D123" t="s">
        <v>2014</v>
      </c>
      <c r="E123" t="s">
        <v>1994</v>
      </c>
      <c r="F123" t="s">
        <v>1996</v>
      </c>
      <c r="G123" s="3" t="s">
        <v>2122</v>
      </c>
      <c r="H123" t="s">
        <v>2000</v>
      </c>
      <c r="J123" t="s">
        <v>2001</v>
      </c>
      <c r="K123" t="s">
        <v>2005</v>
      </c>
      <c r="L123" t="s">
        <v>2008</v>
      </c>
      <c r="M123" s="5">
        <v>63</v>
      </c>
      <c r="N123" s="2" t="s">
        <v>3891</v>
      </c>
      <c r="O123" s="2" t="str">
        <f>IF(BD[[#This Row],[Género]]="Masculino","👨‍🦰M","👩‍🦰 F")</f>
        <v>👩‍🦰 F</v>
      </c>
    </row>
    <row r="124" spans="1:15" x14ac:dyDescent="0.25">
      <c r="A124">
        <v>13668797</v>
      </c>
      <c r="B124" t="s">
        <v>132</v>
      </c>
      <c r="C124" t="s">
        <v>1989</v>
      </c>
      <c r="D124" t="s">
        <v>2009</v>
      </c>
      <c r="E124" t="s">
        <v>1993</v>
      </c>
      <c r="F124" t="s">
        <v>1998</v>
      </c>
      <c r="G124" s="3" t="s">
        <v>2123</v>
      </c>
      <c r="H124" t="s">
        <v>1999</v>
      </c>
      <c r="I124" t="s">
        <v>2016</v>
      </c>
      <c r="J124" t="s">
        <v>2001</v>
      </c>
      <c r="K124" t="s">
        <v>2004</v>
      </c>
      <c r="L124" t="s">
        <v>2006</v>
      </c>
      <c r="M124" s="5">
        <v>43</v>
      </c>
      <c r="N124" s="2" t="s">
        <v>3889</v>
      </c>
      <c r="O124" s="2" t="str">
        <f>IF(BD[[#This Row],[Género]]="Masculino","👨‍🦰M","👩‍🦰 F")</f>
        <v>👩‍🦰 F</v>
      </c>
    </row>
    <row r="125" spans="1:15" x14ac:dyDescent="0.25">
      <c r="A125">
        <v>63474280</v>
      </c>
      <c r="B125" t="s">
        <v>133</v>
      </c>
      <c r="C125" t="s">
        <v>1989</v>
      </c>
      <c r="D125" t="s">
        <v>2009</v>
      </c>
      <c r="E125" t="s">
        <v>1994</v>
      </c>
      <c r="F125" t="s">
        <v>1998</v>
      </c>
      <c r="G125" s="3" t="s">
        <v>2124</v>
      </c>
      <c r="H125" t="s">
        <v>1999</v>
      </c>
      <c r="I125" t="s">
        <v>2018</v>
      </c>
      <c r="J125" t="s">
        <v>2002</v>
      </c>
      <c r="K125" t="s">
        <v>2004</v>
      </c>
      <c r="L125" t="s">
        <v>2007</v>
      </c>
      <c r="M125" s="5">
        <v>42</v>
      </c>
      <c r="N125" s="2" t="s">
        <v>3889</v>
      </c>
      <c r="O125" s="2" t="str">
        <f>IF(BD[[#This Row],[Género]]="Masculino","👨‍🦰M","👩‍🦰 F")</f>
        <v>👩‍🦰 F</v>
      </c>
    </row>
    <row r="126" spans="1:15" x14ac:dyDescent="0.25">
      <c r="A126">
        <v>20316104</v>
      </c>
      <c r="B126" t="s">
        <v>134</v>
      </c>
      <c r="C126" t="s">
        <v>1989</v>
      </c>
      <c r="D126" t="s">
        <v>2011</v>
      </c>
      <c r="E126" t="s">
        <v>1991</v>
      </c>
      <c r="F126" t="s">
        <v>1998</v>
      </c>
      <c r="G126" s="3" t="s">
        <v>2125</v>
      </c>
      <c r="H126" t="s">
        <v>1999</v>
      </c>
      <c r="I126" t="s">
        <v>2021</v>
      </c>
      <c r="J126" t="s">
        <v>2002</v>
      </c>
      <c r="K126" t="s">
        <v>2004</v>
      </c>
      <c r="L126" t="s">
        <v>2006</v>
      </c>
      <c r="M126" s="5">
        <v>23</v>
      </c>
      <c r="N126" s="2" t="s">
        <v>3887</v>
      </c>
      <c r="O126" s="2" t="str">
        <f>IF(BD[[#This Row],[Género]]="Masculino","👨‍🦰M","👩‍🦰 F")</f>
        <v>👩‍🦰 F</v>
      </c>
    </row>
    <row r="127" spans="1:15" x14ac:dyDescent="0.25">
      <c r="A127">
        <v>62891967</v>
      </c>
      <c r="B127" t="s">
        <v>135</v>
      </c>
      <c r="C127" t="s">
        <v>1988</v>
      </c>
      <c r="D127" t="s">
        <v>2014</v>
      </c>
      <c r="E127" t="s">
        <v>1994</v>
      </c>
      <c r="F127" t="s">
        <v>1997</v>
      </c>
      <c r="G127" s="3" t="s">
        <v>2126</v>
      </c>
      <c r="H127" t="s">
        <v>2000</v>
      </c>
      <c r="J127" t="s">
        <v>2001</v>
      </c>
      <c r="K127" t="s">
        <v>2003</v>
      </c>
      <c r="L127" t="s">
        <v>2008</v>
      </c>
      <c r="M127" s="5">
        <v>48</v>
      </c>
      <c r="N127" s="2" t="s">
        <v>3890</v>
      </c>
      <c r="O127" s="2" t="str">
        <f>IF(BD[[#This Row],[Género]]="Masculino","👨‍🦰M","👩‍🦰 F")</f>
        <v>👨‍🦰M</v>
      </c>
    </row>
    <row r="128" spans="1:15" x14ac:dyDescent="0.25">
      <c r="A128">
        <v>37541604</v>
      </c>
      <c r="B128" t="s">
        <v>136</v>
      </c>
      <c r="C128" t="s">
        <v>1988</v>
      </c>
      <c r="D128" t="s">
        <v>2015</v>
      </c>
      <c r="E128" t="s">
        <v>1994</v>
      </c>
      <c r="F128" t="s">
        <v>1997</v>
      </c>
      <c r="G128" s="3" t="s">
        <v>2127</v>
      </c>
      <c r="H128" t="s">
        <v>2000</v>
      </c>
      <c r="J128" t="s">
        <v>2002</v>
      </c>
      <c r="K128" t="s">
        <v>2003</v>
      </c>
      <c r="L128" t="s">
        <v>2008</v>
      </c>
      <c r="M128" s="5">
        <v>39</v>
      </c>
      <c r="N128" s="2" t="s">
        <v>3889</v>
      </c>
      <c r="O128" s="2" t="str">
        <f>IF(BD[[#This Row],[Género]]="Masculino","👨‍🦰M","👩‍🦰 F")</f>
        <v>👨‍🦰M</v>
      </c>
    </row>
    <row r="129" spans="1:15" x14ac:dyDescent="0.25">
      <c r="A129">
        <v>99797122</v>
      </c>
      <c r="B129" t="s">
        <v>137</v>
      </c>
      <c r="C129" t="s">
        <v>1988</v>
      </c>
      <c r="D129" t="s">
        <v>2011</v>
      </c>
      <c r="E129" t="s">
        <v>1992</v>
      </c>
      <c r="F129" t="s">
        <v>1996</v>
      </c>
      <c r="G129" s="3" t="s">
        <v>2128</v>
      </c>
      <c r="H129" t="s">
        <v>2000</v>
      </c>
      <c r="J129" t="s">
        <v>2002</v>
      </c>
      <c r="K129" t="s">
        <v>2004</v>
      </c>
      <c r="L129" t="s">
        <v>2006</v>
      </c>
      <c r="M129" s="5">
        <v>25</v>
      </c>
      <c r="N129" s="2" t="s">
        <v>3887</v>
      </c>
      <c r="O129" s="2" t="str">
        <f>IF(BD[[#This Row],[Género]]="Masculino","👨‍🦰M","👩‍🦰 F")</f>
        <v>👨‍🦰M</v>
      </c>
    </row>
    <row r="130" spans="1:15" x14ac:dyDescent="0.25">
      <c r="A130">
        <v>27761734</v>
      </c>
      <c r="B130" t="s">
        <v>138</v>
      </c>
      <c r="C130" t="s">
        <v>1989</v>
      </c>
      <c r="D130" t="s">
        <v>2009</v>
      </c>
      <c r="E130" t="s">
        <v>1990</v>
      </c>
      <c r="F130" t="s">
        <v>1998</v>
      </c>
      <c r="G130" s="3" t="s">
        <v>2129</v>
      </c>
      <c r="H130" t="s">
        <v>2000</v>
      </c>
      <c r="J130" t="s">
        <v>2001</v>
      </c>
      <c r="K130" t="s">
        <v>2005</v>
      </c>
      <c r="L130" t="s">
        <v>2006</v>
      </c>
      <c r="M130" s="5">
        <v>21</v>
      </c>
      <c r="N130" s="2" t="s">
        <v>3887</v>
      </c>
      <c r="O130" s="2" t="str">
        <f>IF(BD[[#This Row],[Género]]="Masculino","👨‍🦰M","👩‍🦰 F")</f>
        <v>👩‍🦰 F</v>
      </c>
    </row>
    <row r="131" spans="1:15" x14ac:dyDescent="0.25">
      <c r="A131">
        <v>73517992</v>
      </c>
      <c r="B131" t="s">
        <v>139</v>
      </c>
      <c r="C131" t="s">
        <v>1989</v>
      </c>
      <c r="D131" t="s">
        <v>2013</v>
      </c>
      <c r="E131" t="s">
        <v>1991</v>
      </c>
      <c r="F131" t="s">
        <v>1997</v>
      </c>
      <c r="G131" s="3" t="s">
        <v>2130</v>
      </c>
      <c r="H131" t="s">
        <v>2000</v>
      </c>
      <c r="J131" t="s">
        <v>2001</v>
      </c>
      <c r="K131" t="s">
        <v>2004</v>
      </c>
      <c r="L131" t="s">
        <v>2006</v>
      </c>
      <c r="M131" s="5">
        <v>45</v>
      </c>
      <c r="N131" s="2" t="s">
        <v>3889</v>
      </c>
      <c r="O131" s="2" t="str">
        <f>IF(BD[[#This Row],[Género]]="Masculino","👨‍🦰M","👩‍🦰 F")</f>
        <v>👩‍🦰 F</v>
      </c>
    </row>
    <row r="132" spans="1:15" x14ac:dyDescent="0.25">
      <c r="A132">
        <v>43250100</v>
      </c>
      <c r="B132" t="s">
        <v>140</v>
      </c>
      <c r="C132" t="s">
        <v>1989</v>
      </c>
      <c r="D132" t="s">
        <v>2014</v>
      </c>
      <c r="E132" t="s">
        <v>1992</v>
      </c>
      <c r="F132" t="s">
        <v>1995</v>
      </c>
      <c r="G132" s="3" t="s">
        <v>2131</v>
      </c>
      <c r="H132" t="s">
        <v>2000</v>
      </c>
      <c r="J132" t="s">
        <v>2002</v>
      </c>
      <c r="K132" t="s">
        <v>2005</v>
      </c>
      <c r="L132" t="s">
        <v>2006</v>
      </c>
      <c r="M132" s="5">
        <v>21</v>
      </c>
      <c r="N132" s="2" t="s">
        <v>3887</v>
      </c>
      <c r="O132" s="2" t="str">
        <f>IF(BD[[#This Row],[Género]]="Masculino","👨‍🦰M","👩‍🦰 F")</f>
        <v>👩‍🦰 F</v>
      </c>
    </row>
    <row r="133" spans="1:15" x14ac:dyDescent="0.25">
      <c r="A133">
        <v>73751606</v>
      </c>
      <c r="B133" t="s">
        <v>141</v>
      </c>
      <c r="C133" t="s">
        <v>1989</v>
      </c>
      <c r="D133" t="s">
        <v>2012</v>
      </c>
      <c r="E133" t="s">
        <v>1992</v>
      </c>
      <c r="F133" t="s">
        <v>1996</v>
      </c>
      <c r="G133" s="3" t="s">
        <v>2132</v>
      </c>
      <c r="H133" t="s">
        <v>2000</v>
      </c>
      <c r="J133" t="s">
        <v>2002</v>
      </c>
      <c r="K133" t="s">
        <v>2003</v>
      </c>
      <c r="L133" t="s">
        <v>2007</v>
      </c>
      <c r="M133" s="5">
        <v>61</v>
      </c>
      <c r="N133" s="2" t="s">
        <v>3891</v>
      </c>
      <c r="O133" s="2" t="str">
        <f>IF(BD[[#This Row],[Género]]="Masculino","👨‍🦰M","👩‍🦰 F")</f>
        <v>👩‍🦰 F</v>
      </c>
    </row>
    <row r="134" spans="1:15" x14ac:dyDescent="0.25">
      <c r="A134">
        <v>46481193</v>
      </c>
      <c r="B134" t="s">
        <v>142</v>
      </c>
      <c r="C134" t="s">
        <v>1989</v>
      </c>
      <c r="D134" t="s">
        <v>2011</v>
      </c>
      <c r="E134" t="s">
        <v>1990</v>
      </c>
      <c r="F134" t="s">
        <v>1998</v>
      </c>
      <c r="G134" s="3" t="s">
        <v>2133</v>
      </c>
      <c r="H134" t="s">
        <v>2000</v>
      </c>
      <c r="J134" t="s">
        <v>2001</v>
      </c>
      <c r="K134" t="s">
        <v>2003</v>
      </c>
      <c r="L134" t="s">
        <v>2007</v>
      </c>
      <c r="M134" s="5">
        <v>47</v>
      </c>
      <c r="N134" s="2" t="s">
        <v>3890</v>
      </c>
      <c r="O134" s="2" t="str">
        <f>IF(BD[[#This Row],[Género]]="Masculino","👨‍🦰M","👩‍🦰 F")</f>
        <v>👩‍🦰 F</v>
      </c>
    </row>
    <row r="135" spans="1:15" x14ac:dyDescent="0.25">
      <c r="A135">
        <v>94373295</v>
      </c>
      <c r="B135" t="s">
        <v>143</v>
      </c>
      <c r="C135" t="s">
        <v>1989</v>
      </c>
      <c r="D135" t="s">
        <v>2009</v>
      </c>
      <c r="E135" t="s">
        <v>1990</v>
      </c>
      <c r="F135" t="s">
        <v>1997</v>
      </c>
      <c r="G135" s="3" t="s">
        <v>2134</v>
      </c>
      <c r="H135" t="s">
        <v>2000</v>
      </c>
      <c r="J135" t="s">
        <v>2002</v>
      </c>
      <c r="K135" t="s">
        <v>2003</v>
      </c>
      <c r="L135" t="s">
        <v>2007</v>
      </c>
      <c r="M135" s="5">
        <v>38</v>
      </c>
      <c r="N135" s="2" t="s">
        <v>3889</v>
      </c>
      <c r="O135" s="2" t="str">
        <f>IF(BD[[#This Row],[Género]]="Masculino","👨‍🦰M","👩‍🦰 F")</f>
        <v>👩‍🦰 F</v>
      </c>
    </row>
    <row r="136" spans="1:15" x14ac:dyDescent="0.25">
      <c r="A136">
        <v>33589620</v>
      </c>
      <c r="B136" t="s">
        <v>144</v>
      </c>
      <c r="C136" t="s">
        <v>1988</v>
      </c>
      <c r="D136" t="s">
        <v>2010</v>
      </c>
      <c r="E136" t="s">
        <v>1994</v>
      </c>
      <c r="F136" t="s">
        <v>1996</v>
      </c>
      <c r="G136" s="3" t="s">
        <v>2135</v>
      </c>
      <c r="H136" t="s">
        <v>1999</v>
      </c>
      <c r="I136" t="s">
        <v>2018</v>
      </c>
      <c r="J136" t="s">
        <v>2001</v>
      </c>
      <c r="K136" t="s">
        <v>2004</v>
      </c>
      <c r="L136" t="s">
        <v>2008</v>
      </c>
      <c r="M136" s="5">
        <v>32</v>
      </c>
      <c r="N136" s="2" t="s">
        <v>3888</v>
      </c>
      <c r="O136" s="2" t="str">
        <f>IF(BD[[#This Row],[Género]]="Masculino","👨‍🦰M","👩‍🦰 F")</f>
        <v>👨‍🦰M</v>
      </c>
    </row>
    <row r="137" spans="1:15" x14ac:dyDescent="0.25">
      <c r="A137">
        <v>14339311</v>
      </c>
      <c r="B137" t="s">
        <v>145</v>
      </c>
      <c r="C137" t="s">
        <v>1989</v>
      </c>
      <c r="D137" t="s">
        <v>2013</v>
      </c>
      <c r="E137" t="s">
        <v>1993</v>
      </c>
      <c r="F137" t="s">
        <v>1998</v>
      </c>
      <c r="G137" s="3" t="s">
        <v>2136</v>
      </c>
      <c r="H137" t="s">
        <v>1999</v>
      </c>
      <c r="I137" t="s">
        <v>2016</v>
      </c>
      <c r="J137" t="s">
        <v>2002</v>
      </c>
      <c r="K137" t="s">
        <v>2003</v>
      </c>
      <c r="L137" t="s">
        <v>2008</v>
      </c>
      <c r="M137" s="5">
        <v>29</v>
      </c>
      <c r="N137" s="2" t="s">
        <v>3888</v>
      </c>
      <c r="O137" s="2" t="str">
        <f>IF(BD[[#This Row],[Género]]="Masculino","👨‍🦰M","👩‍🦰 F")</f>
        <v>👩‍🦰 F</v>
      </c>
    </row>
    <row r="138" spans="1:15" x14ac:dyDescent="0.25">
      <c r="A138">
        <v>57711268</v>
      </c>
      <c r="B138" t="s">
        <v>146</v>
      </c>
      <c r="C138" t="s">
        <v>1988</v>
      </c>
      <c r="D138" t="s">
        <v>2009</v>
      </c>
      <c r="E138" t="s">
        <v>1992</v>
      </c>
      <c r="F138" t="s">
        <v>1996</v>
      </c>
      <c r="G138" s="3" t="s">
        <v>2137</v>
      </c>
      <c r="H138" t="s">
        <v>2000</v>
      </c>
      <c r="J138" t="s">
        <v>2001</v>
      </c>
      <c r="K138" t="s">
        <v>2005</v>
      </c>
      <c r="L138" t="s">
        <v>2006</v>
      </c>
      <c r="M138" s="5">
        <v>36</v>
      </c>
      <c r="N138" s="2" t="s">
        <v>3889</v>
      </c>
      <c r="O138" s="2" t="str">
        <f>IF(BD[[#This Row],[Género]]="Masculino","👨‍🦰M","👩‍🦰 F")</f>
        <v>👨‍🦰M</v>
      </c>
    </row>
    <row r="139" spans="1:15" x14ac:dyDescent="0.25">
      <c r="A139">
        <v>26151182</v>
      </c>
      <c r="B139" t="s">
        <v>147</v>
      </c>
      <c r="C139" t="s">
        <v>1988</v>
      </c>
      <c r="D139" t="s">
        <v>2009</v>
      </c>
      <c r="E139" t="s">
        <v>1993</v>
      </c>
      <c r="F139" t="s">
        <v>1998</v>
      </c>
      <c r="G139" s="3" t="s">
        <v>2138</v>
      </c>
      <c r="H139" t="s">
        <v>2000</v>
      </c>
      <c r="J139" t="s">
        <v>2002</v>
      </c>
      <c r="K139" t="s">
        <v>2003</v>
      </c>
      <c r="L139" t="s">
        <v>2007</v>
      </c>
      <c r="M139" s="5">
        <v>64</v>
      </c>
      <c r="N139" s="2" t="s">
        <v>3891</v>
      </c>
      <c r="O139" s="2" t="str">
        <f>IF(BD[[#This Row],[Género]]="Masculino","👨‍🦰M","👩‍🦰 F")</f>
        <v>👨‍🦰M</v>
      </c>
    </row>
    <row r="140" spans="1:15" x14ac:dyDescent="0.25">
      <c r="A140">
        <v>71796532</v>
      </c>
      <c r="B140" t="s">
        <v>148</v>
      </c>
      <c r="C140" t="s">
        <v>1989</v>
      </c>
      <c r="D140" t="s">
        <v>2009</v>
      </c>
      <c r="E140" t="s">
        <v>1993</v>
      </c>
      <c r="F140" t="s">
        <v>1995</v>
      </c>
      <c r="G140" s="3" t="s">
        <v>2139</v>
      </c>
      <c r="H140" t="s">
        <v>2000</v>
      </c>
      <c r="J140" t="s">
        <v>2001</v>
      </c>
      <c r="K140" t="s">
        <v>2003</v>
      </c>
      <c r="L140" t="s">
        <v>2007</v>
      </c>
      <c r="M140" s="5">
        <v>45</v>
      </c>
      <c r="N140" s="2" t="s">
        <v>3889</v>
      </c>
      <c r="O140" s="2" t="str">
        <f>IF(BD[[#This Row],[Género]]="Masculino","👨‍🦰M","👩‍🦰 F")</f>
        <v>👩‍🦰 F</v>
      </c>
    </row>
    <row r="141" spans="1:15" x14ac:dyDescent="0.25">
      <c r="A141">
        <v>27819978</v>
      </c>
      <c r="B141" t="s">
        <v>149</v>
      </c>
      <c r="C141" t="s">
        <v>1988</v>
      </c>
      <c r="D141" t="s">
        <v>2009</v>
      </c>
      <c r="E141" t="s">
        <v>1992</v>
      </c>
      <c r="F141" t="s">
        <v>1995</v>
      </c>
      <c r="G141" s="3" t="s">
        <v>2140</v>
      </c>
      <c r="H141" t="s">
        <v>2000</v>
      </c>
      <c r="J141" t="s">
        <v>2001</v>
      </c>
      <c r="K141" t="s">
        <v>2004</v>
      </c>
      <c r="L141" t="s">
        <v>2007</v>
      </c>
      <c r="M141" s="5">
        <v>24</v>
      </c>
      <c r="N141" s="2" t="s">
        <v>3887</v>
      </c>
      <c r="O141" s="2" t="str">
        <f>IF(BD[[#This Row],[Género]]="Masculino","👨‍🦰M","👩‍🦰 F")</f>
        <v>👨‍🦰M</v>
      </c>
    </row>
    <row r="142" spans="1:15" x14ac:dyDescent="0.25">
      <c r="A142">
        <v>53700924</v>
      </c>
      <c r="B142" t="s">
        <v>150</v>
      </c>
      <c r="C142" t="s">
        <v>1989</v>
      </c>
      <c r="D142" t="s">
        <v>2013</v>
      </c>
      <c r="E142" t="s">
        <v>1993</v>
      </c>
      <c r="F142" t="s">
        <v>1998</v>
      </c>
      <c r="G142" s="3" t="s">
        <v>2141</v>
      </c>
      <c r="H142" t="s">
        <v>1999</v>
      </c>
      <c r="I142" t="s">
        <v>2017</v>
      </c>
      <c r="J142" t="s">
        <v>2001</v>
      </c>
      <c r="K142" t="s">
        <v>2004</v>
      </c>
      <c r="L142" t="s">
        <v>2008</v>
      </c>
      <c r="M142" s="5">
        <v>47</v>
      </c>
      <c r="N142" s="2" t="s">
        <v>3890</v>
      </c>
      <c r="O142" s="2" t="str">
        <f>IF(BD[[#This Row],[Género]]="Masculino","👨‍🦰M","👩‍🦰 F")</f>
        <v>👩‍🦰 F</v>
      </c>
    </row>
    <row r="143" spans="1:15" x14ac:dyDescent="0.25">
      <c r="A143">
        <v>69971747</v>
      </c>
      <c r="B143" t="s">
        <v>151</v>
      </c>
      <c r="C143" t="s">
        <v>1989</v>
      </c>
      <c r="D143" t="s">
        <v>2013</v>
      </c>
      <c r="E143" t="s">
        <v>1994</v>
      </c>
      <c r="F143" t="s">
        <v>1998</v>
      </c>
      <c r="G143" s="3" t="s">
        <v>2142</v>
      </c>
      <c r="H143" t="s">
        <v>2000</v>
      </c>
      <c r="J143" t="s">
        <v>2001</v>
      </c>
      <c r="K143" t="s">
        <v>2004</v>
      </c>
      <c r="L143" t="s">
        <v>2007</v>
      </c>
      <c r="M143" s="5">
        <v>24</v>
      </c>
      <c r="N143" s="2" t="s">
        <v>3887</v>
      </c>
      <c r="O143" s="2" t="str">
        <f>IF(BD[[#This Row],[Género]]="Masculino","👨‍🦰M","👩‍🦰 F")</f>
        <v>👩‍🦰 F</v>
      </c>
    </row>
    <row r="144" spans="1:15" x14ac:dyDescent="0.25">
      <c r="A144">
        <v>98063153</v>
      </c>
      <c r="B144" t="s">
        <v>152</v>
      </c>
      <c r="C144" t="s">
        <v>1989</v>
      </c>
      <c r="D144" t="s">
        <v>2012</v>
      </c>
      <c r="E144" t="s">
        <v>1991</v>
      </c>
      <c r="F144" t="s">
        <v>1998</v>
      </c>
      <c r="G144" s="3" t="s">
        <v>2143</v>
      </c>
      <c r="H144" t="s">
        <v>1999</v>
      </c>
      <c r="I144" t="s">
        <v>2022</v>
      </c>
      <c r="J144" t="s">
        <v>2002</v>
      </c>
      <c r="K144" t="s">
        <v>2004</v>
      </c>
      <c r="L144" t="s">
        <v>2007</v>
      </c>
      <c r="M144" s="5">
        <v>38</v>
      </c>
      <c r="N144" s="2" t="s">
        <v>3889</v>
      </c>
      <c r="O144" s="2" t="str">
        <f>IF(BD[[#This Row],[Género]]="Masculino","👨‍🦰M","👩‍🦰 F")</f>
        <v>👩‍🦰 F</v>
      </c>
    </row>
    <row r="145" spans="1:15" x14ac:dyDescent="0.25">
      <c r="A145">
        <v>74774517</v>
      </c>
      <c r="B145" t="s">
        <v>153</v>
      </c>
      <c r="C145" t="s">
        <v>1989</v>
      </c>
      <c r="D145" t="s">
        <v>2012</v>
      </c>
      <c r="E145" t="s">
        <v>1992</v>
      </c>
      <c r="F145" t="s">
        <v>1998</v>
      </c>
      <c r="G145" s="3" t="s">
        <v>2144</v>
      </c>
      <c r="H145" t="s">
        <v>2000</v>
      </c>
      <c r="J145" t="s">
        <v>2001</v>
      </c>
      <c r="K145" t="s">
        <v>2005</v>
      </c>
      <c r="L145" t="s">
        <v>2007</v>
      </c>
      <c r="M145" s="5">
        <v>33</v>
      </c>
      <c r="N145" s="2" t="s">
        <v>3888</v>
      </c>
      <c r="O145" s="2" t="str">
        <f>IF(BD[[#This Row],[Género]]="Masculino","👨‍🦰M","👩‍🦰 F")</f>
        <v>👩‍🦰 F</v>
      </c>
    </row>
    <row r="146" spans="1:15" x14ac:dyDescent="0.25">
      <c r="A146">
        <v>97991704</v>
      </c>
      <c r="B146" t="s">
        <v>154</v>
      </c>
      <c r="C146" t="s">
        <v>1989</v>
      </c>
      <c r="D146" t="s">
        <v>2009</v>
      </c>
      <c r="E146" t="s">
        <v>1990</v>
      </c>
      <c r="F146" t="s">
        <v>1998</v>
      </c>
      <c r="G146" s="3" t="s">
        <v>2145</v>
      </c>
      <c r="H146" t="s">
        <v>2000</v>
      </c>
      <c r="J146" t="s">
        <v>2002</v>
      </c>
      <c r="K146" t="s">
        <v>2003</v>
      </c>
      <c r="L146" t="s">
        <v>2006</v>
      </c>
      <c r="M146" s="5">
        <v>44</v>
      </c>
      <c r="N146" s="2" t="s">
        <v>3889</v>
      </c>
      <c r="O146" s="2" t="str">
        <f>IF(BD[[#This Row],[Género]]="Masculino","👨‍🦰M","👩‍🦰 F")</f>
        <v>👩‍🦰 F</v>
      </c>
    </row>
    <row r="147" spans="1:15" x14ac:dyDescent="0.25">
      <c r="A147">
        <v>23035159</v>
      </c>
      <c r="B147" t="s">
        <v>155</v>
      </c>
      <c r="C147" t="s">
        <v>1989</v>
      </c>
      <c r="D147" t="s">
        <v>2009</v>
      </c>
      <c r="E147" t="s">
        <v>1992</v>
      </c>
      <c r="F147" t="s">
        <v>1995</v>
      </c>
      <c r="G147" s="3" t="s">
        <v>2146</v>
      </c>
      <c r="H147" t="s">
        <v>2000</v>
      </c>
      <c r="J147" t="s">
        <v>2002</v>
      </c>
      <c r="K147" t="s">
        <v>2005</v>
      </c>
      <c r="L147" t="s">
        <v>2008</v>
      </c>
      <c r="M147" s="5">
        <v>61</v>
      </c>
      <c r="N147" s="2" t="s">
        <v>3891</v>
      </c>
      <c r="O147" s="2" t="str">
        <f>IF(BD[[#This Row],[Género]]="Masculino","👨‍🦰M","👩‍🦰 F")</f>
        <v>👩‍🦰 F</v>
      </c>
    </row>
    <row r="148" spans="1:15" x14ac:dyDescent="0.25">
      <c r="A148">
        <v>99728568</v>
      </c>
      <c r="B148" t="s">
        <v>156</v>
      </c>
      <c r="C148" t="s">
        <v>1989</v>
      </c>
      <c r="D148" t="s">
        <v>2009</v>
      </c>
      <c r="E148" t="s">
        <v>1990</v>
      </c>
      <c r="F148" t="s">
        <v>1996</v>
      </c>
      <c r="G148" s="3" t="s">
        <v>2147</v>
      </c>
      <c r="H148" t="s">
        <v>2000</v>
      </c>
      <c r="J148" t="s">
        <v>2002</v>
      </c>
      <c r="K148" t="s">
        <v>2005</v>
      </c>
      <c r="L148" t="s">
        <v>2006</v>
      </c>
      <c r="M148" s="5">
        <v>59</v>
      </c>
      <c r="N148" s="2" t="s">
        <v>3891</v>
      </c>
      <c r="O148" s="2" t="str">
        <f>IF(BD[[#This Row],[Género]]="Masculino","👨‍🦰M","👩‍🦰 F")</f>
        <v>👩‍🦰 F</v>
      </c>
    </row>
    <row r="149" spans="1:15" x14ac:dyDescent="0.25">
      <c r="A149">
        <v>17941876</v>
      </c>
      <c r="B149" t="s">
        <v>157</v>
      </c>
      <c r="C149" t="s">
        <v>1988</v>
      </c>
      <c r="D149" t="s">
        <v>2013</v>
      </c>
      <c r="E149" t="s">
        <v>1994</v>
      </c>
      <c r="F149" t="s">
        <v>1997</v>
      </c>
      <c r="G149" s="3" t="s">
        <v>2148</v>
      </c>
      <c r="H149" t="s">
        <v>2000</v>
      </c>
      <c r="J149" t="s">
        <v>2002</v>
      </c>
      <c r="K149" t="s">
        <v>2005</v>
      </c>
      <c r="L149" t="s">
        <v>2007</v>
      </c>
      <c r="M149" s="5">
        <v>32</v>
      </c>
      <c r="N149" s="2" t="s">
        <v>3888</v>
      </c>
      <c r="O149" s="2" t="str">
        <f>IF(BD[[#This Row],[Género]]="Masculino","👨‍🦰M","👩‍🦰 F")</f>
        <v>👨‍🦰M</v>
      </c>
    </row>
    <row r="150" spans="1:15" x14ac:dyDescent="0.25">
      <c r="A150">
        <v>27779696</v>
      </c>
      <c r="B150" t="s">
        <v>158</v>
      </c>
      <c r="C150" t="s">
        <v>1989</v>
      </c>
      <c r="D150" t="s">
        <v>2013</v>
      </c>
      <c r="E150" t="s">
        <v>1993</v>
      </c>
      <c r="F150" t="s">
        <v>1998</v>
      </c>
      <c r="G150" s="3" t="s">
        <v>2149</v>
      </c>
      <c r="H150" t="s">
        <v>2000</v>
      </c>
      <c r="J150" t="s">
        <v>2001</v>
      </c>
      <c r="K150" t="s">
        <v>2005</v>
      </c>
      <c r="L150" t="s">
        <v>2007</v>
      </c>
      <c r="M150" s="5">
        <v>22</v>
      </c>
      <c r="N150" s="2" t="s">
        <v>3887</v>
      </c>
      <c r="O150" s="2" t="str">
        <f>IF(BD[[#This Row],[Género]]="Masculino","👨‍🦰M","👩‍🦰 F")</f>
        <v>👩‍🦰 F</v>
      </c>
    </row>
    <row r="151" spans="1:15" x14ac:dyDescent="0.25">
      <c r="A151">
        <v>64439399</v>
      </c>
      <c r="B151" t="s">
        <v>159</v>
      </c>
      <c r="C151" t="s">
        <v>1989</v>
      </c>
      <c r="D151" t="s">
        <v>2012</v>
      </c>
      <c r="E151" t="s">
        <v>1990</v>
      </c>
      <c r="F151" t="s">
        <v>1995</v>
      </c>
      <c r="G151" s="3" t="s">
        <v>2150</v>
      </c>
      <c r="H151" t="s">
        <v>1999</v>
      </c>
      <c r="I151" t="s">
        <v>2020</v>
      </c>
      <c r="J151" t="s">
        <v>2001</v>
      </c>
      <c r="K151" t="s">
        <v>2004</v>
      </c>
      <c r="L151" t="s">
        <v>2008</v>
      </c>
      <c r="M151" s="5">
        <v>24</v>
      </c>
      <c r="N151" s="2" t="s">
        <v>3887</v>
      </c>
      <c r="O151" s="2" t="str">
        <f>IF(BD[[#This Row],[Género]]="Masculino","👨‍🦰M","👩‍🦰 F")</f>
        <v>👩‍🦰 F</v>
      </c>
    </row>
    <row r="152" spans="1:15" x14ac:dyDescent="0.25">
      <c r="A152">
        <v>48222568</v>
      </c>
      <c r="B152" t="s">
        <v>160</v>
      </c>
      <c r="C152" t="s">
        <v>1988</v>
      </c>
      <c r="D152" t="s">
        <v>2013</v>
      </c>
      <c r="E152" t="s">
        <v>1994</v>
      </c>
      <c r="F152" t="s">
        <v>1996</v>
      </c>
      <c r="G152" s="3" t="s">
        <v>2151</v>
      </c>
      <c r="H152" t="s">
        <v>2000</v>
      </c>
      <c r="J152" t="s">
        <v>2002</v>
      </c>
      <c r="K152" t="s">
        <v>2004</v>
      </c>
      <c r="L152" t="s">
        <v>2006</v>
      </c>
      <c r="M152" s="5">
        <v>32</v>
      </c>
      <c r="N152" s="2" t="s">
        <v>3888</v>
      </c>
      <c r="O152" s="2" t="str">
        <f>IF(BD[[#This Row],[Género]]="Masculino","👨‍🦰M","👩‍🦰 F")</f>
        <v>👨‍🦰M</v>
      </c>
    </row>
    <row r="153" spans="1:15" x14ac:dyDescent="0.25">
      <c r="A153">
        <v>78707155</v>
      </c>
      <c r="B153" t="s">
        <v>161</v>
      </c>
      <c r="C153" t="s">
        <v>1989</v>
      </c>
      <c r="D153" t="s">
        <v>2011</v>
      </c>
      <c r="E153" t="s">
        <v>1990</v>
      </c>
      <c r="F153" t="s">
        <v>1998</v>
      </c>
      <c r="G153" s="3" t="s">
        <v>2152</v>
      </c>
      <c r="H153" t="s">
        <v>2000</v>
      </c>
      <c r="J153" t="s">
        <v>2002</v>
      </c>
      <c r="K153" t="s">
        <v>2003</v>
      </c>
      <c r="L153" t="s">
        <v>2007</v>
      </c>
      <c r="M153" s="5">
        <v>18</v>
      </c>
      <c r="N153" s="2" t="s">
        <v>3887</v>
      </c>
      <c r="O153" s="2" t="str">
        <f>IF(BD[[#This Row],[Género]]="Masculino","👨‍🦰M","👩‍🦰 F")</f>
        <v>👩‍🦰 F</v>
      </c>
    </row>
    <row r="154" spans="1:15" x14ac:dyDescent="0.25">
      <c r="A154">
        <v>39958361</v>
      </c>
      <c r="B154" t="s">
        <v>162</v>
      </c>
      <c r="C154" t="s">
        <v>1988</v>
      </c>
      <c r="D154" t="s">
        <v>2009</v>
      </c>
      <c r="E154" t="s">
        <v>1994</v>
      </c>
      <c r="F154" t="s">
        <v>1998</v>
      </c>
      <c r="G154" s="3" t="s">
        <v>2153</v>
      </c>
      <c r="H154" t="s">
        <v>1999</v>
      </c>
      <c r="I154" t="s">
        <v>2017</v>
      </c>
      <c r="J154" t="s">
        <v>2001</v>
      </c>
      <c r="K154" t="s">
        <v>2003</v>
      </c>
      <c r="L154" t="s">
        <v>2006</v>
      </c>
      <c r="M154" s="5">
        <v>21</v>
      </c>
      <c r="N154" s="2" t="s">
        <v>3887</v>
      </c>
      <c r="O154" s="2" t="str">
        <f>IF(BD[[#This Row],[Género]]="Masculino","👨‍🦰M","👩‍🦰 F")</f>
        <v>👨‍🦰M</v>
      </c>
    </row>
    <row r="155" spans="1:15" x14ac:dyDescent="0.25">
      <c r="A155">
        <v>87087371</v>
      </c>
      <c r="B155" t="s">
        <v>163</v>
      </c>
      <c r="C155" t="s">
        <v>1989</v>
      </c>
      <c r="D155" t="s">
        <v>2015</v>
      </c>
      <c r="E155" t="s">
        <v>1993</v>
      </c>
      <c r="F155" t="s">
        <v>1996</v>
      </c>
      <c r="G155" s="3" t="s">
        <v>2154</v>
      </c>
      <c r="H155" t="s">
        <v>1999</v>
      </c>
      <c r="I155" t="s">
        <v>2020</v>
      </c>
      <c r="J155" t="s">
        <v>2001</v>
      </c>
      <c r="K155" t="s">
        <v>2004</v>
      </c>
      <c r="L155" t="s">
        <v>2006</v>
      </c>
      <c r="M155" s="5">
        <v>40</v>
      </c>
      <c r="N155" s="2" t="s">
        <v>3889</v>
      </c>
      <c r="O155" s="2" t="str">
        <f>IF(BD[[#This Row],[Género]]="Masculino","👨‍🦰M","👩‍🦰 F")</f>
        <v>👩‍🦰 F</v>
      </c>
    </row>
    <row r="156" spans="1:15" x14ac:dyDescent="0.25">
      <c r="A156">
        <v>46676493</v>
      </c>
      <c r="B156" t="s">
        <v>164</v>
      </c>
      <c r="C156" t="s">
        <v>1988</v>
      </c>
      <c r="D156" t="s">
        <v>2009</v>
      </c>
      <c r="E156" t="s">
        <v>1993</v>
      </c>
      <c r="F156" t="s">
        <v>1996</v>
      </c>
      <c r="G156" s="3" t="s">
        <v>2155</v>
      </c>
      <c r="H156" t="s">
        <v>1999</v>
      </c>
      <c r="I156" t="s">
        <v>2022</v>
      </c>
      <c r="J156" t="s">
        <v>2002</v>
      </c>
      <c r="K156" t="s">
        <v>2004</v>
      </c>
      <c r="L156" t="s">
        <v>2008</v>
      </c>
      <c r="M156" s="5">
        <v>23</v>
      </c>
      <c r="N156" s="2" t="s">
        <v>3887</v>
      </c>
      <c r="O156" s="2" t="str">
        <f>IF(BD[[#This Row],[Género]]="Masculino","👨‍🦰M","👩‍🦰 F")</f>
        <v>👨‍🦰M</v>
      </c>
    </row>
    <row r="157" spans="1:15" x14ac:dyDescent="0.25">
      <c r="A157">
        <v>38622178</v>
      </c>
      <c r="B157" t="s">
        <v>165</v>
      </c>
      <c r="C157" t="s">
        <v>1988</v>
      </c>
      <c r="D157" t="s">
        <v>2012</v>
      </c>
      <c r="E157" t="s">
        <v>1994</v>
      </c>
      <c r="F157" t="s">
        <v>1996</v>
      </c>
      <c r="G157" s="3" t="s">
        <v>2156</v>
      </c>
      <c r="H157" t="s">
        <v>1999</v>
      </c>
      <c r="I157" t="s">
        <v>2016</v>
      </c>
      <c r="J157" t="s">
        <v>2001</v>
      </c>
      <c r="K157" t="s">
        <v>2003</v>
      </c>
      <c r="L157" t="s">
        <v>2008</v>
      </c>
      <c r="M157" s="5">
        <v>47</v>
      </c>
      <c r="N157" s="2" t="s">
        <v>3890</v>
      </c>
      <c r="O157" s="2" t="str">
        <f>IF(BD[[#This Row],[Género]]="Masculino","👨‍🦰M","👩‍🦰 F")</f>
        <v>👨‍🦰M</v>
      </c>
    </row>
    <row r="158" spans="1:15" x14ac:dyDescent="0.25">
      <c r="A158">
        <v>18830274</v>
      </c>
      <c r="B158" t="s">
        <v>166</v>
      </c>
      <c r="C158" t="s">
        <v>1988</v>
      </c>
      <c r="D158" t="s">
        <v>2010</v>
      </c>
      <c r="E158" t="s">
        <v>1993</v>
      </c>
      <c r="F158" t="s">
        <v>1996</v>
      </c>
      <c r="G158" s="3" t="s">
        <v>2157</v>
      </c>
      <c r="H158" t="s">
        <v>2000</v>
      </c>
      <c r="J158" t="s">
        <v>2001</v>
      </c>
      <c r="K158" t="s">
        <v>2004</v>
      </c>
      <c r="L158" t="s">
        <v>2006</v>
      </c>
      <c r="M158" s="5">
        <v>45</v>
      </c>
      <c r="N158" s="2" t="s">
        <v>3889</v>
      </c>
      <c r="O158" s="2" t="str">
        <f>IF(BD[[#This Row],[Género]]="Masculino","👨‍🦰M","👩‍🦰 F")</f>
        <v>👨‍🦰M</v>
      </c>
    </row>
    <row r="159" spans="1:15" x14ac:dyDescent="0.25">
      <c r="A159">
        <v>67212499</v>
      </c>
      <c r="B159" t="s">
        <v>167</v>
      </c>
      <c r="C159" t="s">
        <v>1988</v>
      </c>
      <c r="D159" t="s">
        <v>2014</v>
      </c>
      <c r="E159" t="s">
        <v>1990</v>
      </c>
      <c r="F159" t="s">
        <v>1996</v>
      </c>
      <c r="G159" s="3" t="s">
        <v>2158</v>
      </c>
      <c r="H159" t="s">
        <v>1999</v>
      </c>
      <c r="I159" t="s">
        <v>2021</v>
      </c>
      <c r="J159" t="s">
        <v>2001</v>
      </c>
      <c r="K159" t="s">
        <v>2004</v>
      </c>
      <c r="L159" t="s">
        <v>2006</v>
      </c>
      <c r="M159" s="5">
        <v>35</v>
      </c>
      <c r="N159" s="2" t="s">
        <v>3888</v>
      </c>
      <c r="O159" s="2" t="str">
        <f>IF(BD[[#This Row],[Género]]="Masculino","👨‍🦰M","👩‍🦰 F")</f>
        <v>👨‍🦰M</v>
      </c>
    </row>
    <row r="160" spans="1:15" x14ac:dyDescent="0.25">
      <c r="A160">
        <v>52415607</v>
      </c>
      <c r="B160" t="s">
        <v>168</v>
      </c>
      <c r="C160" t="s">
        <v>1988</v>
      </c>
      <c r="D160" t="s">
        <v>2009</v>
      </c>
      <c r="E160" t="s">
        <v>1994</v>
      </c>
      <c r="F160" t="s">
        <v>1996</v>
      </c>
      <c r="G160" s="3" t="s">
        <v>2159</v>
      </c>
      <c r="H160" t="s">
        <v>2000</v>
      </c>
      <c r="J160" t="s">
        <v>2002</v>
      </c>
      <c r="K160" t="s">
        <v>2003</v>
      </c>
      <c r="L160" t="s">
        <v>2008</v>
      </c>
      <c r="M160" s="5">
        <v>47</v>
      </c>
      <c r="N160" s="2" t="s">
        <v>3890</v>
      </c>
      <c r="O160" s="2" t="str">
        <f>IF(BD[[#This Row],[Género]]="Masculino","👨‍🦰M","👩‍🦰 F")</f>
        <v>👨‍🦰M</v>
      </c>
    </row>
    <row r="161" spans="1:15" x14ac:dyDescent="0.25">
      <c r="A161">
        <v>16626069</v>
      </c>
      <c r="B161" t="s">
        <v>169</v>
      </c>
      <c r="C161" t="s">
        <v>1989</v>
      </c>
      <c r="D161" t="s">
        <v>2011</v>
      </c>
      <c r="E161" t="s">
        <v>1991</v>
      </c>
      <c r="F161" t="s">
        <v>1998</v>
      </c>
      <c r="G161" s="3" t="s">
        <v>2160</v>
      </c>
      <c r="H161" t="s">
        <v>1999</v>
      </c>
      <c r="I161" t="s">
        <v>2017</v>
      </c>
      <c r="J161" t="s">
        <v>2001</v>
      </c>
      <c r="K161" t="s">
        <v>2004</v>
      </c>
      <c r="L161" t="s">
        <v>2007</v>
      </c>
      <c r="M161" s="5">
        <v>30</v>
      </c>
      <c r="N161" s="2" t="s">
        <v>3888</v>
      </c>
      <c r="O161" s="2" t="str">
        <f>IF(BD[[#This Row],[Género]]="Masculino","👨‍🦰M","👩‍🦰 F")</f>
        <v>👩‍🦰 F</v>
      </c>
    </row>
    <row r="162" spans="1:15" x14ac:dyDescent="0.25">
      <c r="A162">
        <v>68469461</v>
      </c>
      <c r="B162" t="s">
        <v>170</v>
      </c>
      <c r="C162" t="s">
        <v>1989</v>
      </c>
      <c r="D162" t="s">
        <v>2010</v>
      </c>
      <c r="E162" t="s">
        <v>1993</v>
      </c>
      <c r="F162" t="s">
        <v>1998</v>
      </c>
      <c r="G162" s="3" t="s">
        <v>2161</v>
      </c>
      <c r="H162" t="s">
        <v>2000</v>
      </c>
      <c r="J162" t="s">
        <v>2002</v>
      </c>
      <c r="K162" t="s">
        <v>2004</v>
      </c>
      <c r="L162" t="s">
        <v>2008</v>
      </c>
      <c r="M162" s="5">
        <v>19</v>
      </c>
      <c r="N162" s="2" t="s">
        <v>3887</v>
      </c>
      <c r="O162" s="2" t="str">
        <f>IF(BD[[#This Row],[Género]]="Masculino","👨‍🦰M","👩‍🦰 F")</f>
        <v>👩‍🦰 F</v>
      </c>
    </row>
    <row r="163" spans="1:15" x14ac:dyDescent="0.25">
      <c r="A163">
        <v>48469190</v>
      </c>
      <c r="B163" t="s">
        <v>171</v>
      </c>
      <c r="C163" t="s">
        <v>1989</v>
      </c>
      <c r="D163" t="s">
        <v>2014</v>
      </c>
      <c r="E163" t="s">
        <v>1990</v>
      </c>
      <c r="F163" t="s">
        <v>1997</v>
      </c>
      <c r="G163" s="3" t="s">
        <v>2162</v>
      </c>
      <c r="H163" t="s">
        <v>2000</v>
      </c>
      <c r="J163" t="s">
        <v>2002</v>
      </c>
      <c r="K163" t="s">
        <v>2004</v>
      </c>
      <c r="L163" t="s">
        <v>2007</v>
      </c>
      <c r="M163" s="5">
        <v>31</v>
      </c>
      <c r="N163" s="2" t="s">
        <v>3888</v>
      </c>
      <c r="O163" s="2" t="str">
        <f>IF(BD[[#This Row],[Género]]="Masculino","👨‍🦰M","👩‍🦰 F")</f>
        <v>👩‍🦰 F</v>
      </c>
    </row>
    <row r="164" spans="1:15" x14ac:dyDescent="0.25">
      <c r="A164">
        <v>63509042</v>
      </c>
      <c r="B164" t="s">
        <v>172</v>
      </c>
      <c r="C164" t="s">
        <v>1988</v>
      </c>
      <c r="D164" t="s">
        <v>2012</v>
      </c>
      <c r="E164" t="s">
        <v>1993</v>
      </c>
      <c r="F164" t="s">
        <v>1997</v>
      </c>
      <c r="G164" s="3" t="s">
        <v>2163</v>
      </c>
      <c r="H164" t="s">
        <v>2000</v>
      </c>
      <c r="J164" t="s">
        <v>2002</v>
      </c>
      <c r="K164" t="s">
        <v>2005</v>
      </c>
      <c r="L164" t="s">
        <v>2006</v>
      </c>
      <c r="M164" s="5">
        <v>40</v>
      </c>
      <c r="N164" s="2" t="s">
        <v>3889</v>
      </c>
      <c r="O164" s="2" t="str">
        <f>IF(BD[[#This Row],[Género]]="Masculino","👨‍🦰M","👩‍🦰 F")</f>
        <v>👨‍🦰M</v>
      </c>
    </row>
    <row r="165" spans="1:15" x14ac:dyDescent="0.25">
      <c r="A165">
        <v>13470964</v>
      </c>
      <c r="B165" t="s">
        <v>173</v>
      </c>
      <c r="C165" t="s">
        <v>1989</v>
      </c>
      <c r="D165" t="s">
        <v>2011</v>
      </c>
      <c r="E165" t="s">
        <v>1991</v>
      </c>
      <c r="F165" t="s">
        <v>1996</v>
      </c>
      <c r="G165" s="3" t="s">
        <v>2164</v>
      </c>
      <c r="H165" t="s">
        <v>2000</v>
      </c>
      <c r="J165" t="s">
        <v>2002</v>
      </c>
      <c r="K165" t="s">
        <v>2005</v>
      </c>
      <c r="L165" t="s">
        <v>2007</v>
      </c>
      <c r="M165" s="5">
        <v>48</v>
      </c>
      <c r="N165" s="2" t="s">
        <v>3890</v>
      </c>
      <c r="O165" s="2" t="str">
        <f>IF(BD[[#This Row],[Género]]="Masculino","👨‍🦰M","👩‍🦰 F")</f>
        <v>👩‍🦰 F</v>
      </c>
    </row>
    <row r="166" spans="1:15" x14ac:dyDescent="0.25">
      <c r="A166">
        <v>73858759</v>
      </c>
      <c r="B166" t="s">
        <v>174</v>
      </c>
      <c r="C166" t="s">
        <v>1988</v>
      </c>
      <c r="D166" t="s">
        <v>2010</v>
      </c>
      <c r="E166" t="s">
        <v>1994</v>
      </c>
      <c r="F166" t="s">
        <v>1998</v>
      </c>
      <c r="G166" s="3" t="s">
        <v>2165</v>
      </c>
      <c r="H166" t="s">
        <v>1999</v>
      </c>
      <c r="I166" t="s">
        <v>2021</v>
      </c>
      <c r="J166" t="s">
        <v>2002</v>
      </c>
      <c r="K166" t="s">
        <v>2003</v>
      </c>
      <c r="L166" t="s">
        <v>2008</v>
      </c>
      <c r="M166" s="5">
        <v>57</v>
      </c>
      <c r="N166" s="2" t="s">
        <v>3891</v>
      </c>
      <c r="O166" s="2" t="str">
        <f>IF(BD[[#This Row],[Género]]="Masculino","👨‍🦰M","👩‍🦰 F")</f>
        <v>👨‍🦰M</v>
      </c>
    </row>
    <row r="167" spans="1:15" x14ac:dyDescent="0.25">
      <c r="A167">
        <v>26269826</v>
      </c>
      <c r="B167" t="s">
        <v>175</v>
      </c>
      <c r="C167" t="s">
        <v>1988</v>
      </c>
      <c r="D167" t="s">
        <v>2014</v>
      </c>
      <c r="E167" t="s">
        <v>1990</v>
      </c>
      <c r="F167" t="s">
        <v>1998</v>
      </c>
      <c r="G167" s="3" t="s">
        <v>2166</v>
      </c>
      <c r="H167" t="s">
        <v>1999</v>
      </c>
      <c r="I167" t="s">
        <v>2019</v>
      </c>
      <c r="J167" t="s">
        <v>2001</v>
      </c>
      <c r="K167" t="s">
        <v>2004</v>
      </c>
      <c r="L167" t="s">
        <v>2007</v>
      </c>
      <c r="M167" s="5">
        <v>37</v>
      </c>
      <c r="N167" s="2" t="s">
        <v>3889</v>
      </c>
      <c r="O167" s="2" t="str">
        <f>IF(BD[[#This Row],[Género]]="Masculino","👨‍🦰M","👩‍🦰 F")</f>
        <v>👨‍🦰M</v>
      </c>
    </row>
    <row r="168" spans="1:15" x14ac:dyDescent="0.25">
      <c r="A168">
        <v>29322598</v>
      </c>
      <c r="B168" t="s">
        <v>176</v>
      </c>
      <c r="C168" t="s">
        <v>1989</v>
      </c>
      <c r="D168" t="s">
        <v>2010</v>
      </c>
      <c r="E168" t="s">
        <v>1992</v>
      </c>
      <c r="F168" t="s">
        <v>1996</v>
      </c>
      <c r="G168" s="3" t="s">
        <v>2167</v>
      </c>
      <c r="H168" t="s">
        <v>2000</v>
      </c>
      <c r="J168" t="s">
        <v>2001</v>
      </c>
      <c r="K168" t="s">
        <v>2004</v>
      </c>
      <c r="L168" t="s">
        <v>2006</v>
      </c>
      <c r="M168" s="5">
        <v>63</v>
      </c>
      <c r="N168" s="2" t="s">
        <v>3891</v>
      </c>
      <c r="O168" s="2" t="str">
        <f>IF(BD[[#This Row],[Género]]="Masculino","👨‍🦰M","👩‍🦰 F")</f>
        <v>👩‍🦰 F</v>
      </c>
    </row>
    <row r="169" spans="1:15" x14ac:dyDescent="0.25">
      <c r="A169">
        <v>66801985</v>
      </c>
      <c r="B169" t="s">
        <v>177</v>
      </c>
      <c r="C169" t="s">
        <v>1988</v>
      </c>
      <c r="D169" t="s">
        <v>2012</v>
      </c>
      <c r="E169" t="s">
        <v>1991</v>
      </c>
      <c r="F169" t="s">
        <v>1998</v>
      </c>
      <c r="G169" s="3" t="s">
        <v>2168</v>
      </c>
      <c r="H169" t="s">
        <v>2000</v>
      </c>
      <c r="J169" t="s">
        <v>2001</v>
      </c>
      <c r="K169" t="s">
        <v>2004</v>
      </c>
      <c r="L169" t="s">
        <v>2006</v>
      </c>
      <c r="M169" s="5">
        <v>34</v>
      </c>
      <c r="N169" s="2" t="s">
        <v>3888</v>
      </c>
      <c r="O169" s="2" t="str">
        <f>IF(BD[[#This Row],[Género]]="Masculino","👨‍🦰M","👩‍🦰 F")</f>
        <v>👨‍🦰M</v>
      </c>
    </row>
    <row r="170" spans="1:15" x14ac:dyDescent="0.25">
      <c r="A170">
        <v>10979036</v>
      </c>
      <c r="B170" t="s">
        <v>178</v>
      </c>
      <c r="C170" t="s">
        <v>1989</v>
      </c>
      <c r="D170" t="s">
        <v>2012</v>
      </c>
      <c r="E170" t="s">
        <v>1990</v>
      </c>
      <c r="F170" t="s">
        <v>1996</v>
      </c>
      <c r="G170" s="3" t="s">
        <v>2169</v>
      </c>
      <c r="H170" t="s">
        <v>2000</v>
      </c>
      <c r="J170" t="s">
        <v>2001</v>
      </c>
      <c r="K170" t="s">
        <v>2003</v>
      </c>
      <c r="L170" t="s">
        <v>2007</v>
      </c>
      <c r="M170" s="5">
        <v>37</v>
      </c>
      <c r="N170" s="2" t="s">
        <v>3889</v>
      </c>
      <c r="O170" s="2" t="str">
        <f>IF(BD[[#This Row],[Género]]="Masculino","👨‍🦰M","👩‍🦰 F")</f>
        <v>👩‍🦰 F</v>
      </c>
    </row>
    <row r="171" spans="1:15" x14ac:dyDescent="0.25">
      <c r="A171">
        <v>76808428</v>
      </c>
      <c r="B171" t="s">
        <v>179</v>
      </c>
      <c r="C171" t="s">
        <v>1988</v>
      </c>
      <c r="D171" t="s">
        <v>2015</v>
      </c>
      <c r="E171" t="s">
        <v>1990</v>
      </c>
      <c r="F171" t="s">
        <v>1998</v>
      </c>
      <c r="G171" s="3" t="s">
        <v>2170</v>
      </c>
      <c r="H171" t="s">
        <v>2000</v>
      </c>
      <c r="J171" t="s">
        <v>2001</v>
      </c>
      <c r="K171" t="s">
        <v>2004</v>
      </c>
      <c r="L171" t="s">
        <v>2006</v>
      </c>
      <c r="M171" s="5">
        <v>26</v>
      </c>
      <c r="N171" s="2" t="s">
        <v>3888</v>
      </c>
      <c r="O171" s="2" t="str">
        <f>IF(BD[[#This Row],[Género]]="Masculino","👨‍🦰M","👩‍🦰 F")</f>
        <v>👨‍🦰M</v>
      </c>
    </row>
    <row r="172" spans="1:15" x14ac:dyDescent="0.25">
      <c r="A172">
        <v>74042816</v>
      </c>
      <c r="B172" t="s">
        <v>180</v>
      </c>
      <c r="C172" t="s">
        <v>1989</v>
      </c>
      <c r="D172" t="s">
        <v>2014</v>
      </c>
      <c r="E172" t="s">
        <v>1993</v>
      </c>
      <c r="F172" t="s">
        <v>1997</v>
      </c>
      <c r="G172" s="3" t="s">
        <v>2171</v>
      </c>
      <c r="H172" t="s">
        <v>2000</v>
      </c>
      <c r="J172" t="s">
        <v>2002</v>
      </c>
      <c r="K172" t="s">
        <v>2004</v>
      </c>
      <c r="L172" t="s">
        <v>2006</v>
      </c>
      <c r="M172" s="5">
        <v>51</v>
      </c>
      <c r="N172" s="2" t="s">
        <v>3890</v>
      </c>
      <c r="O172" s="2" t="str">
        <f>IF(BD[[#This Row],[Género]]="Masculino","👨‍🦰M","👩‍🦰 F")</f>
        <v>👩‍🦰 F</v>
      </c>
    </row>
    <row r="173" spans="1:15" x14ac:dyDescent="0.25">
      <c r="A173">
        <v>94486172</v>
      </c>
      <c r="B173" t="s">
        <v>181</v>
      </c>
      <c r="C173" t="s">
        <v>1989</v>
      </c>
      <c r="D173" t="s">
        <v>2012</v>
      </c>
      <c r="E173" t="s">
        <v>1992</v>
      </c>
      <c r="F173" t="s">
        <v>1995</v>
      </c>
      <c r="G173" s="3" t="s">
        <v>2172</v>
      </c>
      <c r="H173" t="s">
        <v>1999</v>
      </c>
      <c r="I173" t="s">
        <v>2017</v>
      </c>
      <c r="J173" t="s">
        <v>2001</v>
      </c>
      <c r="K173" t="s">
        <v>2003</v>
      </c>
      <c r="L173" t="s">
        <v>2007</v>
      </c>
      <c r="M173" s="5">
        <v>48</v>
      </c>
      <c r="N173" s="2" t="s">
        <v>3890</v>
      </c>
      <c r="O173" s="2" t="str">
        <f>IF(BD[[#This Row],[Género]]="Masculino","👨‍🦰M","👩‍🦰 F")</f>
        <v>👩‍🦰 F</v>
      </c>
    </row>
    <row r="174" spans="1:15" x14ac:dyDescent="0.25">
      <c r="A174">
        <v>36630249</v>
      </c>
      <c r="B174" t="s">
        <v>182</v>
      </c>
      <c r="C174" t="s">
        <v>1989</v>
      </c>
      <c r="D174" t="s">
        <v>2010</v>
      </c>
      <c r="E174" t="s">
        <v>1990</v>
      </c>
      <c r="F174" t="s">
        <v>1997</v>
      </c>
      <c r="G174" s="3" t="s">
        <v>2173</v>
      </c>
      <c r="H174" t="s">
        <v>2000</v>
      </c>
      <c r="J174" t="s">
        <v>2002</v>
      </c>
      <c r="K174" t="s">
        <v>2005</v>
      </c>
      <c r="L174" t="s">
        <v>2007</v>
      </c>
      <c r="M174" s="5">
        <v>31</v>
      </c>
      <c r="N174" s="2" t="s">
        <v>3888</v>
      </c>
      <c r="O174" s="2" t="str">
        <f>IF(BD[[#This Row],[Género]]="Masculino","👨‍🦰M","👩‍🦰 F")</f>
        <v>👩‍🦰 F</v>
      </c>
    </row>
    <row r="175" spans="1:15" x14ac:dyDescent="0.25">
      <c r="A175">
        <v>25992226</v>
      </c>
      <c r="B175" t="s">
        <v>183</v>
      </c>
      <c r="C175" t="s">
        <v>1989</v>
      </c>
      <c r="D175" t="s">
        <v>2009</v>
      </c>
      <c r="E175" t="s">
        <v>1993</v>
      </c>
      <c r="F175" t="s">
        <v>1998</v>
      </c>
      <c r="G175" s="3" t="s">
        <v>2174</v>
      </c>
      <c r="H175" t="s">
        <v>2000</v>
      </c>
      <c r="J175" t="s">
        <v>2001</v>
      </c>
      <c r="K175" t="s">
        <v>2004</v>
      </c>
      <c r="L175" t="s">
        <v>2006</v>
      </c>
      <c r="M175" s="5">
        <v>22</v>
      </c>
      <c r="N175" s="2" t="s">
        <v>3887</v>
      </c>
      <c r="O175" s="2" t="str">
        <f>IF(BD[[#This Row],[Género]]="Masculino","👨‍🦰M","👩‍🦰 F")</f>
        <v>👩‍🦰 F</v>
      </c>
    </row>
    <row r="176" spans="1:15" x14ac:dyDescent="0.25">
      <c r="A176">
        <v>35154568</v>
      </c>
      <c r="B176" t="s">
        <v>184</v>
      </c>
      <c r="C176" t="s">
        <v>1989</v>
      </c>
      <c r="D176" t="s">
        <v>2009</v>
      </c>
      <c r="E176" t="s">
        <v>1991</v>
      </c>
      <c r="F176" t="s">
        <v>1995</v>
      </c>
      <c r="G176" s="3" t="s">
        <v>2175</v>
      </c>
      <c r="H176" t="s">
        <v>2000</v>
      </c>
      <c r="J176" t="s">
        <v>2002</v>
      </c>
      <c r="K176" t="s">
        <v>2005</v>
      </c>
      <c r="L176" t="s">
        <v>2006</v>
      </c>
      <c r="M176" s="5">
        <v>27</v>
      </c>
      <c r="N176" s="2" t="s">
        <v>3888</v>
      </c>
      <c r="O176" s="2" t="str">
        <f>IF(BD[[#This Row],[Género]]="Masculino","👨‍🦰M","👩‍🦰 F")</f>
        <v>👩‍🦰 F</v>
      </c>
    </row>
    <row r="177" spans="1:15" x14ac:dyDescent="0.25">
      <c r="A177">
        <v>21713227</v>
      </c>
      <c r="B177" t="s">
        <v>185</v>
      </c>
      <c r="C177" t="s">
        <v>1989</v>
      </c>
      <c r="D177" t="s">
        <v>2015</v>
      </c>
      <c r="E177" t="s">
        <v>1990</v>
      </c>
      <c r="F177" t="s">
        <v>1998</v>
      </c>
      <c r="G177" s="3" t="s">
        <v>2176</v>
      </c>
      <c r="H177" t="s">
        <v>2000</v>
      </c>
      <c r="J177" t="s">
        <v>2002</v>
      </c>
      <c r="K177" t="s">
        <v>2004</v>
      </c>
      <c r="L177" t="s">
        <v>2006</v>
      </c>
      <c r="M177" s="5">
        <v>63</v>
      </c>
      <c r="N177" s="2" t="s">
        <v>3891</v>
      </c>
      <c r="O177" s="2" t="str">
        <f>IF(BD[[#This Row],[Género]]="Masculino","👨‍🦰M","👩‍🦰 F")</f>
        <v>👩‍🦰 F</v>
      </c>
    </row>
    <row r="178" spans="1:15" x14ac:dyDescent="0.25">
      <c r="A178">
        <v>97006024</v>
      </c>
      <c r="B178" t="s">
        <v>186</v>
      </c>
      <c r="C178" t="s">
        <v>1988</v>
      </c>
      <c r="D178" t="s">
        <v>2009</v>
      </c>
      <c r="E178" t="s">
        <v>1994</v>
      </c>
      <c r="F178" t="s">
        <v>1998</v>
      </c>
      <c r="G178" s="3" t="s">
        <v>2177</v>
      </c>
      <c r="H178" t="s">
        <v>2000</v>
      </c>
      <c r="J178" t="s">
        <v>2002</v>
      </c>
      <c r="K178" t="s">
        <v>2003</v>
      </c>
      <c r="L178" t="s">
        <v>2007</v>
      </c>
      <c r="M178" s="5">
        <v>35</v>
      </c>
      <c r="N178" s="2" t="s">
        <v>3888</v>
      </c>
      <c r="O178" s="2" t="str">
        <f>IF(BD[[#This Row],[Género]]="Masculino","👨‍🦰M","👩‍🦰 F")</f>
        <v>👨‍🦰M</v>
      </c>
    </row>
    <row r="179" spans="1:15" x14ac:dyDescent="0.25">
      <c r="A179">
        <v>13720900</v>
      </c>
      <c r="B179" t="s">
        <v>187</v>
      </c>
      <c r="C179" t="s">
        <v>1989</v>
      </c>
      <c r="D179" t="s">
        <v>2009</v>
      </c>
      <c r="E179" t="s">
        <v>1993</v>
      </c>
      <c r="F179" t="s">
        <v>1997</v>
      </c>
      <c r="G179" s="3" t="s">
        <v>2178</v>
      </c>
      <c r="H179" t="s">
        <v>2000</v>
      </c>
      <c r="J179" t="s">
        <v>2001</v>
      </c>
      <c r="K179" t="s">
        <v>2005</v>
      </c>
      <c r="L179" t="s">
        <v>2008</v>
      </c>
      <c r="M179" s="5">
        <v>61</v>
      </c>
      <c r="N179" s="2" t="s">
        <v>3891</v>
      </c>
      <c r="O179" s="2" t="str">
        <f>IF(BD[[#This Row],[Género]]="Masculino","👨‍🦰M","👩‍🦰 F")</f>
        <v>👩‍🦰 F</v>
      </c>
    </row>
    <row r="180" spans="1:15" x14ac:dyDescent="0.25">
      <c r="A180">
        <v>97290169</v>
      </c>
      <c r="B180" t="s">
        <v>188</v>
      </c>
      <c r="C180" t="s">
        <v>1988</v>
      </c>
      <c r="D180" t="s">
        <v>2010</v>
      </c>
      <c r="E180" t="s">
        <v>1994</v>
      </c>
      <c r="F180" t="s">
        <v>1996</v>
      </c>
      <c r="G180" s="3" t="s">
        <v>2179</v>
      </c>
      <c r="H180" t="s">
        <v>2000</v>
      </c>
      <c r="J180" t="s">
        <v>2002</v>
      </c>
      <c r="K180" t="s">
        <v>2004</v>
      </c>
      <c r="L180" t="s">
        <v>2007</v>
      </c>
      <c r="M180" s="5">
        <v>23</v>
      </c>
      <c r="N180" s="2" t="s">
        <v>3887</v>
      </c>
      <c r="O180" s="2" t="str">
        <f>IF(BD[[#This Row],[Género]]="Masculino","👨‍🦰M","👩‍🦰 F")</f>
        <v>👨‍🦰M</v>
      </c>
    </row>
    <row r="181" spans="1:15" x14ac:dyDescent="0.25">
      <c r="A181">
        <v>77764718</v>
      </c>
      <c r="B181" t="s">
        <v>189</v>
      </c>
      <c r="C181" t="s">
        <v>1989</v>
      </c>
      <c r="D181" t="s">
        <v>2013</v>
      </c>
      <c r="E181" t="s">
        <v>1992</v>
      </c>
      <c r="F181" t="s">
        <v>1996</v>
      </c>
      <c r="G181" s="3" t="s">
        <v>2180</v>
      </c>
      <c r="H181" t="s">
        <v>1999</v>
      </c>
      <c r="I181" t="s">
        <v>2017</v>
      </c>
      <c r="J181" t="s">
        <v>2002</v>
      </c>
      <c r="K181" t="s">
        <v>2004</v>
      </c>
      <c r="L181" t="s">
        <v>2007</v>
      </c>
      <c r="M181" s="5">
        <v>48</v>
      </c>
      <c r="N181" s="2" t="s">
        <v>3890</v>
      </c>
      <c r="O181" s="2" t="str">
        <f>IF(BD[[#This Row],[Género]]="Masculino","👨‍🦰M","👩‍🦰 F")</f>
        <v>👩‍🦰 F</v>
      </c>
    </row>
    <row r="182" spans="1:15" x14ac:dyDescent="0.25">
      <c r="A182">
        <v>96117592</v>
      </c>
      <c r="B182" t="s">
        <v>190</v>
      </c>
      <c r="C182" t="s">
        <v>1989</v>
      </c>
      <c r="D182" t="s">
        <v>2013</v>
      </c>
      <c r="E182" t="s">
        <v>1991</v>
      </c>
      <c r="F182" t="s">
        <v>1998</v>
      </c>
      <c r="G182" s="3" t="s">
        <v>2181</v>
      </c>
      <c r="H182" t="s">
        <v>1999</v>
      </c>
      <c r="I182" t="s">
        <v>2022</v>
      </c>
      <c r="J182" t="s">
        <v>2001</v>
      </c>
      <c r="K182" t="s">
        <v>2004</v>
      </c>
      <c r="L182" t="s">
        <v>2008</v>
      </c>
      <c r="M182" s="5">
        <v>43</v>
      </c>
      <c r="N182" s="2" t="s">
        <v>3889</v>
      </c>
      <c r="O182" s="2" t="str">
        <f>IF(BD[[#This Row],[Género]]="Masculino","👨‍🦰M","👩‍🦰 F")</f>
        <v>👩‍🦰 F</v>
      </c>
    </row>
    <row r="183" spans="1:15" x14ac:dyDescent="0.25">
      <c r="A183">
        <v>23902990</v>
      </c>
      <c r="B183" t="s">
        <v>191</v>
      </c>
      <c r="C183" t="s">
        <v>1989</v>
      </c>
      <c r="D183" t="s">
        <v>2015</v>
      </c>
      <c r="E183" t="s">
        <v>1990</v>
      </c>
      <c r="F183" t="s">
        <v>1996</v>
      </c>
      <c r="G183" s="3" t="s">
        <v>2182</v>
      </c>
      <c r="H183" t="s">
        <v>2000</v>
      </c>
      <c r="J183" t="s">
        <v>2002</v>
      </c>
      <c r="K183" t="s">
        <v>2005</v>
      </c>
      <c r="L183" t="s">
        <v>2006</v>
      </c>
      <c r="M183" s="5">
        <v>44</v>
      </c>
      <c r="N183" s="2" t="s">
        <v>3889</v>
      </c>
      <c r="O183" s="2" t="str">
        <f>IF(BD[[#This Row],[Género]]="Masculino","👨‍🦰M","👩‍🦰 F")</f>
        <v>👩‍🦰 F</v>
      </c>
    </row>
    <row r="184" spans="1:15" x14ac:dyDescent="0.25">
      <c r="A184">
        <v>77476652</v>
      </c>
      <c r="B184" t="s">
        <v>192</v>
      </c>
      <c r="C184" t="s">
        <v>1988</v>
      </c>
      <c r="D184" t="s">
        <v>2012</v>
      </c>
      <c r="E184" t="s">
        <v>1993</v>
      </c>
      <c r="F184" t="s">
        <v>1998</v>
      </c>
      <c r="G184" s="3" t="s">
        <v>2183</v>
      </c>
      <c r="H184" t="s">
        <v>1999</v>
      </c>
      <c r="I184" t="s">
        <v>2022</v>
      </c>
      <c r="J184" t="s">
        <v>2001</v>
      </c>
      <c r="K184" t="s">
        <v>2003</v>
      </c>
      <c r="L184" t="s">
        <v>2008</v>
      </c>
      <c r="M184" s="5">
        <v>31</v>
      </c>
      <c r="N184" s="2" t="s">
        <v>3888</v>
      </c>
      <c r="O184" s="2" t="str">
        <f>IF(BD[[#This Row],[Género]]="Masculino","👨‍🦰M","👩‍🦰 F")</f>
        <v>👨‍🦰M</v>
      </c>
    </row>
    <row r="185" spans="1:15" x14ac:dyDescent="0.25">
      <c r="A185">
        <v>51903102</v>
      </c>
      <c r="B185" t="s">
        <v>193</v>
      </c>
      <c r="C185" t="s">
        <v>1989</v>
      </c>
      <c r="D185" t="s">
        <v>2014</v>
      </c>
      <c r="E185" t="s">
        <v>1992</v>
      </c>
      <c r="F185" t="s">
        <v>1995</v>
      </c>
      <c r="G185" s="3" t="s">
        <v>2184</v>
      </c>
      <c r="H185" t="s">
        <v>1999</v>
      </c>
      <c r="I185" t="s">
        <v>2019</v>
      </c>
      <c r="J185" t="s">
        <v>2001</v>
      </c>
      <c r="K185" t="s">
        <v>2003</v>
      </c>
      <c r="L185" t="s">
        <v>2008</v>
      </c>
      <c r="M185" s="5">
        <v>55</v>
      </c>
      <c r="N185" s="2" t="s">
        <v>3890</v>
      </c>
      <c r="O185" s="2" t="str">
        <f>IF(BD[[#This Row],[Género]]="Masculino","👨‍🦰M","👩‍🦰 F")</f>
        <v>👩‍🦰 F</v>
      </c>
    </row>
    <row r="186" spans="1:15" x14ac:dyDescent="0.25">
      <c r="A186">
        <v>58044850</v>
      </c>
      <c r="B186" t="s">
        <v>194</v>
      </c>
      <c r="C186" t="s">
        <v>1989</v>
      </c>
      <c r="D186" t="s">
        <v>2013</v>
      </c>
      <c r="E186" t="s">
        <v>1994</v>
      </c>
      <c r="F186" t="s">
        <v>1995</v>
      </c>
      <c r="G186" s="3" t="s">
        <v>2185</v>
      </c>
      <c r="H186" t="s">
        <v>1999</v>
      </c>
      <c r="I186" t="s">
        <v>2019</v>
      </c>
      <c r="J186" t="s">
        <v>2002</v>
      </c>
      <c r="K186" t="s">
        <v>2004</v>
      </c>
      <c r="L186" t="s">
        <v>2008</v>
      </c>
      <c r="M186" s="5">
        <v>43</v>
      </c>
      <c r="N186" s="2" t="s">
        <v>3889</v>
      </c>
      <c r="O186" s="2" t="str">
        <f>IF(BD[[#This Row],[Género]]="Masculino","👨‍🦰M","👩‍🦰 F")</f>
        <v>👩‍🦰 F</v>
      </c>
    </row>
    <row r="187" spans="1:15" x14ac:dyDescent="0.25">
      <c r="A187">
        <v>59926017</v>
      </c>
      <c r="B187" t="s">
        <v>195</v>
      </c>
      <c r="C187" t="s">
        <v>1989</v>
      </c>
      <c r="D187" t="s">
        <v>2009</v>
      </c>
      <c r="E187" t="s">
        <v>1994</v>
      </c>
      <c r="F187" t="s">
        <v>1998</v>
      </c>
      <c r="G187" s="3" t="s">
        <v>2186</v>
      </c>
      <c r="H187" t="s">
        <v>2000</v>
      </c>
      <c r="J187" t="s">
        <v>2002</v>
      </c>
      <c r="K187" t="s">
        <v>2003</v>
      </c>
      <c r="L187" t="s">
        <v>2006</v>
      </c>
      <c r="M187" s="5">
        <v>23</v>
      </c>
      <c r="N187" s="2" t="s">
        <v>3887</v>
      </c>
      <c r="O187" s="2" t="str">
        <f>IF(BD[[#This Row],[Género]]="Masculino","👨‍🦰M","👩‍🦰 F")</f>
        <v>👩‍🦰 F</v>
      </c>
    </row>
    <row r="188" spans="1:15" x14ac:dyDescent="0.25">
      <c r="A188">
        <v>15843800</v>
      </c>
      <c r="B188" t="s">
        <v>196</v>
      </c>
      <c r="C188" t="s">
        <v>1988</v>
      </c>
      <c r="D188" t="s">
        <v>2013</v>
      </c>
      <c r="E188" t="s">
        <v>1993</v>
      </c>
      <c r="F188" t="s">
        <v>1995</v>
      </c>
      <c r="G188" s="3" t="s">
        <v>2187</v>
      </c>
      <c r="H188" t="s">
        <v>2000</v>
      </c>
      <c r="J188" t="s">
        <v>2002</v>
      </c>
      <c r="K188" t="s">
        <v>2003</v>
      </c>
      <c r="L188" t="s">
        <v>2007</v>
      </c>
      <c r="M188" s="5">
        <v>44</v>
      </c>
      <c r="N188" s="2" t="s">
        <v>3889</v>
      </c>
      <c r="O188" s="2" t="str">
        <f>IF(BD[[#This Row],[Género]]="Masculino","👨‍🦰M","👩‍🦰 F")</f>
        <v>👨‍🦰M</v>
      </c>
    </row>
    <row r="189" spans="1:15" x14ac:dyDescent="0.25">
      <c r="A189">
        <v>87665329</v>
      </c>
      <c r="B189" t="s">
        <v>197</v>
      </c>
      <c r="C189" t="s">
        <v>1989</v>
      </c>
      <c r="D189" t="s">
        <v>2014</v>
      </c>
      <c r="E189" t="s">
        <v>1993</v>
      </c>
      <c r="F189" t="s">
        <v>1997</v>
      </c>
      <c r="G189" s="3" t="s">
        <v>2188</v>
      </c>
      <c r="H189" t="s">
        <v>2000</v>
      </c>
      <c r="J189" t="s">
        <v>2002</v>
      </c>
      <c r="K189" t="s">
        <v>2003</v>
      </c>
      <c r="L189" t="s">
        <v>2008</v>
      </c>
      <c r="M189" s="5">
        <v>51</v>
      </c>
      <c r="N189" s="2" t="s">
        <v>3890</v>
      </c>
      <c r="O189" s="2" t="str">
        <f>IF(BD[[#This Row],[Género]]="Masculino","👨‍🦰M","👩‍🦰 F")</f>
        <v>👩‍🦰 F</v>
      </c>
    </row>
    <row r="190" spans="1:15" x14ac:dyDescent="0.25">
      <c r="A190">
        <v>67469284</v>
      </c>
      <c r="B190" t="s">
        <v>198</v>
      </c>
      <c r="C190" t="s">
        <v>1989</v>
      </c>
      <c r="D190" t="s">
        <v>2011</v>
      </c>
      <c r="E190" t="s">
        <v>1993</v>
      </c>
      <c r="F190" t="s">
        <v>1995</v>
      </c>
      <c r="G190" s="3" t="s">
        <v>2189</v>
      </c>
      <c r="H190" t="s">
        <v>2000</v>
      </c>
      <c r="J190" t="s">
        <v>2002</v>
      </c>
      <c r="K190" t="s">
        <v>2005</v>
      </c>
      <c r="L190" t="s">
        <v>2006</v>
      </c>
      <c r="M190" s="5">
        <v>31</v>
      </c>
      <c r="N190" s="2" t="s">
        <v>3888</v>
      </c>
      <c r="O190" s="2" t="str">
        <f>IF(BD[[#This Row],[Género]]="Masculino","👨‍🦰M","👩‍🦰 F")</f>
        <v>👩‍🦰 F</v>
      </c>
    </row>
    <row r="191" spans="1:15" x14ac:dyDescent="0.25">
      <c r="A191">
        <v>84674785</v>
      </c>
      <c r="B191" t="s">
        <v>199</v>
      </c>
      <c r="C191" t="s">
        <v>1988</v>
      </c>
      <c r="D191" t="s">
        <v>2014</v>
      </c>
      <c r="E191" t="s">
        <v>1994</v>
      </c>
      <c r="F191" t="s">
        <v>1998</v>
      </c>
      <c r="G191" s="3" t="s">
        <v>2190</v>
      </c>
      <c r="H191" t="s">
        <v>2000</v>
      </c>
      <c r="J191" t="s">
        <v>2002</v>
      </c>
      <c r="K191" t="s">
        <v>2004</v>
      </c>
      <c r="L191" t="s">
        <v>2006</v>
      </c>
      <c r="M191" s="5">
        <v>52</v>
      </c>
      <c r="N191" s="2" t="s">
        <v>3890</v>
      </c>
      <c r="O191" s="2" t="str">
        <f>IF(BD[[#This Row],[Género]]="Masculino","👨‍🦰M","👩‍🦰 F")</f>
        <v>👨‍🦰M</v>
      </c>
    </row>
    <row r="192" spans="1:15" x14ac:dyDescent="0.25">
      <c r="A192">
        <v>71037867</v>
      </c>
      <c r="B192" t="s">
        <v>200</v>
      </c>
      <c r="C192" t="s">
        <v>1989</v>
      </c>
      <c r="D192" t="s">
        <v>2009</v>
      </c>
      <c r="E192" t="s">
        <v>1991</v>
      </c>
      <c r="F192" t="s">
        <v>1998</v>
      </c>
      <c r="G192" s="3" t="s">
        <v>2191</v>
      </c>
      <c r="H192" t="s">
        <v>1999</v>
      </c>
      <c r="I192" t="s">
        <v>2017</v>
      </c>
      <c r="J192" t="s">
        <v>2001</v>
      </c>
      <c r="K192" t="s">
        <v>2003</v>
      </c>
      <c r="L192" t="s">
        <v>2006</v>
      </c>
      <c r="M192" s="5">
        <v>62</v>
      </c>
      <c r="N192" s="2" t="s">
        <v>3891</v>
      </c>
      <c r="O192" s="2" t="str">
        <f>IF(BD[[#This Row],[Género]]="Masculino","👨‍🦰M","👩‍🦰 F")</f>
        <v>👩‍🦰 F</v>
      </c>
    </row>
    <row r="193" spans="1:15" x14ac:dyDescent="0.25">
      <c r="A193">
        <v>15066129</v>
      </c>
      <c r="B193" t="s">
        <v>201</v>
      </c>
      <c r="C193" t="s">
        <v>1989</v>
      </c>
      <c r="D193" t="s">
        <v>2011</v>
      </c>
      <c r="E193" t="s">
        <v>1991</v>
      </c>
      <c r="F193" t="s">
        <v>1996</v>
      </c>
      <c r="G193" s="3" t="s">
        <v>2192</v>
      </c>
      <c r="H193" t="s">
        <v>1999</v>
      </c>
      <c r="I193" t="s">
        <v>2016</v>
      </c>
      <c r="J193" t="s">
        <v>2002</v>
      </c>
      <c r="K193" t="s">
        <v>2004</v>
      </c>
      <c r="L193" t="s">
        <v>2006</v>
      </c>
      <c r="M193" s="5">
        <v>33</v>
      </c>
      <c r="N193" s="2" t="s">
        <v>3888</v>
      </c>
      <c r="O193" s="2" t="str">
        <f>IF(BD[[#This Row],[Género]]="Masculino","👨‍🦰M","👩‍🦰 F")</f>
        <v>👩‍🦰 F</v>
      </c>
    </row>
    <row r="194" spans="1:15" x14ac:dyDescent="0.25">
      <c r="A194">
        <v>82674732</v>
      </c>
      <c r="B194" t="s">
        <v>202</v>
      </c>
      <c r="C194" t="s">
        <v>1988</v>
      </c>
      <c r="D194" t="s">
        <v>2010</v>
      </c>
      <c r="E194" t="s">
        <v>1990</v>
      </c>
      <c r="F194" t="s">
        <v>1996</v>
      </c>
      <c r="G194" s="3" t="s">
        <v>2193</v>
      </c>
      <c r="H194" t="s">
        <v>1999</v>
      </c>
      <c r="I194" t="s">
        <v>2021</v>
      </c>
      <c r="J194" t="s">
        <v>2001</v>
      </c>
      <c r="K194" t="s">
        <v>2003</v>
      </c>
      <c r="L194" t="s">
        <v>2008</v>
      </c>
      <c r="M194" s="5">
        <v>30</v>
      </c>
      <c r="N194" s="2" t="s">
        <v>3888</v>
      </c>
      <c r="O194" s="2" t="str">
        <f>IF(BD[[#This Row],[Género]]="Masculino","👨‍🦰M","👩‍🦰 F")</f>
        <v>👨‍🦰M</v>
      </c>
    </row>
    <row r="195" spans="1:15" x14ac:dyDescent="0.25">
      <c r="A195">
        <v>45136904</v>
      </c>
      <c r="B195" t="s">
        <v>203</v>
      </c>
      <c r="C195" t="s">
        <v>1989</v>
      </c>
      <c r="D195" t="s">
        <v>2010</v>
      </c>
      <c r="E195" t="s">
        <v>1990</v>
      </c>
      <c r="F195" t="s">
        <v>1998</v>
      </c>
      <c r="G195" s="3" t="s">
        <v>2194</v>
      </c>
      <c r="H195" t="s">
        <v>2000</v>
      </c>
      <c r="J195" t="s">
        <v>2001</v>
      </c>
      <c r="K195" t="s">
        <v>2003</v>
      </c>
      <c r="L195" t="s">
        <v>2008</v>
      </c>
      <c r="M195" s="5">
        <v>45</v>
      </c>
      <c r="N195" s="2" t="s">
        <v>3889</v>
      </c>
      <c r="O195" s="2" t="str">
        <f>IF(BD[[#This Row],[Género]]="Masculino","👨‍🦰M","👩‍🦰 F")</f>
        <v>👩‍🦰 F</v>
      </c>
    </row>
    <row r="196" spans="1:15" x14ac:dyDescent="0.25">
      <c r="A196">
        <v>65177106</v>
      </c>
      <c r="B196" t="s">
        <v>204</v>
      </c>
      <c r="C196" t="s">
        <v>1988</v>
      </c>
      <c r="D196" t="s">
        <v>2015</v>
      </c>
      <c r="E196" t="s">
        <v>1994</v>
      </c>
      <c r="F196" t="s">
        <v>1998</v>
      </c>
      <c r="G196" s="3" t="s">
        <v>2195</v>
      </c>
      <c r="H196" t="s">
        <v>2000</v>
      </c>
      <c r="J196" t="s">
        <v>2001</v>
      </c>
      <c r="K196" t="s">
        <v>2003</v>
      </c>
      <c r="L196" t="s">
        <v>2006</v>
      </c>
      <c r="M196" s="5">
        <v>65</v>
      </c>
      <c r="N196" s="2" t="s">
        <v>3891</v>
      </c>
      <c r="O196" s="2" t="str">
        <f>IF(BD[[#This Row],[Género]]="Masculino","👨‍🦰M","👩‍🦰 F")</f>
        <v>👨‍🦰M</v>
      </c>
    </row>
    <row r="197" spans="1:15" x14ac:dyDescent="0.25">
      <c r="A197">
        <v>35591305</v>
      </c>
      <c r="B197" t="s">
        <v>205</v>
      </c>
      <c r="C197" t="s">
        <v>1988</v>
      </c>
      <c r="D197" t="s">
        <v>2009</v>
      </c>
      <c r="E197" t="s">
        <v>1990</v>
      </c>
      <c r="F197" t="s">
        <v>1996</v>
      </c>
      <c r="G197" s="3" t="s">
        <v>2196</v>
      </c>
      <c r="H197" t="s">
        <v>2000</v>
      </c>
      <c r="J197" t="s">
        <v>2002</v>
      </c>
      <c r="K197" t="s">
        <v>2003</v>
      </c>
      <c r="L197" t="s">
        <v>2006</v>
      </c>
      <c r="M197" s="5">
        <v>46</v>
      </c>
      <c r="N197" s="2" t="s">
        <v>3890</v>
      </c>
      <c r="O197" s="2" t="str">
        <f>IF(BD[[#This Row],[Género]]="Masculino","👨‍🦰M","👩‍🦰 F")</f>
        <v>👨‍🦰M</v>
      </c>
    </row>
    <row r="198" spans="1:15" x14ac:dyDescent="0.25">
      <c r="A198">
        <v>32306804</v>
      </c>
      <c r="B198" t="s">
        <v>206</v>
      </c>
      <c r="C198" t="s">
        <v>1988</v>
      </c>
      <c r="D198" t="s">
        <v>2010</v>
      </c>
      <c r="E198" t="s">
        <v>1994</v>
      </c>
      <c r="F198" t="s">
        <v>1996</v>
      </c>
      <c r="G198" s="3" t="s">
        <v>2197</v>
      </c>
      <c r="H198" t="s">
        <v>2000</v>
      </c>
      <c r="J198" t="s">
        <v>2002</v>
      </c>
      <c r="K198" t="s">
        <v>2004</v>
      </c>
      <c r="L198" t="s">
        <v>2007</v>
      </c>
      <c r="M198" s="5">
        <v>58</v>
      </c>
      <c r="N198" s="2" t="s">
        <v>3891</v>
      </c>
      <c r="O198" s="2" t="str">
        <f>IF(BD[[#This Row],[Género]]="Masculino","👨‍🦰M","👩‍🦰 F")</f>
        <v>👨‍🦰M</v>
      </c>
    </row>
    <row r="199" spans="1:15" x14ac:dyDescent="0.25">
      <c r="A199">
        <v>14177107</v>
      </c>
      <c r="B199" t="s">
        <v>207</v>
      </c>
      <c r="C199" t="s">
        <v>1988</v>
      </c>
      <c r="D199" t="s">
        <v>2009</v>
      </c>
      <c r="E199" t="s">
        <v>1990</v>
      </c>
      <c r="F199" t="s">
        <v>1998</v>
      </c>
      <c r="G199" s="3" t="s">
        <v>2198</v>
      </c>
      <c r="H199" t="s">
        <v>1999</v>
      </c>
      <c r="I199" t="s">
        <v>2020</v>
      </c>
      <c r="J199" t="s">
        <v>2002</v>
      </c>
      <c r="K199" t="s">
        <v>2004</v>
      </c>
      <c r="L199" t="s">
        <v>2007</v>
      </c>
      <c r="M199" s="5">
        <v>28</v>
      </c>
      <c r="N199" s="2" t="s">
        <v>3888</v>
      </c>
      <c r="O199" s="2" t="str">
        <f>IF(BD[[#This Row],[Género]]="Masculino","👨‍🦰M","👩‍🦰 F")</f>
        <v>👨‍🦰M</v>
      </c>
    </row>
    <row r="200" spans="1:15" x14ac:dyDescent="0.25">
      <c r="A200">
        <v>63281772</v>
      </c>
      <c r="B200" t="s">
        <v>208</v>
      </c>
      <c r="C200" t="s">
        <v>1989</v>
      </c>
      <c r="D200" t="s">
        <v>2010</v>
      </c>
      <c r="E200" t="s">
        <v>1994</v>
      </c>
      <c r="F200" t="s">
        <v>1995</v>
      </c>
      <c r="G200" s="3" t="s">
        <v>2199</v>
      </c>
      <c r="H200" t="s">
        <v>1999</v>
      </c>
      <c r="I200" t="s">
        <v>2016</v>
      </c>
      <c r="J200" t="s">
        <v>2001</v>
      </c>
      <c r="K200" t="s">
        <v>2004</v>
      </c>
      <c r="L200" t="s">
        <v>2007</v>
      </c>
      <c r="M200" s="5">
        <v>46</v>
      </c>
      <c r="N200" s="2" t="s">
        <v>3890</v>
      </c>
      <c r="O200" s="2" t="str">
        <f>IF(BD[[#This Row],[Género]]="Masculino","👨‍🦰M","👩‍🦰 F")</f>
        <v>👩‍🦰 F</v>
      </c>
    </row>
    <row r="201" spans="1:15" x14ac:dyDescent="0.25">
      <c r="A201">
        <v>47960713</v>
      </c>
      <c r="B201" t="s">
        <v>209</v>
      </c>
      <c r="C201" t="s">
        <v>1989</v>
      </c>
      <c r="D201" t="s">
        <v>2012</v>
      </c>
      <c r="E201" t="s">
        <v>1992</v>
      </c>
      <c r="F201" t="s">
        <v>1997</v>
      </c>
      <c r="G201" s="3" t="s">
        <v>2200</v>
      </c>
      <c r="H201" t="s">
        <v>2000</v>
      </c>
      <c r="J201" t="s">
        <v>2001</v>
      </c>
      <c r="K201" t="s">
        <v>2005</v>
      </c>
      <c r="L201" t="s">
        <v>2006</v>
      </c>
      <c r="M201" s="5">
        <v>32</v>
      </c>
      <c r="N201" s="2" t="s">
        <v>3888</v>
      </c>
      <c r="O201" s="2" t="str">
        <f>IF(BD[[#This Row],[Género]]="Masculino","👨‍🦰M","👩‍🦰 F")</f>
        <v>👩‍🦰 F</v>
      </c>
    </row>
    <row r="202" spans="1:15" x14ac:dyDescent="0.25">
      <c r="A202">
        <v>90044468</v>
      </c>
      <c r="B202" t="s">
        <v>210</v>
      </c>
      <c r="C202" t="s">
        <v>1988</v>
      </c>
      <c r="D202" t="s">
        <v>2010</v>
      </c>
      <c r="E202" t="s">
        <v>1993</v>
      </c>
      <c r="F202" t="s">
        <v>1997</v>
      </c>
      <c r="G202" s="3" t="s">
        <v>2201</v>
      </c>
      <c r="H202" t="s">
        <v>2000</v>
      </c>
      <c r="J202" t="s">
        <v>2002</v>
      </c>
      <c r="K202" t="s">
        <v>2003</v>
      </c>
      <c r="L202" t="s">
        <v>2006</v>
      </c>
      <c r="M202" s="5">
        <v>26</v>
      </c>
      <c r="N202" s="2" t="s">
        <v>3888</v>
      </c>
      <c r="O202" s="2" t="str">
        <f>IF(BD[[#This Row],[Género]]="Masculino","👨‍🦰M","👩‍🦰 F")</f>
        <v>👨‍🦰M</v>
      </c>
    </row>
    <row r="203" spans="1:15" x14ac:dyDescent="0.25">
      <c r="A203">
        <v>68159789</v>
      </c>
      <c r="B203" t="s">
        <v>211</v>
      </c>
      <c r="C203" t="s">
        <v>1989</v>
      </c>
      <c r="D203" t="s">
        <v>2015</v>
      </c>
      <c r="E203" t="s">
        <v>1992</v>
      </c>
      <c r="F203" t="s">
        <v>1998</v>
      </c>
      <c r="G203" s="3" t="s">
        <v>2202</v>
      </c>
      <c r="H203" t="s">
        <v>1999</v>
      </c>
      <c r="I203" t="s">
        <v>2019</v>
      </c>
      <c r="J203" t="s">
        <v>2002</v>
      </c>
      <c r="K203" t="s">
        <v>2004</v>
      </c>
      <c r="L203" t="s">
        <v>2006</v>
      </c>
      <c r="M203" s="5">
        <v>23</v>
      </c>
      <c r="N203" s="2" t="s">
        <v>3887</v>
      </c>
      <c r="O203" s="2" t="str">
        <f>IF(BD[[#This Row],[Género]]="Masculino","👨‍🦰M","👩‍🦰 F")</f>
        <v>👩‍🦰 F</v>
      </c>
    </row>
    <row r="204" spans="1:15" x14ac:dyDescent="0.25">
      <c r="A204">
        <v>85080680</v>
      </c>
      <c r="B204" t="s">
        <v>212</v>
      </c>
      <c r="C204" t="s">
        <v>1989</v>
      </c>
      <c r="D204" t="s">
        <v>2014</v>
      </c>
      <c r="E204" t="s">
        <v>1993</v>
      </c>
      <c r="F204" t="s">
        <v>1995</v>
      </c>
      <c r="G204" s="3" t="s">
        <v>2203</v>
      </c>
      <c r="H204" t="s">
        <v>1999</v>
      </c>
      <c r="I204" t="s">
        <v>2017</v>
      </c>
      <c r="J204" t="s">
        <v>2001</v>
      </c>
      <c r="K204" t="s">
        <v>2004</v>
      </c>
      <c r="L204" t="s">
        <v>2006</v>
      </c>
      <c r="M204" s="5">
        <v>34</v>
      </c>
      <c r="N204" s="2" t="s">
        <v>3888</v>
      </c>
      <c r="O204" s="2" t="str">
        <f>IF(BD[[#This Row],[Género]]="Masculino","👨‍🦰M","👩‍🦰 F")</f>
        <v>👩‍🦰 F</v>
      </c>
    </row>
    <row r="205" spans="1:15" x14ac:dyDescent="0.25">
      <c r="A205">
        <v>65259734</v>
      </c>
      <c r="B205" t="s">
        <v>213</v>
      </c>
      <c r="C205" t="s">
        <v>1988</v>
      </c>
      <c r="D205" t="s">
        <v>2012</v>
      </c>
      <c r="E205" t="s">
        <v>1990</v>
      </c>
      <c r="F205" t="s">
        <v>1998</v>
      </c>
      <c r="G205" s="3" t="s">
        <v>2204</v>
      </c>
      <c r="H205" t="s">
        <v>1999</v>
      </c>
      <c r="I205" t="s">
        <v>2016</v>
      </c>
      <c r="J205" t="s">
        <v>2001</v>
      </c>
      <c r="K205" t="s">
        <v>2004</v>
      </c>
      <c r="L205" t="s">
        <v>2008</v>
      </c>
      <c r="M205" s="5">
        <v>38</v>
      </c>
      <c r="N205" s="2" t="s">
        <v>3889</v>
      </c>
      <c r="O205" s="2" t="str">
        <f>IF(BD[[#This Row],[Género]]="Masculino","👨‍🦰M","👩‍🦰 F")</f>
        <v>👨‍🦰M</v>
      </c>
    </row>
    <row r="206" spans="1:15" x14ac:dyDescent="0.25">
      <c r="A206">
        <v>77203262</v>
      </c>
      <c r="B206" t="s">
        <v>214</v>
      </c>
      <c r="C206" t="s">
        <v>1989</v>
      </c>
      <c r="D206" t="s">
        <v>2015</v>
      </c>
      <c r="E206" t="s">
        <v>1994</v>
      </c>
      <c r="F206" t="s">
        <v>1998</v>
      </c>
      <c r="G206" s="3" t="s">
        <v>2205</v>
      </c>
      <c r="H206" t="s">
        <v>1999</v>
      </c>
      <c r="I206" t="s">
        <v>2022</v>
      </c>
      <c r="J206" t="s">
        <v>2002</v>
      </c>
      <c r="K206" t="s">
        <v>2003</v>
      </c>
      <c r="L206" t="s">
        <v>2007</v>
      </c>
      <c r="M206" s="5">
        <v>34</v>
      </c>
      <c r="N206" s="2" t="s">
        <v>3888</v>
      </c>
      <c r="O206" s="2" t="str">
        <f>IF(BD[[#This Row],[Género]]="Masculino","👨‍🦰M","👩‍🦰 F")</f>
        <v>👩‍🦰 F</v>
      </c>
    </row>
    <row r="207" spans="1:15" x14ac:dyDescent="0.25">
      <c r="A207">
        <v>78094778</v>
      </c>
      <c r="B207" t="s">
        <v>215</v>
      </c>
      <c r="C207" t="s">
        <v>1989</v>
      </c>
      <c r="D207" t="s">
        <v>2013</v>
      </c>
      <c r="E207" t="s">
        <v>1990</v>
      </c>
      <c r="F207" t="s">
        <v>1997</v>
      </c>
      <c r="G207" s="3" t="s">
        <v>2206</v>
      </c>
      <c r="H207" t="s">
        <v>2000</v>
      </c>
      <c r="J207" t="s">
        <v>2002</v>
      </c>
      <c r="K207" t="s">
        <v>2003</v>
      </c>
      <c r="L207" t="s">
        <v>2008</v>
      </c>
      <c r="M207" s="5">
        <v>33</v>
      </c>
      <c r="N207" s="2" t="s">
        <v>3888</v>
      </c>
      <c r="O207" s="2" t="str">
        <f>IF(BD[[#This Row],[Género]]="Masculino","👨‍🦰M","👩‍🦰 F")</f>
        <v>👩‍🦰 F</v>
      </c>
    </row>
    <row r="208" spans="1:15" x14ac:dyDescent="0.25">
      <c r="A208">
        <v>31729947</v>
      </c>
      <c r="B208" t="s">
        <v>216</v>
      </c>
      <c r="C208" t="s">
        <v>1988</v>
      </c>
      <c r="D208" t="s">
        <v>2010</v>
      </c>
      <c r="E208" t="s">
        <v>1991</v>
      </c>
      <c r="F208" t="s">
        <v>1996</v>
      </c>
      <c r="G208" s="3" t="s">
        <v>2207</v>
      </c>
      <c r="H208" t="s">
        <v>2000</v>
      </c>
      <c r="J208" t="s">
        <v>2001</v>
      </c>
      <c r="K208" t="s">
        <v>2004</v>
      </c>
      <c r="L208" t="s">
        <v>2006</v>
      </c>
      <c r="M208" s="5">
        <v>24</v>
      </c>
      <c r="N208" s="2" t="s">
        <v>3887</v>
      </c>
      <c r="O208" s="2" t="str">
        <f>IF(BD[[#This Row],[Género]]="Masculino","👨‍🦰M","👩‍🦰 F")</f>
        <v>👨‍🦰M</v>
      </c>
    </row>
    <row r="209" spans="1:15" x14ac:dyDescent="0.25">
      <c r="A209">
        <v>22194388</v>
      </c>
      <c r="B209" t="s">
        <v>217</v>
      </c>
      <c r="C209" t="s">
        <v>1989</v>
      </c>
      <c r="D209" t="s">
        <v>2013</v>
      </c>
      <c r="E209" t="s">
        <v>1991</v>
      </c>
      <c r="F209" t="s">
        <v>1998</v>
      </c>
      <c r="G209" s="3" t="s">
        <v>2208</v>
      </c>
      <c r="H209" t="s">
        <v>1999</v>
      </c>
      <c r="I209" t="s">
        <v>2022</v>
      </c>
      <c r="J209" t="s">
        <v>2002</v>
      </c>
      <c r="K209" t="s">
        <v>2003</v>
      </c>
      <c r="L209" t="s">
        <v>2007</v>
      </c>
      <c r="M209" s="5">
        <v>35</v>
      </c>
      <c r="N209" s="2" t="s">
        <v>3888</v>
      </c>
      <c r="O209" s="2" t="str">
        <f>IF(BD[[#This Row],[Género]]="Masculino","👨‍🦰M","👩‍🦰 F")</f>
        <v>👩‍🦰 F</v>
      </c>
    </row>
    <row r="210" spans="1:15" x14ac:dyDescent="0.25">
      <c r="A210">
        <v>50459123</v>
      </c>
      <c r="B210" t="s">
        <v>218</v>
      </c>
      <c r="C210" t="s">
        <v>1989</v>
      </c>
      <c r="D210" t="s">
        <v>2013</v>
      </c>
      <c r="E210" t="s">
        <v>1993</v>
      </c>
      <c r="F210" t="s">
        <v>1998</v>
      </c>
      <c r="G210" s="3" t="s">
        <v>2209</v>
      </c>
      <c r="H210" t="s">
        <v>2000</v>
      </c>
      <c r="J210" t="s">
        <v>2001</v>
      </c>
      <c r="K210" t="s">
        <v>2005</v>
      </c>
      <c r="L210" t="s">
        <v>2008</v>
      </c>
      <c r="M210" s="5">
        <v>36</v>
      </c>
      <c r="N210" s="2" t="s">
        <v>3889</v>
      </c>
      <c r="O210" s="2" t="str">
        <f>IF(BD[[#This Row],[Género]]="Masculino","👨‍🦰M","👩‍🦰 F")</f>
        <v>👩‍🦰 F</v>
      </c>
    </row>
    <row r="211" spans="1:15" x14ac:dyDescent="0.25">
      <c r="A211">
        <v>12272221</v>
      </c>
      <c r="B211" t="s">
        <v>219</v>
      </c>
      <c r="C211" t="s">
        <v>1989</v>
      </c>
      <c r="D211" t="s">
        <v>2015</v>
      </c>
      <c r="E211" t="s">
        <v>1991</v>
      </c>
      <c r="F211" t="s">
        <v>1996</v>
      </c>
      <c r="G211" s="3" t="s">
        <v>2210</v>
      </c>
      <c r="H211" t="s">
        <v>1999</v>
      </c>
      <c r="I211" t="s">
        <v>2018</v>
      </c>
      <c r="J211" t="s">
        <v>2002</v>
      </c>
      <c r="K211" t="s">
        <v>2004</v>
      </c>
      <c r="L211" t="s">
        <v>2008</v>
      </c>
      <c r="M211" s="5">
        <v>42</v>
      </c>
      <c r="N211" s="2" t="s">
        <v>3889</v>
      </c>
      <c r="O211" s="2" t="str">
        <f>IF(BD[[#This Row],[Género]]="Masculino","👨‍🦰M","👩‍🦰 F")</f>
        <v>👩‍🦰 F</v>
      </c>
    </row>
    <row r="212" spans="1:15" x14ac:dyDescent="0.25">
      <c r="A212">
        <v>25795438</v>
      </c>
      <c r="B212" t="s">
        <v>220</v>
      </c>
      <c r="C212" t="s">
        <v>1989</v>
      </c>
      <c r="D212" t="s">
        <v>2010</v>
      </c>
      <c r="E212" t="s">
        <v>1993</v>
      </c>
      <c r="F212" t="s">
        <v>1998</v>
      </c>
      <c r="G212" s="3" t="s">
        <v>2211</v>
      </c>
      <c r="H212" t="s">
        <v>2000</v>
      </c>
      <c r="J212" t="s">
        <v>2002</v>
      </c>
      <c r="K212" t="s">
        <v>2003</v>
      </c>
      <c r="L212" t="s">
        <v>2007</v>
      </c>
      <c r="M212" s="5">
        <v>48</v>
      </c>
      <c r="N212" s="2" t="s">
        <v>3890</v>
      </c>
      <c r="O212" s="2" t="str">
        <f>IF(BD[[#This Row],[Género]]="Masculino","👨‍🦰M","👩‍🦰 F")</f>
        <v>👩‍🦰 F</v>
      </c>
    </row>
    <row r="213" spans="1:15" x14ac:dyDescent="0.25">
      <c r="A213">
        <v>63926157</v>
      </c>
      <c r="B213" t="s">
        <v>221</v>
      </c>
      <c r="C213" t="s">
        <v>1989</v>
      </c>
      <c r="D213" t="s">
        <v>2013</v>
      </c>
      <c r="E213" t="s">
        <v>1991</v>
      </c>
      <c r="F213" t="s">
        <v>1997</v>
      </c>
      <c r="G213" s="3" t="s">
        <v>2212</v>
      </c>
      <c r="H213" t="s">
        <v>2000</v>
      </c>
      <c r="J213" t="s">
        <v>2002</v>
      </c>
      <c r="K213" t="s">
        <v>2003</v>
      </c>
      <c r="L213" t="s">
        <v>2006</v>
      </c>
      <c r="M213" s="5">
        <v>34</v>
      </c>
      <c r="N213" s="2" t="s">
        <v>3888</v>
      </c>
      <c r="O213" s="2" t="str">
        <f>IF(BD[[#This Row],[Género]]="Masculino","👨‍🦰M","👩‍🦰 F")</f>
        <v>👩‍🦰 F</v>
      </c>
    </row>
    <row r="214" spans="1:15" x14ac:dyDescent="0.25">
      <c r="A214">
        <v>96533966</v>
      </c>
      <c r="B214" t="s">
        <v>222</v>
      </c>
      <c r="C214" t="s">
        <v>1988</v>
      </c>
      <c r="D214" t="s">
        <v>2014</v>
      </c>
      <c r="E214" t="s">
        <v>1992</v>
      </c>
      <c r="F214" t="s">
        <v>1998</v>
      </c>
      <c r="G214" s="3" t="s">
        <v>2213</v>
      </c>
      <c r="H214" t="s">
        <v>1999</v>
      </c>
      <c r="I214" t="s">
        <v>2021</v>
      </c>
      <c r="J214" t="s">
        <v>2002</v>
      </c>
      <c r="K214" t="s">
        <v>2003</v>
      </c>
      <c r="L214" t="s">
        <v>2007</v>
      </c>
      <c r="M214" s="5">
        <v>43</v>
      </c>
      <c r="N214" s="2" t="s">
        <v>3889</v>
      </c>
      <c r="O214" s="2" t="str">
        <f>IF(BD[[#This Row],[Género]]="Masculino","👨‍🦰M","👩‍🦰 F")</f>
        <v>👨‍🦰M</v>
      </c>
    </row>
    <row r="215" spans="1:15" x14ac:dyDescent="0.25">
      <c r="A215">
        <v>80017373</v>
      </c>
      <c r="B215" t="s">
        <v>223</v>
      </c>
      <c r="C215" t="s">
        <v>1989</v>
      </c>
      <c r="D215" t="s">
        <v>2013</v>
      </c>
      <c r="E215" t="s">
        <v>1992</v>
      </c>
      <c r="F215" t="s">
        <v>1996</v>
      </c>
      <c r="G215" s="3" t="s">
        <v>2214</v>
      </c>
      <c r="H215" t="s">
        <v>2000</v>
      </c>
      <c r="J215" t="s">
        <v>2001</v>
      </c>
      <c r="K215" t="s">
        <v>2005</v>
      </c>
      <c r="L215" t="s">
        <v>2006</v>
      </c>
      <c r="M215" s="5">
        <v>40</v>
      </c>
      <c r="N215" s="2" t="s">
        <v>3889</v>
      </c>
      <c r="O215" s="2" t="str">
        <f>IF(BD[[#This Row],[Género]]="Masculino","👨‍🦰M","👩‍🦰 F")</f>
        <v>👩‍🦰 F</v>
      </c>
    </row>
    <row r="216" spans="1:15" x14ac:dyDescent="0.25">
      <c r="A216">
        <v>12028656</v>
      </c>
      <c r="B216" t="s">
        <v>224</v>
      </c>
      <c r="C216" t="s">
        <v>1988</v>
      </c>
      <c r="D216" t="s">
        <v>2014</v>
      </c>
      <c r="E216" t="s">
        <v>1992</v>
      </c>
      <c r="F216" t="s">
        <v>1998</v>
      </c>
      <c r="G216" s="3" t="s">
        <v>2215</v>
      </c>
      <c r="H216" t="s">
        <v>2000</v>
      </c>
      <c r="J216" t="s">
        <v>2002</v>
      </c>
      <c r="K216" t="s">
        <v>2004</v>
      </c>
      <c r="L216" t="s">
        <v>2008</v>
      </c>
      <c r="M216" s="5">
        <v>54</v>
      </c>
      <c r="N216" s="2" t="s">
        <v>3890</v>
      </c>
      <c r="O216" s="2" t="str">
        <f>IF(BD[[#This Row],[Género]]="Masculino","👨‍🦰M","👩‍🦰 F")</f>
        <v>👨‍🦰M</v>
      </c>
    </row>
    <row r="217" spans="1:15" x14ac:dyDescent="0.25">
      <c r="A217">
        <v>87349118</v>
      </c>
      <c r="B217" t="s">
        <v>225</v>
      </c>
      <c r="C217" t="s">
        <v>1989</v>
      </c>
      <c r="D217" t="s">
        <v>2013</v>
      </c>
      <c r="E217" t="s">
        <v>1990</v>
      </c>
      <c r="F217" t="s">
        <v>1998</v>
      </c>
      <c r="G217" s="3" t="s">
        <v>2216</v>
      </c>
      <c r="H217" t="s">
        <v>2000</v>
      </c>
      <c r="J217" t="s">
        <v>2002</v>
      </c>
      <c r="K217" t="s">
        <v>2003</v>
      </c>
      <c r="L217" t="s">
        <v>2007</v>
      </c>
      <c r="M217" s="5">
        <v>58</v>
      </c>
      <c r="N217" s="2" t="s">
        <v>3891</v>
      </c>
      <c r="O217" s="2" t="str">
        <f>IF(BD[[#This Row],[Género]]="Masculino","👨‍🦰M","👩‍🦰 F")</f>
        <v>👩‍🦰 F</v>
      </c>
    </row>
    <row r="218" spans="1:15" x14ac:dyDescent="0.25">
      <c r="A218">
        <v>81830677</v>
      </c>
      <c r="B218" t="s">
        <v>226</v>
      </c>
      <c r="C218" t="s">
        <v>1989</v>
      </c>
      <c r="D218" t="s">
        <v>2010</v>
      </c>
      <c r="E218" t="s">
        <v>1992</v>
      </c>
      <c r="F218" t="s">
        <v>1996</v>
      </c>
      <c r="G218" s="3" t="s">
        <v>2217</v>
      </c>
      <c r="H218" t="s">
        <v>2000</v>
      </c>
      <c r="J218" t="s">
        <v>2002</v>
      </c>
      <c r="K218" t="s">
        <v>2004</v>
      </c>
      <c r="L218" t="s">
        <v>2007</v>
      </c>
      <c r="M218" s="5">
        <v>52</v>
      </c>
      <c r="N218" s="2" t="s">
        <v>3890</v>
      </c>
      <c r="O218" s="2" t="str">
        <f>IF(BD[[#This Row],[Género]]="Masculino","👨‍🦰M","👩‍🦰 F")</f>
        <v>👩‍🦰 F</v>
      </c>
    </row>
    <row r="219" spans="1:15" x14ac:dyDescent="0.25">
      <c r="A219">
        <v>42750730</v>
      </c>
      <c r="B219" t="s">
        <v>227</v>
      </c>
      <c r="C219" t="s">
        <v>1989</v>
      </c>
      <c r="D219" t="s">
        <v>2013</v>
      </c>
      <c r="E219" t="s">
        <v>1993</v>
      </c>
      <c r="F219" t="s">
        <v>1995</v>
      </c>
      <c r="G219" s="3" t="s">
        <v>2218</v>
      </c>
      <c r="H219" t="s">
        <v>1999</v>
      </c>
      <c r="I219" t="s">
        <v>2018</v>
      </c>
      <c r="J219" t="s">
        <v>2002</v>
      </c>
      <c r="K219" t="s">
        <v>2003</v>
      </c>
      <c r="L219" t="s">
        <v>2007</v>
      </c>
      <c r="M219" s="5">
        <v>26</v>
      </c>
      <c r="N219" s="2" t="s">
        <v>3888</v>
      </c>
      <c r="O219" s="2" t="str">
        <f>IF(BD[[#This Row],[Género]]="Masculino","👨‍🦰M","👩‍🦰 F")</f>
        <v>👩‍🦰 F</v>
      </c>
    </row>
    <row r="220" spans="1:15" x14ac:dyDescent="0.25">
      <c r="A220">
        <v>78201211</v>
      </c>
      <c r="B220" t="s">
        <v>228</v>
      </c>
      <c r="C220" t="s">
        <v>1989</v>
      </c>
      <c r="D220" t="s">
        <v>2011</v>
      </c>
      <c r="E220" t="s">
        <v>1990</v>
      </c>
      <c r="F220" t="s">
        <v>1995</v>
      </c>
      <c r="G220" s="3" t="s">
        <v>2219</v>
      </c>
      <c r="H220" t="s">
        <v>1999</v>
      </c>
      <c r="I220" t="s">
        <v>2019</v>
      </c>
      <c r="J220" t="s">
        <v>2002</v>
      </c>
      <c r="K220" t="s">
        <v>2004</v>
      </c>
      <c r="L220" t="s">
        <v>2006</v>
      </c>
      <c r="M220" s="5">
        <v>57</v>
      </c>
      <c r="N220" s="2" t="s">
        <v>3891</v>
      </c>
      <c r="O220" s="2" t="str">
        <f>IF(BD[[#This Row],[Género]]="Masculino","👨‍🦰M","👩‍🦰 F")</f>
        <v>👩‍🦰 F</v>
      </c>
    </row>
    <row r="221" spans="1:15" x14ac:dyDescent="0.25">
      <c r="A221">
        <v>98015342</v>
      </c>
      <c r="B221" t="s">
        <v>229</v>
      </c>
      <c r="C221" t="s">
        <v>1989</v>
      </c>
      <c r="D221" t="s">
        <v>2011</v>
      </c>
      <c r="E221" t="s">
        <v>1994</v>
      </c>
      <c r="F221" t="s">
        <v>1998</v>
      </c>
      <c r="G221" s="3" t="s">
        <v>2220</v>
      </c>
      <c r="H221" t="s">
        <v>1999</v>
      </c>
      <c r="I221" t="s">
        <v>2020</v>
      </c>
      <c r="J221" t="s">
        <v>2002</v>
      </c>
      <c r="K221" t="s">
        <v>2004</v>
      </c>
      <c r="L221" t="s">
        <v>2007</v>
      </c>
      <c r="M221" s="5">
        <v>35</v>
      </c>
      <c r="N221" s="2" t="s">
        <v>3888</v>
      </c>
      <c r="O221" s="2" t="str">
        <f>IF(BD[[#This Row],[Género]]="Masculino","👨‍🦰M","👩‍🦰 F")</f>
        <v>👩‍🦰 F</v>
      </c>
    </row>
    <row r="222" spans="1:15" x14ac:dyDescent="0.25">
      <c r="A222">
        <v>41683447</v>
      </c>
      <c r="B222" t="s">
        <v>230</v>
      </c>
      <c r="C222" t="s">
        <v>1989</v>
      </c>
      <c r="D222" t="s">
        <v>2009</v>
      </c>
      <c r="E222" t="s">
        <v>1994</v>
      </c>
      <c r="F222" t="s">
        <v>1996</v>
      </c>
      <c r="G222" s="3" t="s">
        <v>2221</v>
      </c>
      <c r="H222" t="s">
        <v>1999</v>
      </c>
      <c r="I222" t="s">
        <v>2018</v>
      </c>
      <c r="J222" t="s">
        <v>2001</v>
      </c>
      <c r="K222" t="s">
        <v>2004</v>
      </c>
      <c r="L222" t="s">
        <v>2008</v>
      </c>
      <c r="M222" s="5">
        <v>43</v>
      </c>
      <c r="N222" s="2" t="s">
        <v>3889</v>
      </c>
      <c r="O222" s="2" t="str">
        <f>IF(BD[[#This Row],[Género]]="Masculino","👨‍🦰M","👩‍🦰 F")</f>
        <v>👩‍🦰 F</v>
      </c>
    </row>
    <row r="223" spans="1:15" x14ac:dyDescent="0.25">
      <c r="A223">
        <v>58267366</v>
      </c>
      <c r="B223" t="s">
        <v>231</v>
      </c>
      <c r="C223" t="s">
        <v>1988</v>
      </c>
      <c r="D223" t="s">
        <v>2009</v>
      </c>
      <c r="E223" t="s">
        <v>1994</v>
      </c>
      <c r="F223" t="s">
        <v>1995</v>
      </c>
      <c r="G223" s="3" t="s">
        <v>2222</v>
      </c>
      <c r="H223" t="s">
        <v>1999</v>
      </c>
      <c r="I223" t="s">
        <v>2019</v>
      </c>
      <c r="J223" t="s">
        <v>2001</v>
      </c>
      <c r="K223" t="s">
        <v>2004</v>
      </c>
      <c r="L223" t="s">
        <v>2008</v>
      </c>
      <c r="M223" s="5">
        <v>50</v>
      </c>
      <c r="N223" s="2" t="s">
        <v>3890</v>
      </c>
      <c r="O223" s="2" t="str">
        <f>IF(BD[[#This Row],[Género]]="Masculino","👨‍🦰M","👩‍🦰 F")</f>
        <v>👨‍🦰M</v>
      </c>
    </row>
    <row r="224" spans="1:15" x14ac:dyDescent="0.25">
      <c r="A224">
        <v>66408197</v>
      </c>
      <c r="B224" t="s">
        <v>232</v>
      </c>
      <c r="C224" t="s">
        <v>1989</v>
      </c>
      <c r="D224" t="s">
        <v>2013</v>
      </c>
      <c r="E224" t="s">
        <v>1991</v>
      </c>
      <c r="F224" t="s">
        <v>1998</v>
      </c>
      <c r="G224" s="3" t="s">
        <v>2223</v>
      </c>
      <c r="H224" t="s">
        <v>2000</v>
      </c>
      <c r="J224" t="s">
        <v>2001</v>
      </c>
      <c r="K224" t="s">
        <v>2005</v>
      </c>
      <c r="L224" t="s">
        <v>2006</v>
      </c>
      <c r="M224" s="5">
        <v>40</v>
      </c>
      <c r="N224" s="2" t="s">
        <v>3889</v>
      </c>
      <c r="O224" s="2" t="str">
        <f>IF(BD[[#This Row],[Género]]="Masculino","👨‍🦰M","👩‍🦰 F")</f>
        <v>👩‍🦰 F</v>
      </c>
    </row>
    <row r="225" spans="1:15" x14ac:dyDescent="0.25">
      <c r="A225">
        <v>22229762</v>
      </c>
      <c r="B225" t="s">
        <v>233</v>
      </c>
      <c r="C225" t="s">
        <v>1989</v>
      </c>
      <c r="D225" t="s">
        <v>2011</v>
      </c>
      <c r="E225" t="s">
        <v>1992</v>
      </c>
      <c r="F225" t="s">
        <v>1998</v>
      </c>
      <c r="G225" s="3" t="s">
        <v>2224</v>
      </c>
      <c r="H225" t="s">
        <v>1999</v>
      </c>
      <c r="I225" t="s">
        <v>2017</v>
      </c>
      <c r="J225" t="s">
        <v>2002</v>
      </c>
      <c r="K225" t="s">
        <v>2003</v>
      </c>
      <c r="L225" t="s">
        <v>2007</v>
      </c>
      <c r="M225" s="5">
        <v>33</v>
      </c>
      <c r="N225" s="2" t="s">
        <v>3888</v>
      </c>
      <c r="O225" s="2" t="str">
        <f>IF(BD[[#This Row],[Género]]="Masculino","👨‍🦰M","👩‍🦰 F")</f>
        <v>👩‍🦰 F</v>
      </c>
    </row>
    <row r="226" spans="1:15" x14ac:dyDescent="0.25">
      <c r="A226">
        <v>60850722</v>
      </c>
      <c r="B226" t="s">
        <v>234</v>
      </c>
      <c r="C226" t="s">
        <v>1989</v>
      </c>
      <c r="D226" t="s">
        <v>2015</v>
      </c>
      <c r="E226" t="s">
        <v>1992</v>
      </c>
      <c r="F226" t="s">
        <v>1998</v>
      </c>
      <c r="G226" s="3" t="s">
        <v>2225</v>
      </c>
      <c r="H226" t="s">
        <v>1999</v>
      </c>
      <c r="I226" t="s">
        <v>2022</v>
      </c>
      <c r="J226" t="s">
        <v>2002</v>
      </c>
      <c r="K226" t="s">
        <v>2004</v>
      </c>
      <c r="L226" t="s">
        <v>2007</v>
      </c>
      <c r="M226" s="5">
        <v>54</v>
      </c>
      <c r="N226" s="2" t="s">
        <v>3890</v>
      </c>
      <c r="O226" s="2" t="str">
        <f>IF(BD[[#This Row],[Género]]="Masculino","👨‍🦰M","👩‍🦰 F")</f>
        <v>👩‍🦰 F</v>
      </c>
    </row>
    <row r="227" spans="1:15" x14ac:dyDescent="0.25">
      <c r="A227">
        <v>84806682</v>
      </c>
      <c r="B227" t="s">
        <v>235</v>
      </c>
      <c r="C227" t="s">
        <v>1989</v>
      </c>
      <c r="D227" t="s">
        <v>2009</v>
      </c>
      <c r="E227" t="s">
        <v>1993</v>
      </c>
      <c r="F227" t="s">
        <v>1996</v>
      </c>
      <c r="G227" s="3" t="s">
        <v>2226</v>
      </c>
      <c r="H227" t="s">
        <v>1999</v>
      </c>
      <c r="I227" t="s">
        <v>2019</v>
      </c>
      <c r="J227" t="s">
        <v>2002</v>
      </c>
      <c r="K227" t="s">
        <v>2003</v>
      </c>
      <c r="L227" t="s">
        <v>2006</v>
      </c>
      <c r="M227" s="5">
        <v>60</v>
      </c>
      <c r="N227" s="2" t="s">
        <v>3891</v>
      </c>
      <c r="O227" s="2" t="str">
        <f>IF(BD[[#This Row],[Género]]="Masculino","👨‍🦰M","👩‍🦰 F")</f>
        <v>👩‍🦰 F</v>
      </c>
    </row>
    <row r="228" spans="1:15" x14ac:dyDescent="0.25">
      <c r="A228">
        <v>80064326</v>
      </c>
      <c r="B228" t="s">
        <v>236</v>
      </c>
      <c r="C228" t="s">
        <v>1989</v>
      </c>
      <c r="D228" t="s">
        <v>2013</v>
      </c>
      <c r="E228" t="s">
        <v>1991</v>
      </c>
      <c r="F228" t="s">
        <v>1998</v>
      </c>
      <c r="G228" s="3" t="s">
        <v>2227</v>
      </c>
      <c r="H228" t="s">
        <v>1999</v>
      </c>
      <c r="I228" t="s">
        <v>2021</v>
      </c>
      <c r="J228" t="s">
        <v>2002</v>
      </c>
      <c r="K228" t="s">
        <v>2004</v>
      </c>
      <c r="L228" t="s">
        <v>2008</v>
      </c>
      <c r="M228" s="5">
        <v>46</v>
      </c>
      <c r="N228" s="2" t="s">
        <v>3890</v>
      </c>
      <c r="O228" s="2" t="str">
        <f>IF(BD[[#This Row],[Género]]="Masculino","👨‍🦰M","👩‍🦰 F")</f>
        <v>👩‍🦰 F</v>
      </c>
    </row>
    <row r="229" spans="1:15" x14ac:dyDescent="0.25">
      <c r="A229">
        <v>53883259</v>
      </c>
      <c r="B229" t="s">
        <v>237</v>
      </c>
      <c r="C229" t="s">
        <v>1989</v>
      </c>
      <c r="D229" t="s">
        <v>2015</v>
      </c>
      <c r="E229" t="s">
        <v>1991</v>
      </c>
      <c r="F229" t="s">
        <v>1995</v>
      </c>
      <c r="G229" s="3" t="s">
        <v>2228</v>
      </c>
      <c r="H229" t="s">
        <v>1999</v>
      </c>
      <c r="I229" t="s">
        <v>2021</v>
      </c>
      <c r="J229" t="s">
        <v>2001</v>
      </c>
      <c r="K229" t="s">
        <v>2004</v>
      </c>
      <c r="L229" t="s">
        <v>2006</v>
      </c>
      <c r="M229" s="5">
        <v>27</v>
      </c>
      <c r="N229" s="2" t="s">
        <v>3888</v>
      </c>
      <c r="O229" s="2" t="str">
        <f>IF(BD[[#This Row],[Género]]="Masculino","👨‍🦰M","👩‍🦰 F")</f>
        <v>👩‍🦰 F</v>
      </c>
    </row>
    <row r="230" spans="1:15" x14ac:dyDescent="0.25">
      <c r="A230">
        <v>40557294</v>
      </c>
      <c r="B230" t="s">
        <v>238</v>
      </c>
      <c r="C230" t="s">
        <v>1989</v>
      </c>
      <c r="D230" t="s">
        <v>2014</v>
      </c>
      <c r="E230" t="s">
        <v>1990</v>
      </c>
      <c r="F230" t="s">
        <v>1996</v>
      </c>
      <c r="G230" s="3" t="s">
        <v>2229</v>
      </c>
      <c r="H230" t="s">
        <v>1999</v>
      </c>
      <c r="I230" t="s">
        <v>2018</v>
      </c>
      <c r="J230" t="s">
        <v>2002</v>
      </c>
      <c r="K230" t="s">
        <v>2004</v>
      </c>
      <c r="L230" t="s">
        <v>2007</v>
      </c>
      <c r="M230" s="5">
        <v>24</v>
      </c>
      <c r="N230" s="2" t="s">
        <v>3887</v>
      </c>
      <c r="O230" s="2" t="str">
        <f>IF(BD[[#This Row],[Género]]="Masculino","👨‍🦰M","👩‍🦰 F")</f>
        <v>👩‍🦰 F</v>
      </c>
    </row>
    <row r="231" spans="1:15" x14ac:dyDescent="0.25">
      <c r="A231">
        <v>11793499</v>
      </c>
      <c r="B231" t="s">
        <v>239</v>
      </c>
      <c r="C231" t="s">
        <v>1988</v>
      </c>
      <c r="D231" t="s">
        <v>2011</v>
      </c>
      <c r="E231" t="s">
        <v>1992</v>
      </c>
      <c r="F231" t="s">
        <v>1997</v>
      </c>
      <c r="G231" s="3" t="s">
        <v>2230</v>
      </c>
      <c r="H231" t="s">
        <v>2000</v>
      </c>
      <c r="J231" t="s">
        <v>2001</v>
      </c>
      <c r="K231" t="s">
        <v>2003</v>
      </c>
      <c r="L231" t="s">
        <v>2007</v>
      </c>
      <c r="M231" s="5">
        <v>45</v>
      </c>
      <c r="N231" s="2" t="s">
        <v>3889</v>
      </c>
      <c r="O231" s="2" t="str">
        <f>IF(BD[[#This Row],[Género]]="Masculino","👨‍🦰M","👩‍🦰 F")</f>
        <v>👨‍🦰M</v>
      </c>
    </row>
    <row r="232" spans="1:15" x14ac:dyDescent="0.25">
      <c r="A232">
        <v>62568435</v>
      </c>
      <c r="B232" t="s">
        <v>240</v>
      </c>
      <c r="C232" t="s">
        <v>1989</v>
      </c>
      <c r="D232" t="s">
        <v>2015</v>
      </c>
      <c r="E232" t="s">
        <v>1990</v>
      </c>
      <c r="F232" t="s">
        <v>1998</v>
      </c>
      <c r="G232" s="3" t="s">
        <v>2231</v>
      </c>
      <c r="H232" t="s">
        <v>1999</v>
      </c>
      <c r="I232" t="s">
        <v>2021</v>
      </c>
      <c r="J232" t="s">
        <v>2002</v>
      </c>
      <c r="K232" t="s">
        <v>2003</v>
      </c>
      <c r="L232" t="s">
        <v>2007</v>
      </c>
      <c r="M232" s="5">
        <v>33</v>
      </c>
      <c r="N232" s="2" t="s">
        <v>3888</v>
      </c>
      <c r="O232" s="2" t="str">
        <f>IF(BD[[#This Row],[Género]]="Masculino","👨‍🦰M","👩‍🦰 F")</f>
        <v>👩‍🦰 F</v>
      </c>
    </row>
    <row r="233" spans="1:15" x14ac:dyDescent="0.25">
      <c r="A233">
        <v>74280488</v>
      </c>
      <c r="B233" t="s">
        <v>241</v>
      </c>
      <c r="C233" t="s">
        <v>1989</v>
      </c>
      <c r="D233" t="s">
        <v>2010</v>
      </c>
      <c r="E233" t="s">
        <v>1991</v>
      </c>
      <c r="F233" t="s">
        <v>1998</v>
      </c>
      <c r="G233" s="3" t="s">
        <v>2232</v>
      </c>
      <c r="H233" t="s">
        <v>2000</v>
      </c>
      <c r="J233" t="s">
        <v>2001</v>
      </c>
      <c r="K233" t="s">
        <v>2005</v>
      </c>
      <c r="L233" t="s">
        <v>2008</v>
      </c>
      <c r="M233" s="5">
        <v>50</v>
      </c>
      <c r="N233" s="2" t="s">
        <v>3890</v>
      </c>
      <c r="O233" s="2" t="str">
        <f>IF(BD[[#This Row],[Género]]="Masculino","👨‍🦰M","👩‍🦰 F")</f>
        <v>👩‍🦰 F</v>
      </c>
    </row>
    <row r="234" spans="1:15" x14ac:dyDescent="0.25">
      <c r="A234">
        <v>54789005</v>
      </c>
      <c r="B234" t="s">
        <v>242</v>
      </c>
      <c r="C234" t="s">
        <v>1988</v>
      </c>
      <c r="D234" t="s">
        <v>2011</v>
      </c>
      <c r="E234" t="s">
        <v>1993</v>
      </c>
      <c r="F234" t="s">
        <v>1995</v>
      </c>
      <c r="G234" s="3" t="s">
        <v>2233</v>
      </c>
      <c r="H234" t="s">
        <v>1999</v>
      </c>
      <c r="I234" t="s">
        <v>2017</v>
      </c>
      <c r="J234" t="s">
        <v>2001</v>
      </c>
      <c r="K234" t="s">
        <v>2003</v>
      </c>
      <c r="L234" t="s">
        <v>2006</v>
      </c>
      <c r="M234" s="5">
        <v>30</v>
      </c>
      <c r="N234" s="2" t="s">
        <v>3888</v>
      </c>
      <c r="O234" s="2" t="str">
        <f>IF(BD[[#This Row],[Género]]="Masculino","👨‍🦰M","👩‍🦰 F")</f>
        <v>👨‍🦰M</v>
      </c>
    </row>
    <row r="235" spans="1:15" x14ac:dyDescent="0.25">
      <c r="A235">
        <v>35864248</v>
      </c>
      <c r="B235" t="s">
        <v>243</v>
      </c>
      <c r="C235" t="s">
        <v>1989</v>
      </c>
      <c r="D235" t="s">
        <v>2009</v>
      </c>
      <c r="E235" t="s">
        <v>1990</v>
      </c>
      <c r="F235" t="s">
        <v>1998</v>
      </c>
      <c r="G235" s="3" t="s">
        <v>2234</v>
      </c>
      <c r="H235" t="s">
        <v>1999</v>
      </c>
      <c r="I235" t="s">
        <v>2019</v>
      </c>
      <c r="J235" t="s">
        <v>2001</v>
      </c>
      <c r="K235" t="s">
        <v>2004</v>
      </c>
      <c r="L235" t="s">
        <v>2006</v>
      </c>
      <c r="M235" s="5">
        <v>28</v>
      </c>
      <c r="N235" s="2" t="s">
        <v>3888</v>
      </c>
      <c r="O235" s="2" t="str">
        <f>IF(BD[[#This Row],[Género]]="Masculino","👨‍🦰M","👩‍🦰 F")</f>
        <v>👩‍🦰 F</v>
      </c>
    </row>
    <row r="236" spans="1:15" x14ac:dyDescent="0.25">
      <c r="A236">
        <v>59513673</v>
      </c>
      <c r="B236" t="s">
        <v>244</v>
      </c>
      <c r="C236" t="s">
        <v>1989</v>
      </c>
      <c r="D236" t="s">
        <v>2010</v>
      </c>
      <c r="E236" t="s">
        <v>1993</v>
      </c>
      <c r="F236" t="s">
        <v>1996</v>
      </c>
      <c r="G236" s="3" t="s">
        <v>2235</v>
      </c>
      <c r="H236" t="s">
        <v>2000</v>
      </c>
      <c r="J236" t="s">
        <v>2002</v>
      </c>
      <c r="K236" t="s">
        <v>2003</v>
      </c>
      <c r="L236" t="s">
        <v>2007</v>
      </c>
      <c r="M236" s="5">
        <v>64</v>
      </c>
      <c r="N236" s="2" t="s">
        <v>3891</v>
      </c>
      <c r="O236" s="2" t="str">
        <f>IF(BD[[#This Row],[Género]]="Masculino","👨‍🦰M","👩‍🦰 F")</f>
        <v>👩‍🦰 F</v>
      </c>
    </row>
    <row r="237" spans="1:15" x14ac:dyDescent="0.25">
      <c r="A237">
        <v>56036859</v>
      </c>
      <c r="B237" t="s">
        <v>245</v>
      </c>
      <c r="C237" t="s">
        <v>1989</v>
      </c>
      <c r="D237" t="s">
        <v>2015</v>
      </c>
      <c r="E237" t="s">
        <v>1992</v>
      </c>
      <c r="F237" t="s">
        <v>1998</v>
      </c>
      <c r="G237" s="3" t="s">
        <v>2236</v>
      </c>
      <c r="H237" t="s">
        <v>1999</v>
      </c>
      <c r="I237" t="s">
        <v>2021</v>
      </c>
      <c r="J237" t="s">
        <v>2001</v>
      </c>
      <c r="K237" t="s">
        <v>2003</v>
      </c>
      <c r="L237" t="s">
        <v>2006</v>
      </c>
      <c r="M237" s="5">
        <v>53</v>
      </c>
      <c r="N237" s="2" t="s">
        <v>3890</v>
      </c>
      <c r="O237" s="2" t="str">
        <f>IF(BD[[#This Row],[Género]]="Masculino","👨‍🦰M","👩‍🦰 F")</f>
        <v>👩‍🦰 F</v>
      </c>
    </row>
    <row r="238" spans="1:15" x14ac:dyDescent="0.25">
      <c r="A238">
        <v>21645869</v>
      </c>
      <c r="B238" t="s">
        <v>246</v>
      </c>
      <c r="C238" t="s">
        <v>1989</v>
      </c>
      <c r="D238" t="s">
        <v>2009</v>
      </c>
      <c r="E238" t="s">
        <v>1992</v>
      </c>
      <c r="F238" t="s">
        <v>1996</v>
      </c>
      <c r="G238" s="3" t="s">
        <v>2237</v>
      </c>
      <c r="H238" t="s">
        <v>2000</v>
      </c>
      <c r="J238" t="s">
        <v>2002</v>
      </c>
      <c r="K238" t="s">
        <v>2004</v>
      </c>
      <c r="L238" t="s">
        <v>2006</v>
      </c>
      <c r="M238" s="5">
        <v>51</v>
      </c>
      <c r="N238" s="2" t="s">
        <v>3890</v>
      </c>
      <c r="O238" s="2" t="str">
        <f>IF(BD[[#This Row],[Género]]="Masculino","👨‍🦰M","👩‍🦰 F")</f>
        <v>👩‍🦰 F</v>
      </c>
    </row>
    <row r="239" spans="1:15" x14ac:dyDescent="0.25">
      <c r="A239">
        <v>58428877</v>
      </c>
      <c r="B239" t="s">
        <v>247</v>
      </c>
      <c r="C239" t="s">
        <v>1989</v>
      </c>
      <c r="D239" t="s">
        <v>2009</v>
      </c>
      <c r="E239" t="s">
        <v>1993</v>
      </c>
      <c r="F239" t="s">
        <v>1998</v>
      </c>
      <c r="G239" s="3" t="s">
        <v>2238</v>
      </c>
      <c r="H239" t="s">
        <v>2000</v>
      </c>
      <c r="J239" t="s">
        <v>2002</v>
      </c>
      <c r="K239" t="s">
        <v>2003</v>
      </c>
      <c r="L239" t="s">
        <v>2008</v>
      </c>
      <c r="M239" s="5">
        <v>53</v>
      </c>
      <c r="N239" s="2" t="s">
        <v>3890</v>
      </c>
      <c r="O239" s="2" t="str">
        <f>IF(BD[[#This Row],[Género]]="Masculino","👨‍🦰M","👩‍🦰 F")</f>
        <v>👩‍🦰 F</v>
      </c>
    </row>
    <row r="240" spans="1:15" x14ac:dyDescent="0.25">
      <c r="A240">
        <v>15449029</v>
      </c>
      <c r="B240" t="s">
        <v>248</v>
      </c>
      <c r="C240" t="s">
        <v>1988</v>
      </c>
      <c r="D240" t="s">
        <v>2012</v>
      </c>
      <c r="E240" t="s">
        <v>1990</v>
      </c>
      <c r="F240" t="s">
        <v>1998</v>
      </c>
      <c r="G240" s="3" t="s">
        <v>2239</v>
      </c>
      <c r="H240" t="s">
        <v>2000</v>
      </c>
      <c r="J240" t="s">
        <v>2001</v>
      </c>
      <c r="K240" t="s">
        <v>2003</v>
      </c>
      <c r="L240" t="s">
        <v>2008</v>
      </c>
      <c r="M240" s="5">
        <v>52</v>
      </c>
      <c r="N240" s="2" t="s">
        <v>3890</v>
      </c>
      <c r="O240" s="2" t="str">
        <f>IF(BD[[#This Row],[Género]]="Masculino","👨‍🦰M","👩‍🦰 F")</f>
        <v>👨‍🦰M</v>
      </c>
    </row>
    <row r="241" spans="1:15" x14ac:dyDescent="0.25">
      <c r="A241">
        <v>82770961</v>
      </c>
      <c r="B241" t="s">
        <v>249</v>
      </c>
      <c r="C241" t="s">
        <v>1989</v>
      </c>
      <c r="D241" t="s">
        <v>2013</v>
      </c>
      <c r="E241" t="s">
        <v>1991</v>
      </c>
      <c r="F241" t="s">
        <v>1998</v>
      </c>
      <c r="G241" s="3" t="s">
        <v>2240</v>
      </c>
      <c r="H241" t="s">
        <v>1999</v>
      </c>
      <c r="I241" t="s">
        <v>2020</v>
      </c>
      <c r="J241" t="s">
        <v>2001</v>
      </c>
      <c r="K241" t="s">
        <v>2003</v>
      </c>
      <c r="L241" t="s">
        <v>2006</v>
      </c>
      <c r="M241" s="5">
        <v>65</v>
      </c>
      <c r="N241" s="2" t="s">
        <v>3891</v>
      </c>
      <c r="O241" s="2" t="str">
        <f>IF(BD[[#This Row],[Género]]="Masculino","👨‍🦰M","👩‍🦰 F")</f>
        <v>👩‍🦰 F</v>
      </c>
    </row>
    <row r="242" spans="1:15" x14ac:dyDescent="0.25">
      <c r="A242">
        <v>60689449</v>
      </c>
      <c r="B242" t="s">
        <v>250</v>
      </c>
      <c r="C242" t="s">
        <v>1989</v>
      </c>
      <c r="D242" t="s">
        <v>2009</v>
      </c>
      <c r="E242" t="s">
        <v>1991</v>
      </c>
      <c r="F242" t="s">
        <v>1996</v>
      </c>
      <c r="G242" s="3" t="s">
        <v>2241</v>
      </c>
      <c r="H242" t="s">
        <v>2000</v>
      </c>
      <c r="J242" t="s">
        <v>2001</v>
      </c>
      <c r="K242" t="s">
        <v>2005</v>
      </c>
      <c r="L242" t="s">
        <v>2006</v>
      </c>
      <c r="M242" s="5">
        <v>37</v>
      </c>
      <c r="N242" s="2" t="s">
        <v>3889</v>
      </c>
      <c r="O242" s="2" t="str">
        <f>IF(BD[[#This Row],[Género]]="Masculino","👨‍🦰M","👩‍🦰 F")</f>
        <v>👩‍🦰 F</v>
      </c>
    </row>
    <row r="243" spans="1:15" x14ac:dyDescent="0.25">
      <c r="A243">
        <v>36799680</v>
      </c>
      <c r="B243" t="s">
        <v>251</v>
      </c>
      <c r="C243" t="s">
        <v>1989</v>
      </c>
      <c r="D243" t="s">
        <v>2010</v>
      </c>
      <c r="E243" t="s">
        <v>1994</v>
      </c>
      <c r="F243" t="s">
        <v>1995</v>
      </c>
      <c r="G243" s="3" t="s">
        <v>2242</v>
      </c>
      <c r="H243" t="s">
        <v>2000</v>
      </c>
      <c r="J243" t="s">
        <v>2001</v>
      </c>
      <c r="K243" t="s">
        <v>2003</v>
      </c>
      <c r="L243" t="s">
        <v>2007</v>
      </c>
      <c r="M243" s="5">
        <v>45</v>
      </c>
      <c r="N243" s="2" t="s">
        <v>3889</v>
      </c>
      <c r="O243" s="2" t="str">
        <f>IF(BD[[#This Row],[Género]]="Masculino","👨‍🦰M","👩‍🦰 F")</f>
        <v>👩‍🦰 F</v>
      </c>
    </row>
    <row r="244" spans="1:15" x14ac:dyDescent="0.25">
      <c r="A244">
        <v>96506843</v>
      </c>
      <c r="B244" t="s">
        <v>252</v>
      </c>
      <c r="C244" t="s">
        <v>1989</v>
      </c>
      <c r="D244" t="s">
        <v>2011</v>
      </c>
      <c r="E244" t="s">
        <v>1994</v>
      </c>
      <c r="F244" t="s">
        <v>1998</v>
      </c>
      <c r="G244" s="3" t="s">
        <v>2243</v>
      </c>
      <c r="H244" t="s">
        <v>1999</v>
      </c>
      <c r="I244" t="s">
        <v>2020</v>
      </c>
      <c r="J244" t="s">
        <v>2002</v>
      </c>
      <c r="K244" t="s">
        <v>2003</v>
      </c>
      <c r="L244" t="s">
        <v>2008</v>
      </c>
      <c r="M244" s="5">
        <v>65</v>
      </c>
      <c r="N244" s="2" t="s">
        <v>3891</v>
      </c>
      <c r="O244" s="2" t="str">
        <f>IF(BD[[#This Row],[Género]]="Masculino","👨‍🦰M","👩‍🦰 F")</f>
        <v>👩‍🦰 F</v>
      </c>
    </row>
    <row r="245" spans="1:15" x14ac:dyDescent="0.25">
      <c r="A245">
        <v>36161853</v>
      </c>
      <c r="B245" t="s">
        <v>253</v>
      </c>
      <c r="C245" t="s">
        <v>1989</v>
      </c>
      <c r="D245" t="s">
        <v>2015</v>
      </c>
      <c r="E245" t="s">
        <v>1990</v>
      </c>
      <c r="F245" t="s">
        <v>1998</v>
      </c>
      <c r="G245" s="3" t="s">
        <v>2244</v>
      </c>
      <c r="H245" t="s">
        <v>1999</v>
      </c>
      <c r="I245" t="s">
        <v>2022</v>
      </c>
      <c r="J245" t="s">
        <v>2002</v>
      </c>
      <c r="K245" t="s">
        <v>2003</v>
      </c>
      <c r="L245" t="s">
        <v>2007</v>
      </c>
      <c r="M245" s="5">
        <v>22</v>
      </c>
      <c r="N245" s="2" t="s">
        <v>3887</v>
      </c>
      <c r="O245" s="2" t="str">
        <f>IF(BD[[#This Row],[Género]]="Masculino","👨‍🦰M","👩‍🦰 F")</f>
        <v>👩‍🦰 F</v>
      </c>
    </row>
    <row r="246" spans="1:15" x14ac:dyDescent="0.25">
      <c r="A246">
        <v>30180054</v>
      </c>
      <c r="B246" t="s">
        <v>254</v>
      </c>
      <c r="C246" t="s">
        <v>1989</v>
      </c>
      <c r="D246" t="s">
        <v>2014</v>
      </c>
      <c r="E246" t="s">
        <v>1994</v>
      </c>
      <c r="F246" t="s">
        <v>1996</v>
      </c>
      <c r="G246" s="3" t="s">
        <v>2245</v>
      </c>
      <c r="H246" t="s">
        <v>1999</v>
      </c>
      <c r="I246" t="s">
        <v>2022</v>
      </c>
      <c r="J246" t="s">
        <v>2001</v>
      </c>
      <c r="K246" t="s">
        <v>2004</v>
      </c>
      <c r="L246" t="s">
        <v>2008</v>
      </c>
      <c r="M246" s="5">
        <v>50</v>
      </c>
      <c r="N246" s="2" t="s">
        <v>3890</v>
      </c>
      <c r="O246" s="2" t="str">
        <f>IF(BD[[#This Row],[Género]]="Masculino","👨‍🦰M","👩‍🦰 F")</f>
        <v>👩‍🦰 F</v>
      </c>
    </row>
    <row r="247" spans="1:15" x14ac:dyDescent="0.25">
      <c r="A247">
        <v>79111896</v>
      </c>
      <c r="B247" t="s">
        <v>255</v>
      </c>
      <c r="C247" t="s">
        <v>1989</v>
      </c>
      <c r="D247" t="s">
        <v>2015</v>
      </c>
      <c r="E247" t="s">
        <v>1991</v>
      </c>
      <c r="F247" t="s">
        <v>1997</v>
      </c>
      <c r="G247" s="3" t="s">
        <v>2246</v>
      </c>
      <c r="H247" t="s">
        <v>2000</v>
      </c>
      <c r="J247" t="s">
        <v>2002</v>
      </c>
      <c r="K247" t="s">
        <v>2004</v>
      </c>
      <c r="L247" t="s">
        <v>2007</v>
      </c>
      <c r="M247" s="5">
        <v>41</v>
      </c>
      <c r="N247" s="2" t="s">
        <v>3889</v>
      </c>
      <c r="O247" s="2" t="str">
        <f>IF(BD[[#This Row],[Género]]="Masculino","👨‍🦰M","👩‍🦰 F")</f>
        <v>👩‍🦰 F</v>
      </c>
    </row>
    <row r="248" spans="1:15" x14ac:dyDescent="0.25">
      <c r="A248">
        <v>91887111</v>
      </c>
      <c r="B248" t="s">
        <v>256</v>
      </c>
      <c r="C248" t="s">
        <v>1988</v>
      </c>
      <c r="D248" t="s">
        <v>2015</v>
      </c>
      <c r="E248" t="s">
        <v>1993</v>
      </c>
      <c r="F248" t="s">
        <v>1998</v>
      </c>
      <c r="G248" s="3" t="s">
        <v>2247</v>
      </c>
      <c r="H248" t="s">
        <v>1999</v>
      </c>
      <c r="I248" t="s">
        <v>2018</v>
      </c>
      <c r="J248" t="s">
        <v>2002</v>
      </c>
      <c r="K248" t="s">
        <v>2003</v>
      </c>
      <c r="L248" t="s">
        <v>2008</v>
      </c>
      <c r="M248" s="5">
        <v>40</v>
      </c>
      <c r="N248" s="2" t="s">
        <v>3889</v>
      </c>
      <c r="O248" s="2" t="str">
        <f>IF(BD[[#This Row],[Género]]="Masculino","👨‍🦰M","👩‍🦰 F")</f>
        <v>👨‍🦰M</v>
      </c>
    </row>
    <row r="249" spans="1:15" x14ac:dyDescent="0.25">
      <c r="A249">
        <v>81199193</v>
      </c>
      <c r="B249" t="s">
        <v>257</v>
      </c>
      <c r="C249" t="s">
        <v>1989</v>
      </c>
      <c r="D249" t="s">
        <v>2014</v>
      </c>
      <c r="E249" t="s">
        <v>1993</v>
      </c>
      <c r="F249" t="s">
        <v>1996</v>
      </c>
      <c r="G249" s="3" t="s">
        <v>2248</v>
      </c>
      <c r="H249" t="s">
        <v>1999</v>
      </c>
      <c r="I249" t="s">
        <v>2020</v>
      </c>
      <c r="J249" t="s">
        <v>2002</v>
      </c>
      <c r="K249" t="s">
        <v>2004</v>
      </c>
      <c r="L249" t="s">
        <v>2008</v>
      </c>
      <c r="M249" s="5">
        <v>58</v>
      </c>
      <c r="N249" s="2" t="s">
        <v>3891</v>
      </c>
      <c r="O249" s="2" t="str">
        <f>IF(BD[[#This Row],[Género]]="Masculino","👨‍🦰M","👩‍🦰 F")</f>
        <v>👩‍🦰 F</v>
      </c>
    </row>
    <row r="250" spans="1:15" x14ac:dyDescent="0.25">
      <c r="A250">
        <v>83348383</v>
      </c>
      <c r="B250" t="s">
        <v>258</v>
      </c>
      <c r="C250" t="s">
        <v>1988</v>
      </c>
      <c r="D250" t="s">
        <v>2015</v>
      </c>
      <c r="E250" t="s">
        <v>1992</v>
      </c>
      <c r="F250" t="s">
        <v>1995</v>
      </c>
      <c r="G250" s="3" t="s">
        <v>2249</v>
      </c>
      <c r="H250" t="s">
        <v>2000</v>
      </c>
      <c r="J250" t="s">
        <v>2001</v>
      </c>
      <c r="K250" t="s">
        <v>2004</v>
      </c>
      <c r="L250" t="s">
        <v>2006</v>
      </c>
      <c r="M250" s="5">
        <v>32</v>
      </c>
      <c r="N250" s="2" t="s">
        <v>3888</v>
      </c>
      <c r="O250" s="2" t="str">
        <f>IF(BD[[#This Row],[Género]]="Masculino","👨‍🦰M","👩‍🦰 F")</f>
        <v>👨‍🦰M</v>
      </c>
    </row>
    <row r="251" spans="1:15" x14ac:dyDescent="0.25">
      <c r="A251">
        <v>57154563</v>
      </c>
      <c r="B251" t="s">
        <v>259</v>
      </c>
      <c r="C251" t="s">
        <v>1989</v>
      </c>
      <c r="D251" t="s">
        <v>2010</v>
      </c>
      <c r="E251" t="s">
        <v>1994</v>
      </c>
      <c r="F251" t="s">
        <v>1996</v>
      </c>
      <c r="G251" s="3" t="s">
        <v>2250</v>
      </c>
      <c r="H251" t="s">
        <v>2000</v>
      </c>
      <c r="J251" t="s">
        <v>2001</v>
      </c>
      <c r="K251" t="s">
        <v>2003</v>
      </c>
      <c r="L251" t="s">
        <v>2008</v>
      </c>
      <c r="M251" s="5">
        <v>49</v>
      </c>
      <c r="N251" s="2" t="s">
        <v>3890</v>
      </c>
      <c r="O251" s="2" t="str">
        <f>IF(BD[[#This Row],[Género]]="Masculino","👨‍🦰M","👩‍🦰 F")</f>
        <v>👩‍🦰 F</v>
      </c>
    </row>
    <row r="252" spans="1:15" x14ac:dyDescent="0.25">
      <c r="A252">
        <v>35914485</v>
      </c>
      <c r="B252" t="s">
        <v>260</v>
      </c>
      <c r="C252" t="s">
        <v>1988</v>
      </c>
      <c r="D252" t="s">
        <v>2014</v>
      </c>
      <c r="E252" t="s">
        <v>1993</v>
      </c>
      <c r="F252" t="s">
        <v>1996</v>
      </c>
      <c r="G252" s="3" t="s">
        <v>2251</v>
      </c>
      <c r="H252" t="s">
        <v>2000</v>
      </c>
      <c r="J252" t="s">
        <v>2001</v>
      </c>
      <c r="K252" t="s">
        <v>2004</v>
      </c>
      <c r="L252" t="s">
        <v>2008</v>
      </c>
      <c r="M252" s="5">
        <v>51</v>
      </c>
      <c r="N252" s="2" t="s">
        <v>3890</v>
      </c>
      <c r="O252" s="2" t="str">
        <f>IF(BD[[#This Row],[Género]]="Masculino","👨‍🦰M","👩‍🦰 F")</f>
        <v>👨‍🦰M</v>
      </c>
    </row>
    <row r="253" spans="1:15" x14ac:dyDescent="0.25">
      <c r="A253">
        <v>42728536</v>
      </c>
      <c r="B253" t="s">
        <v>261</v>
      </c>
      <c r="C253" t="s">
        <v>1989</v>
      </c>
      <c r="D253" t="s">
        <v>2010</v>
      </c>
      <c r="E253" t="s">
        <v>1990</v>
      </c>
      <c r="F253" t="s">
        <v>1998</v>
      </c>
      <c r="G253" s="3" t="s">
        <v>2252</v>
      </c>
      <c r="H253" t="s">
        <v>2000</v>
      </c>
      <c r="J253" t="s">
        <v>2001</v>
      </c>
      <c r="K253" t="s">
        <v>2005</v>
      </c>
      <c r="L253" t="s">
        <v>2007</v>
      </c>
      <c r="M253" s="5">
        <v>32</v>
      </c>
      <c r="N253" s="2" t="s">
        <v>3888</v>
      </c>
      <c r="O253" s="2" t="str">
        <f>IF(BD[[#This Row],[Género]]="Masculino","👨‍🦰M","👩‍🦰 F")</f>
        <v>👩‍🦰 F</v>
      </c>
    </row>
    <row r="254" spans="1:15" x14ac:dyDescent="0.25">
      <c r="A254">
        <v>59776354</v>
      </c>
      <c r="B254" t="s">
        <v>262</v>
      </c>
      <c r="C254" t="s">
        <v>1989</v>
      </c>
      <c r="D254" t="s">
        <v>2013</v>
      </c>
      <c r="E254" t="s">
        <v>1993</v>
      </c>
      <c r="F254" t="s">
        <v>1995</v>
      </c>
      <c r="G254" s="3" t="s">
        <v>2253</v>
      </c>
      <c r="H254" t="s">
        <v>2000</v>
      </c>
      <c r="J254" t="s">
        <v>2001</v>
      </c>
      <c r="K254" t="s">
        <v>2005</v>
      </c>
      <c r="L254" t="s">
        <v>2007</v>
      </c>
      <c r="M254" s="5">
        <v>19</v>
      </c>
      <c r="N254" s="2" t="s">
        <v>3887</v>
      </c>
      <c r="O254" s="2" t="str">
        <f>IF(BD[[#This Row],[Género]]="Masculino","👨‍🦰M","👩‍🦰 F")</f>
        <v>👩‍🦰 F</v>
      </c>
    </row>
    <row r="255" spans="1:15" x14ac:dyDescent="0.25">
      <c r="A255">
        <v>97695287</v>
      </c>
      <c r="B255" t="s">
        <v>263</v>
      </c>
      <c r="C255" t="s">
        <v>1989</v>
      </c>
      <c r="D255" t="s">
        <v>2009</v>
      </c>
      <c r="E255" t="s">
        <v>1994</v>
      </c>
      <c r="F255" t="s">
        <v>1995</v>
      </c>
      <c r="G255" s="3" t="s">
        <v>2254</v>
      </c>
      <c r="H255" t="s">
        <v>1999</v>
      </c>
      <c r="I255" t="s">
        <v>2020</v>
      </c>
      <c r="J255" t="s">
        <v>2001</v>
      </c>
      <c r="K255" t="s">
        <v>2004</v>
      </c>
      <c r="L255" t="s">
        <v>2007</v>
      </c>
      <c r="M255" s="5">
        <v>51</v>
      </c>
      <c r="N255" s="2" t="s">
        <v>3890</v>
      </c>
      <c r="O255" s="2" t="str">
        <f>IF(BD[[#This Row],[Género]]="Masculino","👨‍🦰M","👩‍🦰 F")</f>
        <v>👩‍🦰 F</v>
      </c>
    </row>
    <row r="256" spans="1:15" x14ac:dyDescent="0.25">
      <c r="A256">
        <v>57404925</v>
      </c>
      <c r="B256" t="s">
        <v>264</v>
      </c>
      <c r="C256" t="s">
        <v>1989</v>
      </c>
      <c r="D256" t="s">
        <v>2015</v>
      </c>
      <c r="E256" t="s">
        <v>1994</v>
      </c>
      <c r="F256" t="s">
        <v>1998</v>
      </c>
      <c r="G256" s="3" t="s">
        <v>2255</v>
      </c>
      <c r="H256" t="s">
        <v>1999</v>
      </c>
      <c r="I256" t="s">
        <v>2019</v>
      </c>
      <c r="J256" t="s">
        <v>2002</v>
      </c>
      <c r="K256" t="s">
        <v>2004</v>
      </c>
      <c r="L256" t="s">
        <v>2008</v>
      </c>
      <c r="M256" s="5">
        <v>55</v>
      </c>
      <c r="N256" s="2" t="s">
        <v>3890</v>
      </c>
      <c r="O256" s="2" t="str">
        <f>IF(BD[[#This Row],[Género]]="Masculino","👨‍🦰M","👩‍🦰 F")</f>
        <v>👩‍🦰 F</v>
      </c>
    </row>
    <row r="257" spans="1:15" x14ac:dyDescent="0.25">
      <c r="A257">
        <v>31586339</v>
      </c>
      <c r="B257" t="s">
        <v>265</v>
      </c>
      <c r="C257" t="s">
        <v>1989</v>
      </c>
      <c r="D257" t="s">
        <v>2015</v>
      </c>
      <c r="E257" t="s">
        <v>1990</v>
      </c>
      <c r="F257" t="s">
        <v>1996</v>
      </c>
      <c r="G257" s="3" t="s">
        <v>2256</v>
      </c>
      <c r="H257" t="s">
        <v>2000</v>
      </c>
      <c r="J257" t="s">
        <v>2001</v>
      </c>
      <c r="K257" t="s">
        <v>2005</v>
      </c>
      <c r="L257" t="s">
        <v>2008</v>
      </c>
      <c r="M257" s="5">
        <v>34</v>
      </c>
      <c r="N257" s="2" t="s">
        <v>3888</v>
      </c>
      <c r="O257" s="2" t="str">
        <f>IF(BD[[#This Row],[Género]]="Masculino","👨‍🦰M","👩‍🦰 F")</f>
        <v>👩‍🦰 F</v>
      </c>
    </row>
    <row r="258" spans="1:15" x14ac:dyDescent="0.25">
      <c r="A258">
        <v>46871495</v>
      </c>
      <c r="B258" t="s">
        <v>266</v>
      </c>
      <c r="C258" t="s">
        <v>1989</v>
      </c>
      <c r="D258" t="s">
        <v>2012</v>
      </c>
      <c r="E258" t="s">
        <v>1990</v>
      </c>
      <c r="F258" t="s">
        <v>1998</v>
      </c>
      <c r="G258" s="3" t="s">
        <v>2257</v>
      </c>
      <c r="H258" t="s">
        <v>2000</v>
      </c>
      <c r="J258" t="s">
        <v>2001</v>
      </c>
      <c r="K258" t="s">
        <v>2004</v>
      </c>
      <c r="L258" t="s">
        <v>2007</v>
      </c>
      <c r="M258" s="5">
        <v>40</v>
      </c>
      <c r="N258" s="2" t="s">
        <v>3889</v>
      </c>
      <c r="O258" s="2" t="str">
        <f>IF(BD[[#This Row],[Género]]="Masculino","👨‍🦰M","👩‍🦰 F")</f>
        <v>👩‍🦰 F</v>
      </c>
    </row>
    <row r="259" spans="1:15" x14ac:dyDescent="0.25">
      <c r="A259">
        <v>74051103</v>
      </c>
      <c r="B259" t="s">
        <v>267</v>
      </c>
      <c r="C259" t="s">
        <v>1988</v>
      </c>
      <c r="D259" t="s">
        <v>2013</v>
      </c>
      <c r="E259" t="s">
        <v>1993</v>
      </c>
      <c r="F259" t="s">
        <v>1995</v>
      </c>
      <c r="G259" s="3" t="s">
        <v>2258</v>
      </c>
      <c r="H259" t="s">
        <v>2000</v>
      </c>
      <c r="J259" t="s">
        <v>2001</v>
      </c>
      <c r="K259" t="s">
        <v>2003</v>
      </c>
      <c r="L259" t="s">
        <v>2006</v>
      </c>
      <c r="M259" s="5">
        <v>26</v>
      </c>
      <c r="N259" s="2" t="s">
        <v>3888</v>
      </c>
      <c r="O259" s="2" t="str">
        <f>IF(BD[[#This Row],[Género]]="Masculino","👨‍🦰M","👩‍🦰 F")</f>
        <v>👨‍🦰M</v>
      </c>
    </row>
    <row r="260" spans="1:15" x14ac:dyDescent="0.25">
      <c r="A260">
        <v>78195363</v>
      </c>
      <c r="B260" t="s">
        <v>268</v>
      </c>
      <c r="C260" t="s">
        <v>1989</v>
      </c>
      <c r="D260" t="s">
        <v>2014</v>
      </c>
      <c r="E260" t="s">
        <v>1991</v>
      </c>
      <c r="F260" t="s">
        <v>1996</v>
      </c>
      <c r="G260" s="3" t="s">
        <v>2259</v>
      </c>
      <c r="H260" t="s">
        <v>1999</v>
      </c>
      <c r="I260" t="s">
        <v>2017</v>
      </c>
      <c r="J260" t="s">
        <v>2001</v>
      </c>
      <c r="K260" t="s">
        <v>2004</v>
      </c>
      <c r="L260" t="s">
        <v>2008</v>
      </c>
      <c r="M260" s="5">
        <v>19</v>
      </c>
      <c r="N260" s="2" t="s">
        <v>3887</v>
      </c>
      <c r="O260" s="2" t="str">
        <f>IF(BD[[#This Row],[Género]]="Masculino","👨‍🦰M","👩‍🦰 F")</f>
        <v>👩‍🦰 F</v>
      </c>
    </row>
    <row r="261" spans="1:15" x14ac:dyDescent="0.25">
      <c r="A261">
        <v>44819102</v>
      </c>
      <c r="B261" t="s">
        <v>269</v>
      </c>
      <c r="C261" t="s">
        <v>1989</v>
      </c>
      <c r="D261" t="s">
        <v>2009</v>
      </c>
      <c r="E261" t="s">
        <v>1991</v>
      </c>
      <c r="F261" t="s">
        <v>1998</v>
      </c>
      <c r="G261" s="3" t="s">
        <v>2260</v>
      </c>
      <c r="H261" t="s">
        <v>1999</v>
      </c>
      <c r="I261" t="s">
        <v>2022</v>
      </c>
      <c r="J261" t="s">
        <v>2002</v>
      </c>
      <c r="K261" t="s">
        <v>2004</v>
      </c>
      <c r="L261" t="s">
        <v>2007</v>
      </c>
      <c r="M261" s="5">
        <v>39</v>
      </c>
      <c r="N261" s="2" t="s">
        <v>3889</v>
      </c>
      <c r="O261" s="2" t="str">
        <f>IF(BD[[#This Row],[Género]]="Masculino","👨‍🦰M","👩‍🦰 F")</f>
        <v>👩‍🦰 F</v>
      </c>
    </row>
    <row r="262" spans="1:15" x14ac:dyDescent="0.25">
      <c r="A262">
        <v>50765588</v>
      </c>
      <c r="B262" t="s">
        <v>270</v>
      </c>
      <c r="C262" t="s">
        <v>1989</v>
      </c>
      <c r="D262" t="s">
        <v>2009</v>
      </c>
      <c r="E262" t="s">
        <v>1990</v>
      </c>
      <c r="F262" t="s">
        <v>1998</v>
      </c>
      <c r="G262" s="3" t="s">
        <v>2261</v>
      </c>
      <c r="H262" t="s">
        <v>1999</v>
      </c>
      <c r="I262" t="s">
        <v>2021</v>
      </c>
      <c r="J262" t="s">
        <v>2002</v>
      </c>
      <c r="K262" t="s">
        <v>2004</v>
      </c>
      <c r="L262" t="s">
        <v>2007</v>
      </c>
      <c r="M262" s="5">
        <v>53</v>
      </c>
      <c r="N262" s="2" t="s">
        <v>3890</v>
      </c>
      <c r="O262" s="2" t="str">
        <f>IF(BD[[#This Row],[Género]]="Masculino","👨‍🦰M","👩‍🦰 F")</f>
        <v>👩‍🦰 F</v>
      </c>
    </row>
    <row r="263" spans="1:15" x14ac:dyDescent="0.25">
      <c r="A263">
        <v>33411663</v>
      </c>
      <c r="B263" t="s">
        <v>271</v>
      </c>
      <c r="C263" t="s">
        <v>1989</v>
      </c>
      <c r="D263" t="s">
        <v>2011</v>
      </c>
      <c r="E263" t="s">
        <v>1991</v>
      </c>
      <c r="F263" t="s">
        <v>1995</v>
      </c>
      <c r="G263" s="3" t="s">
        <v>2262</v>
      </c>
      <c r="H263" t="s">
        <v>1999</v>
      </c>
      <c r="I263" t="s">
        <v>2020</v>
      </c>
      <c r="J263" t="s">
        <v>2001</v>
      </c>
      <c r="K263" t="s">
        <v>2003</v>
      </c>
      <c r="L263" t="s">
        <v>2008</v>
      </c>
      <c r="M263" s="5">
        <v>65</v>
      </c>
      <c r="N263" s="2" t="s">
        <v>3891</v>
      </c>
      <c r="O263" s="2" t="str">
        <f>IF(BD[[#This Row],[Género]]="Masculino","👨‍🦰M","👩‍🦰 F")</f>
        <v>👩‍🦰 F</v>
      </c>
    </row>
    <row r="264" spans="1:15" x14ac:dyDescent="0.25">
      <c r="A264">
        <v>10941298</v>
      </c>
      <c r="B264" t="s">
        <v>272</v>
      </c>
      <c r="C264" t="s">
        <v>1989</v>
      </c>
      <c r="D264" t="s">
        <v>2012</v>
      </c>
      <c r="E264" t="s">
        <v>1992</v>
      </c>
      <c r="F264" t="s">
        <v>1995</v>
      </c>
      <c r="G264" s="3" t="s">
        <v>2263</v>
      </c>
      <c r="H264" t="s">
        <v>2000</v>
      </c>
      <c r="J264" t="s">
        <v>2001</v>
      </c>
      <c r="K264" t="s">
        <v>2005</v>
      </c>
      <c r="L264" t="s">
        <v>2006</v>
      </c>
      <c r="M264" s="5">
        <v>33</v>
      </c>
      <c r="N264" s="2" t="s">
        <v>3888</v>
      </c>
      <c r="O264" s="2" t="str">
        <f>IF(BD[[#This Row],[Género]]="Masculino","👨‍🦰M","👩‍🦰 F")</f>
        <v>👩‍🦰 F</v>
      </c>
    </row>
    <row r="265" spans="1:15" x14ac:dyDescent="0.25">
      <c r="A265">
        <v>33451377</v>
      </c>
      <c r="B265" t="s">
        <v>273</v>
      </c>
      <c r="C265" t="s">
        <v>1988</v>
      </c>
      <c r="D265" t="s">
        <v>2013</v>
      </c>
      <c r="E265" t="s">
        <v>1992</v>
      </c>
      <c r="F265" t="s">
        <v>1995</v>
      </c>
      <c r="G265" s="3" t="s">
        <v>2264</v>
      </c>
      <c r="H265" t="s">
        <v>2000</v>
      </c>
      <c r="J265" t="s">
        <v>2002</v>
      </c>
      <c r="K265" t="s">
        <v>2004</v>
      </c>
      <c r="L265" t="s">
        <v>2008</v>
      </c>
      <c r="M265" s="5">
        <v>54</v>
      </c>
      <c r="N265" s="2" t="s">
        <v>3890</v>
      </c>
      <c r="O265" s="2" t="str">
        <f>IF(BD[[#This Row],[Género]]="Masculino","👨‍🦰M","👩‍🦰 F")</f>
        <v>👨‍🦰M</v>
      </c>
    </row>
    <row r="266" spans="1:15" x14ac:dyDescent="0.25">
      <c r="A266">
        <v>48306418</v>
      </c>
      <c r="B266" t="s">
        <v>274</v>
      </c>
      <c r="C266" t="s">
        <v>1989</v>
      </c>
      <c r="D266" t="s">
        <v>2013</v>
      </c>
      <c r="E266" t="s">
        <v>1991</v>
      </c>
      <c r="F266" t="s">
        <v>1998</v>
      </c>
      <c r="G266" s="3" t="s">
        <v>2265</v>
      </c>
      <c r="H266" t="s">
        <v>2000</v>
      </c>
      <c r="J266" t="s">
        <v>2001</v>
      </c>
      <c r="K266" t="s">
        <v>2003</v>
      </c>
      <c r="L266" t="s">
        <v>2007</v>
      </c>
      <c r="M266" s="5">
        <v>51</v>
      </c>
      <c r="N266" s="2" t="s">
        <v>3890</v>
      </c>
      <c r="O266" s="2" t="str">
        <f>IF(BD[[#This Row],[Género]]="Masculino","👨‍🦰M","👩‍🦰 F")</f>
        <v>👩‍🦰 F</v>
      </c>
    </row>
    <row r="267" spans="1:15" x14ac:dyDescent="0.25">
      <c r="A267">
        <v>24175193</v>
      </c>
      <c r="B267" t="s">
        <v>275</v>
      </c>
      <c r="C267" t="s">
        <v>1989</v>
      </c>
      <c r="D267" t="s">
        <v>2009</v>
      </c>
      <c r="E267" t="s">
        <v>1992</v>
      </c>
      <c r="F267" t="s">
        <v>1998</v>
      </c>
      <c r="G267" s="3" t="s">
        <v>2266</v>
      </c>
      <c r="H267" t="s">
        <v>1999</v>
      </c>
      <c r="I267" t="s">
        <v>2018</v>
      </c>
      <c r="J267" t="s">
        <v>2002</v>
      </c>
      <c r="K267" t="s">
        <v>2004</v>
      </c>
      <c r="L267" t="s">
        <v>2006</v>
      </c>
      <c r="M267" s="5">
        <v>38</v>
      </c>
      <c r="N267" s="2" t="s">
        <v>3889</v>
      </c>
      <c r="O267" s="2" t="str">
        <f>IF(BD[[#This Row],[Género]]="Masculino","👨‍🦰M","👩‍🦰 F")</f>
        <v>👩‍🦰 F</v>
      </c>
    </row>
    <row r="268" spans="1:15" x14ac:dyDescent="0.25">
      <c r="A268">
        <v>31354679</v>
      </c>
      <c r="B268" t="s">
        <v>276</v>
      </c>
      <c r="C268" t="s">
        <v>1988</v>
      </c>
      <c r="D268" t="s">
        <v>2013</v>
      </c>
      <c r="E268" t="s">
        <v>1993</v>
      </c>
      <c r="F268" t="s">
        <v>1998</v>
      </c>
      <c r="G268" s="3" t="s">
        <v>2267</v>
      </c>
      <c r="H268" t="s">
        <v>1999</v>
      </c>
      <c r="I268" t="s">
        <v>2017</v>
      </c>
      <c r="J268" t="s">
        <v>2002</v>
      </c>
      <c r="K268" t="s">
        <v>2003</v>
      </c>
      <c r="L268" t="s">
        <v>2006</v>
      </c>
      <c r="M268" s="5">
        <v>30</v>
      </c>
      <c r="N268" s="2" t="s">
        <v>3888</v>
      </c>
      <c r="O268" s="2" t="str">
        <f>IF(BD[[#This Row],[Género]]="Masculino","👨‍🦰M","👩‍🦰 F")</f>
        <v>👨‍🦰M</v>
      </c>
    </row>
    <row r="269" spans="1:15" x14ac:dyDescent="0.25">
      <c r="A269">
        <v>40496261</v>
      </c>
      <c r="B269" t="s">
        <v>277</v>
      </c>
      <c r="C269" t="s">
        <v>1989</v>
      </c>
      <c r="D269" t="s">
        <v>2013</v>
      </c>
      <c r="E269" t="s">
        <v>1993</v>
      </c>
      <c r="F269" t="s">
        <v>1998</v>
      </c>
      <c r="G269" s="3" t="s">
        <v>2268</v>
      </c>
      <c r="H269" t="s">
        <v>1999</v>
      </c>
      <c r="I269" t="s">
        <v>2017</v>
      </c>
      <c r="J269" t="s">
        <v>2002</v>
      </c>
      <c r="K269" t="s">
        <v>2004</v>
      </c>
      <c r="L269" t="s">
        <v>2007</v>
      </c>
      <c r="M269" s="5">
        <v>41</v>
      </c>
      <c r="N269" s="2" t="s">
        <v>3889</v>
      </c>
      <c r="O269" s="2" t="str">
        <f>IF(BD[[#This Row],[Género]]="Masculino","👨‍🦰M","👩‍🦰 F")</f>
        <v>👩‍🦰 F</v>
      </c>
    </row>
    <row r="270" spans="1:15" x14ac:dyDescent="0.25">
      <c r="A270">
        <v>72460281</v>
      </c>
      <c r="B270" t="s">
        <v>278</v>
      </c>
      <c r="C270" t="s">
        <v>1989</v>
      </c>
      <c r="D270" t="s">
        <v>2015</v>
      </c>
      <c r="E270" t="s">
        <v>1991</v>
      </c>
      <c r="F270" t="s">
        <v>1996</v>
      </c>
      <c r="G270" s="3" t="s">
        <v>2269</v>
      </c>
      <c r="H270" t="s">
        <v>1999</v>
      </c>
      <c r="I270" t="s">
        <v>2020</v>
      </c>
      <c r="J270" t="s">
        <v>2002</v>
      </c>
      <c r="K270" t="s">
        <v>2004</v>
      </c>
      <c r="L270" t="s">
        <v>2007</v>
      </c>
      <c r="M270" s="5">
        <v>53</v>
      </c>
      <c r="N270" s="2" t="s">
        <v>3890</v>
      </c>
      <c r="O270" s="2" t="str">
        <f>IF(BD[[#This Row],[Género]]="Masculino","👨‍🦰M","👩‍🦰 F")</f>
        <v>👩‍🦰 F</v>
      </c>
    </row>
    <row r="271" spans="1:15" x14ac:dyDescent="0.25">
      <c r="A271">
        <v>89870243</v>
      </c>
      <c r="B271" t="s">
        <v>279</v>
      </c>
      <c r="C271" t="s">
        <v>1989</v>
      </c>
      <c r="D271" t="s">
        <v>2014</v>
      </c>
      <c r="E271" t="s">
        <v>1990</v>
      </c>
      <c r="F271" t="s">
        <v>1997</v>
      </c>
      <c r="G271" s="3" t="s">
        <v>2270</v>
      </c>
      <c r="H271" t="s">
        <v>2000</v>
      </c>
      <c r="J271" t="s">
        <v>2001</v>
      </c>
      <c r="K271" t="s">
        <v>2005</v>
      </c>
      <c r="L271" t="s">
        <v>2006</v>
      </c>
      <c r="M271" s="5">
        <v>47</v>
      </c>
      <c r="N271" s="2" t="s">
        <v>3890</v>
      </c>
      <c r="O271" s="2" t="str">
        <f>IF(BD[[#This Row],[Género]]="Masculino","👨‍🦰M","👩‍🦰 F")</f>
        <v>👩‍🦰 F</v>
      </c>
    </row>
    <row r="272" spans="1:15" x14ac:dyDescent="0.25">
      <c r="A272">
        <v>15228167</v>
      </c>
      <c r="B272" t="s">
        <v>280</v>
      </c>
      <c r="C272" t="s">
        <v>1989</v>
      </c>
      <c r="D272" t="s">
        <v>2009</v>
      </c>
      <c r="E272" t="s">
        <v>1991</v>
      </c>
      <c r="F272" t="s">
        <v>1998</v>
      </c>
      <c r="G272" s="3" t="s">
        <v>2271</v>
      </c>
      <c r="H272" t="s">
        <v>1999</v>
      </c>
      <c r="I272" t="s">
        <v>2019</v>
      </c>
      <c r="J272" t="s">
        <v>2001</v>
      </c>
      <c r="K272" t="s">
        <v>2004</v>
      </c>
      <c r="L272" t="s">
        <v>2008</v>
      </c>
      <c r="M272" s="5">
        <v>43</v>
      </c>
      <c r="N272" s="2" t="s">
        <v>3889</v>
      </c>
      <c r="O272" s="2" t="str">
        <f>IF(BD[[#This Row],[Género]]="Masculino","👨‍🦰M","👩‍🦰 F")</f>
        <v>👩‍🦰 F</v>
      </c>
    </row>
    <row r="273" spans="1:15" x14ac:dyDescent="0.25">
      <c r="A273">
        <v>57707284</v>
      </c>
      <c r="B273" t="s">
        <v>281</v>
      </c>
      <c r="C273" t="s">
        <v>1989</v>
      </c>
      <c r="D273" t="s">
        <v>2011</v>
      </c>
      <c r="E273" t="s">
        <v>1992</v>
      </c>
      <c r="F273" t="s">
        <v>1996</v>
      </c>
      <c r="G273" s="3" t="s">
        <v>2272</v>
      </c>
      <c r="H273" t="s">
        <v>1999</v>
      </c>
      <c r="I273" t="s">
        <v>2018</v>
      </c>
      <c r="J273" t="s">
        <v>2002</v>
      </c>
      <c r="K273" t="s">
        <v>2004</v>
      </c>
      <c r="L273" t="s">
        <v>2008</v>
      </c>
      <c r="M273" s="5">
        <v>38</v>
      </c>
      <c r="N273" s="2" t="s">
        <v>3889</v>
      </c>
      <c r="O273" s="2" t="str">
        <f>IF(BD[[#This Row],[Género]]="Masculino","👨‍🦰M","👩‍🦰 F")</f>
        <v>👩‍🦰 F</v>
      </c>
    </row>
    <row r="274" spans="1:15" x14ac:dyDescent="0.25">
      <c r="A274">
        <v>99576088</v>
      </c>
      <c r="B274" t="s">
        <v>282</v>
      </c>
      <c r="C274" t="s">
        <v>1988</v>
      </c>
      <c r="D274" t="s">
        <v>2014</v>
      </c>
      <c r="E274" t="s">
        <v>1994</v>
      </c>
      <c r="F274" t="s">
        <v>1998</v>
      </c>
      <c r="G274" s="3" t="s">
        <v>2273</v>
      </c>
      <c r="H274" t="s">
        <v>1999</v>
      </c>
      <c r="I274" t="s">
        <v>2020</v>
      </c>
      <c r="J274" t="s">
        <v>2001</v>
      </c>
      <c r="K274" t="s">
        <v>2003</v>
      </c>
      <c r="L274" t="s">
        <v>2008</v>
      </c>
      <c r="M274" s="5">
        <v>42</v>
      </c>
      <c r="N274" s="2" t="s">
        <v>3889</v>
      </c>
      <c r="O274" s="2" t="str">
        <f>IF(BD[[#This Row],[Género]]="Masculino","👨‍🦰M","👩‍🦰 F")</f>
        <v>👨‍🦰M</v>
      </c>
    </row>
    <row r="275" spans="1:15" x14ac:dyDescent="0.25">
      <c r="A275">
        <v>94757570</v>
      </c>
      <c r="B275" t="s">
        <v>283</v>
      </c>
      <c r="C275" t="s">
        <v>1989</v>
      </c>
      <c r="D275" t="s">
        <v>2013</v>
      </c>
      <c r="E275" t="s">
        <v>1993</v>
      </c>
      <c r="F275" t="s">
        <v>1996</v>
      </c>
      <c r="G275" s="3" t="s">
        <v>2274</v>
      </c>
      <c r="H275" t="s">
        <v>2000</v>
      </c>
      <c r="J275" t="s">
        <v>2002</v>
      </c>
      <c r="K275" t="s">
        <v>2003</v>
      </c>
      <c r="L275" t="s">
        <v>2008</v>
      </c>
      <c r="M275" s="5">
        <v>57</v>
      </c>
      <c r="N275" s="2" t="s">
        <v>3891</v>
      </c>
      <c r="O275" s="2" t="str">
        <f>IF(BD[[#This Row],[Género]]="Masculino","👨‍🦰M","👩‍🦰 F")</f>
        <v>👩‍🦰 F</v>
      </c>
    </row>
    <row r="276" spans="1:15" x14ac:dyDescent="0.25">
      <c r="A276">
        <v>49867418</v>
      </c>
      <c r="B276" t="s">
        <v>284</v>
      </c>
      <c r="C276" t="s">
        <v>1989</v>
      </c>
      <c r="D276" t="s">
        <v>2015</v>
      </c>
      <c r="E276" t="s">
        <v>1992</v>
      </c>
      <c r="F276" t="s">
        <v>1995</v>
      </c>
      <c r="G276" s="3" t="s">
        <v>2275</v>
      </c>
      <c r="H276" t="s">
        <v>1999</v>
      </c>
      <c r="I276" t="s">
        <v>2020</v>
      </c>
      <c r="J276" t="s">
        <v>2002</v>
      </c>
      <c r="K276" t="s">
        <v>2004</v>
      </c>
      <c r="L276" t="s">
        <v>2008</v>
      </c>
      <c r="M276" s="5">
        <v>65</v>
      </c>
      <c r="N276" s="2" t="s">
        <v>3891</v>
      </c>
      <c r="O276" s="2" t="str">
        <f>IF(BD[[#This Row],[Género]]="Masculino","👨‍🦰M","👩‍🦰 F")</f>
        <v>👩‍🦰 F</v>
      </c>
    </row>
    <row r="277" spans="1:15" x14ac:dyDescent="0.25">
      <c r="A277">
        <v>33270874</v>
      </c>
      <c r="B277" t="s">
        <v>285</v>
      </c>
      <c r="C277" t="s">
        <v>1989</v>
      </c>
      <c r="D277" t="s">
        <v>2011</v>
      </c>
      <c r="E277" t="s">
        <v>1994</v>
      </c>
      <c r="F277" t="s">
        <v>1997</v>
      </c>
      <c r="G277" s="3" t="s">
        <v>2276</v>
      </c>
      <c r="H277" t="s">
        <v>2000</v>
      </c>
      <c r="J277" t="s">
        <v>2001</v>
      </c>
      <c r="K277" t="s">
        <v>2005</v>
      </c>
      <c r="L277" t="s">
        <v>2007</v>
      </c>
      <c r="M277" s="5">
        <v>59</v>
      </c>
      <c r="N277" s="2" t="s">
        <v>3891</v>
      </c>
      <c r="O277" s="2" t="str">
        <f>IF(BD[[#This Row],[Género]]="Masculino","👨‍🦰M","👩‍🦰 F")</f>
        <v>👩‍🦰 F</v>
      </c>
    </row>
    <row r="278" spans="1:15" x14ac:dyDescent="0.25">
      <c r="A278">
        <v>36882335</v>
      </c>
      <c r="B278" t="s">
        <v>286</v>
      </c>
      <c r="C278" t="s">
        <v>1989</v>
      </c>
      <c r="D278" t="s">
        <v>2014</v>
      </c>
      <c r="E278" t="s">
        <v>1990</v>
      </c>
      <c r="F278" t="s">
        <v>1995</v>
      </c>
      <c r="G278" s="3" t="s">
        <v>2277</v>
      </c>
      <c r="H278" t="s">
        <v>1999</v>
      </c>
      <c r="I278" t="s">
        <v>2022</v>
      </c>
      <c r="J278" t="s">
        <v>2002</v>
      </c>
      <c r="K278" t="s">
        <v>2004</v>
      </c>
      <c r="L278" t="s">
        <v>2007</v>
      </c>
      <c r="M278" s="5">
        <v>48</v>
      </c>
      <c r="N278" s="2" t="s">
        <v>3890</v>
      </c>
      <c r="O278" s="2" t="str">
        <f>IF(BD[[#This Row],[Género]]="Masculino","👨‍🦰M","👩‍🦰 F")</f>
        <v>👩‍🦰 F</v>
      </c>
    </row>
    <row r="279" spans="1:15" x14ac:dyDescent="0.25">
      <c r="A279">
        <v>73433875</v>
      </c>
      <c r="B279" t="s">
        <v>287</v>
      </c>
      <c r="C279" t="s">
        <v>1989</v>
      </c>
      <c r="D279" t="s">
        <v>2014</v>
      </c>
      <c r="E279" t="s">
        <v>1990</v>
      </c>
      <c r="F279" t="s">
        <v>1996</v>
      </c>
      <c r="G279" s="3" t="s">
        <v>2278</v>
      </c>
      <c r="H279" t="s">
        <v>2000</v>
      </c>
      <c r="J279" t="s">
        <v>2001</v>
      </c>
      <c r="K279" t="s">
        <v>2005</v>
      </c>
      <c r="L279" t="s">
        <v>2007</v>
      </c>
      <c r="M279" s="5">
        <v>19</v>
      </c>
      <c r="N279" s="2" t="s">
        <v>3887</v>
      </c>
      <c r="O279" s="2" t="str">
        <f>IF(BD[[#This Row],[Género]]="Masculino","👨‍🦰M","👩‍🦰 F")</f>
        <v>👩‍🦰 F</v>
      </c>
    </row>
    <row r="280" spans="1:15" x14ac:dyDescent="0.25">
      <c r="A280">
        <v>25612341</v>
      </c>
      <c r="B280" t="s">
        <v>288</v>
      </c>
      <c r="C280" t="s">
        <v>1988</v>
      </c>
      <c r="D280" t="s">
        <v>2010</v>
      </c>
      <c r="E280" t="s">
        <v>1991</v>
      </c>
      <c r="F280" t="s">
        <v>1996</v>
      </c>
      <c r="G280" s="3" t="s">
        <v>2279</v>
      </c>
      <c r="H280" t="s">
        <v>1999</v>
      </c>
      <c r="I280" t="s">
        <v>2022</v>
      </c>
      <c r="J280" t="s">
        <v>2001</v>
      </c>
      <c r="K280" t="s">
        <v>2004</v>
      </c>
      <c r="L280" t="s">
        <v>2007</v>
      </c>
      <c r="M280" s="5">
        <v>34</v>
      </c>
      <c r="N280" s="2" t="s">
        <v>3888</v>
      </c>
      <c r="O280" s="2" t="str">
        <f>IF(BD[[#This Row],[Género]]="Masculino","👨‍🦰M","👩‍🦰 F")</f>
        <v>👨‍🦰M</v>
      </c>
    </row>
    <row r="281" spans="1:15" x14ac:dyDescent="0.25">
      <c r="A281">
        <v>37259663</v>
      </c>
      <c r="B281" t="s">
        <v>289</v>
      </c>
      <c r="C281" t="s">
        <v>1988</v>
      </c>
      <c r="D281" t="s">
        <v>2010</v>
      </c>
      <c r="E281" t="s">
        <v>1991</v>
      </c>
      <c r="F281" t="s">
        <v>1995</v>
      </c>
      <c r="G281" s="3" t="s">
        <v>2280</v>
      </c>
      <c r="H281" t="s">
        <v>1999</v>
      </c>
      <c r="I281" t="s">
        <v>2017</v>
      </c>
      <c r="J281" t="s">
        <v>2002</v>
      </c>
      <c r="K281" t="s">
        <v>2004</v>
      </c>
      <c r="L281" t="s">
        <v>2008</v>
      </c>
      <c r="M281" s="5">
        <v>19</v>
      </c>
      <c r="N281" s="2" t="s">
        <v>3887</v>
      </c>
      <c r="O281" s="2" t="str">
        <f>IF(BD[[#This Row],[Género]]="Masculino","👨‍🦰M","👩‍🦰 F")</f>
        <v>👨‍🦰M</v>
      </c>
    </row>
    <row r="282" spans="1:15" x14ac:dyDescent="0.25">
      <c r="A282">
        <v>13701143</v>
      </c>
      <c r="B282" t="s">
        <v>290</v>
      </c>
      <c r="C282" t="s">
        <v>1989</v>
      </c>
      <c r="D282" t="s">
        <v>2013</v>
      </c>
      <c r="E282" t="s">
        <v>1990</v>
      </c>
      <c r="F282" t="s">
        <v>1998</v>
      </c>
      <c r="G282" s="3" t="s">
        <v>2281</v>
      </c>
      <c r="H282" t="s">
        <v>2000</v>
      </c>
      <c r="J282" t="s">
        <v>2002</v>
      </c>
      <c r="K282" t="s">
        <v>2003</v>
      </c>
      <c r="L282" t="s">
        <v>2006</v>
      </c>
      <c r="M282" s="5">
        <v>44</v>
      </c>
      <c r="N282" s="2" t="s">
        <v>3889</v>
      </c>
      <c r="O282" s="2" t="str">
        <f>IF(BD[[#This Row],[Género]]="Masculino","👨‍🦰M","👩‍🦰 F")</f>
        <v>👩‍🦰 F</v>
      </c>
    </row>
    <row r="283" spans="1:15" x14ac:dyDescent="0.25">
      <c r="A283">
        <v>13062469</v>
      </c>
      <c r="B283" t="s">
        <v>291</v>
      </c>
      <c r="C283" t="s">
        <v>1988</v>
      </c>
      <c r="D283" t="s">
        <v>2014</v>
      </c>
      <c r="E283" t="s">
        <v>1994</v>
      </c>
      <c r="F283" t="s">
        <v>1996</v>
      </c>
      <c r="G283" s="3" t="s">
        <v>2282</v>
      </c>
      <c r="H283" t="s">
        <v>2000</v>
      </c>
      <c r="J283" t="s">
        <v>2002</v>
      </c>
      <c r="K283" t="s">
        <v>2005</v>
      </c>
      <c r="L283" t="s">
        <v>2006</v>
      </c>
      <c r="M283" s="5">
        <v>60</v>
      </c>
      <c r="N283" s="2" t="s">
        <v>3891</v>
      </c>
      <c r="O283" s="2" t="str">
        <f>IF(BD[[#This Row],[Género]]="Masculino","👨‍🦰M","👩‍🦰 F")</f>
        <v>👨‍🦰M</v>
      </c>
    </row>
    <row r="284" spans="1:15" x14ac:dyDescent="0.25">
      <c r="A284">
        <v>83158163</v>
      </c>
      <c r="B284" t="s">
        <v>292</v>
      </c>
      <c r="C284" t="s">
        <v>1989</v>
      </c>
      <c r="D284" t="s">
        <v>2013</v>
      </c>
      <c r="E284" t="s">
        <v>1991</v>
      </c>
      <c r="F284" t="s">
        <v>1995</v>
      </c>
      <c r="G284" s="3" t="s">
        <v>2283</v>
      </c>
      <c r="H284" t="s">
        <v>1999</v>
      </c>
      <c r="I284" t="s">
        <v>2016</v>
      </c>
      <c r="J284" t="s">
        <v>2002</v>
      </c>
      <c r="K284" t="s">
        <v>2004</v>
      </c>
      <c r="L284" t="s">
        <v>2007</v>
      </c>
      <c r="M284" s="5">
        <v>31</v>
      </c>
      <c r="N284" s="2" t="s">
        <v>3888</v>
      </c>
      <c r="O284" s="2" t="str">
        <f>IF(BD[[#This Row],[Género]]="Masculino","👨‍🦰M","👩‍🦰 F")</f>
        <v>👩‍🦰 F</v>
      </c>
    </row>
    <row r="285" spans="1:15" x14ac:dyDescent="0.25">
      <c r="A285">
        <v>80178050</v>
      </c>
      <c r="B285" t="s">
        <v>293</v>
      </c>
      <c r="C285" t="s">
        <v>1989</v>
      </c>
      <c r="D285" t="s">
        <v>2011</v>
      </c>
      <c r="E285" t="s">
        <v>1991</v>
      </c>
      <c r="F285" t="s">
        <v>1996</v>
      </c>
      <c r="G285" s="3" t="s">
        <v>2284</v>
      </c>
      <c r="H285" t="s">
        <v>2000</v>
      </c>
      <c r="J285" t="s">
        <v>2002</v>
      </c>
      <c r="K285" t="s">
        <v>2003</v>
      </c>
      <c r="L285" t="s">
        <v>2006</v>
      </c>
      <c r="M285" s="5">
        <v>21</v>
      </c>
      <c r="N285" s="2" t="s">
        <v>3887</v>
      </c>
      <c r="O285" s="2" t="str">
        <f>IF(BD[[#This Row],[Género]]="Masculino","👨‍🦰M","👩‍🦰 F")</f>
        <v>👩‍🦰 F</v>
      </c>
    </row>
    <row r="286" spans="1:15" x14ac:dyDescent="0.25">
      <c r="A286">
        <v>76116050</v>
      </c>
      <c r="B286" t="s">
        <v>294</v>
      </c>
      <c r="C286" t="s">
        <v>1989</v>
      </c>
      <c r="D286" t="s">
        <v>2009</v>
      </c>
      <c r="E286" t="s">
        <v>1994</v>
      </c>
      <c r="F286" t="s">
        <v>1996</v>
      </c>
      <c r="G286" s="3" t="s">
        <v>2285</v>
      </c>
      <c r="H286" t="s">
        <v>2000</v>
      </c>
      <c r="J286" t="s">
        <v>2002</v>
      </c>
      <c r="K286" t="s">
        <v>2004</v>
      </c>
      <c r="L286" t="s">
        <v>2007</v>
      </c>
      <c r="M286" s="5">
        <v>48</v>
      </c>
      <c r="N286" s="2" t="s">
        <v>3890</v>
      </c>
      <c r="O286" s="2" t="str">
        <f>IF(BD[[#This Row],[Género]]="Masculino","👨‍🦰M","👩‍🦰 F")</f>
        <v>👩‍🦰 F</v>
      </c>
    </row>
    <row r="287" spans="1:15" x14ac:dyDescent="0.25">
      <c r="A287">
        <v>97015252</v>
      </c>
      <c r="B287" t="s">
        <v>295</v>
      </c>
      <c r="C287" t="s">
        <v>1989</v>
      </c>
      <c r="D287" t="s">
        <v>2011</v>
      </c>
      <c r="E287" t="s">
        <v>1990</v>
      </c>
      <c r="F287" t="s">
        <v>1998</v>
      </c>
      <c r="G287" s="3" t="s">
        <v>2286</v>
      </c>
      <c r="H287" t="s">
        <v>2000</v>
      </c>
      <c r="J287" t="s">
        <v>2002</v>
      </c>
      <c r="K287" t="s">
        <v>2005</v>
      </c>
      <c r="L287" t="s">
        <v>2006</v>
      </c>
      <c r="M287" s="5">
        <v>56</v>
      </c>
      <c r="N287" s="2" t="s">
        <v>3891</v>
      </c>
      <c r="O287" s="2" t="str">
        <f>IF(BD[[#This Row],[Género]]="Masculino","👨‍🦰M","👩‍🦰 F")</f>
        <v>👩‍🦰 F</v>
      </c>
    </row>
    <row r="288" spans="1:15" x14ac:dyDescent="0.25">
      <c r="A288">
        <v>11435106</v>
      </c>
      <c r="B288" t="s">
        <v>296</v>
      </c>
      <c r="C288" t="s">
        <v>1988</v>
      </c>
      <c r="D288" t="s">
        <v>2014</v>
      </c>
      <c r="E288" t="s">
        <v>1993</v>
      </c>
      <c r="F288" t="s">
        <v>1995</v>
      </c>
      <c r="G288" s="3" t="s">
        <v>2287</v>
      </c>
      <c r="H288" t="s">
        <v>1999</v>
      </c>
      <c r="I288" t="s">
        <v>2020</v>
      </c>
      <c r="J288" t="s">
        <v>2001</v>
      </c>
      <c r="K288" t="s">
        <v>2003</v>
      </c>
      <c r="L288" t="s">
        <v>2007</v>
      </c>
      <c r="M288" s="5">
        <v>34</v>
      </c>
      <c r="N288" s="2" t="s">
        <v>3888</v>
      </c>
      <c r="O288" s="2" t="str">
        <f>IF(BD[[#This Row],[Género]]="Masculino","👨‍🦰M","👩‍🦰 F")</f>
        <v>👨‍🦰M</v>
      </c>
    </row>
    <row r="289" spans="1:15" x14ac:dyDescent="0.25">
      <c r="A289">
        <v>73108423</v>
      </c>
      <c r="B289" t="s">
        <v>297</v>
      </c>
      <c r="C289" t="s">
        <v>1989</v>
      </c>
      <c r="D289" t="s">
        <v>2011</v>
      </c>
      <c r="E289" t="s">
        <v>1994</v>
      </c>
      <c r="F289" t="s">
        <v>1998</v>
      </c>
      <c r="G289" s="3" t="s">
        <v>2035</v>
      </c>
      <c r="H289" t="s">
        <v>1999</v>
      </c>
      <c r="I289" t="s">
        <v>2017</v>
      </c>
      <c r="J289" t="s">
        <v>2001</v>
      </c>
      <c r="K289" t="s">
        <v>2004</v>
      </c>
      <c r="L289" t="s">
        <v>2007</v>
      </c>
      <c r="M289" s="5">
        <v>64</v>
      </c>
      <c r="N289" s="2" t="s">
        <v>3891</v>
      </c>
      <c r="O289" s="2" t="str">
        <f>IF(BD[[#This Row],[Género]]="Masculino","👨‍🦰M","👩‍🦰 F")</f>
        <v>👩‍🦰 F</v>
      </c>
    </row>
    <row r="290" spans="1:15" x14ac:dyDescent="0.25">
      <c r="A290">
        <v>20824238</v>
      </c>
      <c r="B290" t="s">
        <v>298</v>
      </c>
      <c r="C290" t="s">
        <v>1989</v>
      </c>
      <c r="D290" t="s">
        <v>2013</v>
      </c>
      <c r="E290" t="s">
        <v>1991</v>
      </c>
      <c r="F290" t="s">
        <v>1995</v>
      </c>
      <c r="G290" s="3" t="s">
        <v>2288</v>
      </c>
      <c r="H290" t="s">
        <v>2000</v>
      </c>
      <c r="J290" t="s">
        <v>2002</v>
      </c>
      <c r="K290" t="s">
        <v>2005</v>
      </c>
      <c r="L290" t="s">
        <v>2006</v>
      </c>
      <c r="M290" s="5">
        <v>42</v>
      </c>
      <c r="N290" s="2" t="s">
        <v>3889</v>
      </c>
      <c r="O290" s="2" t="str">
        <f>IF(BD[[#This Row],[Género]]="Masculino","👨‍🦰M","👩‍🦰 F")</f>
        <v>👩‍🦰 F</v>
      </c>
    </row>
    <row r="291" spans="1:15" x14ac:dyDescent="0.25">
      <c r="A291">
        <v>56999795</v>
      </c>
      <c r="B291" t="s">
        <v>299</v>
      </c>
      <c r="C291" t="s">
        <v>1988</v>
      </c>
      <c r="D291" t="s">
        <v>2010</v>
      </c>
      <c r="E291" t="s">
        <v>1992</v>
      </c>
      <c r="F291" t="s">
        <v>1998</v>
      </c>
      <c r="G291" s="3" t="s">
        <v>2289</v>
      </c>
      <c r="H291" t="s">
        <v>1999</v>
      </c>
      <c r="I291" t="s">
        <v>2016</v>
      </c>
      <c r="J291" t="s">
        <v>2002</v>
      </c>
      <c r="K291" t="s">
        <v>2003</v>
      </c>
      <c r="L291" t="s">
        <v>2008</v>
      </c>
      <c r="M291" s="5">
        <v>45</v>
      </c>
      <c r="N291" s="2" t="s">
        <v>3889</v>
      </c>
      <c r="O291" s="2" t="str">
        <f>IF(BD[[#This Row],[Género]]="Masculino","👨‍🦰M","👩‍🦰 F")</f>
        <v>👨‍🦰M</v>
      </c>
    </row>
    <row r="292" spans="1:15" x14ac:dyDescent="0.25">
      <c r="A292">
        <v>68911566</v>
      </c>
      <c r="B292" t="s">
        <v>300</v>
      </c>
      <c r="C292" t="s">
        <v>1989</v>
      </c>
      <c r="D292" t="s">
        <v>2013</v>
      </c>
      <c r="E292" t="s">
        <v>1991</v>
      </c>
      <c r="F292" t="s">
        <v>1995</v>
      </c>
      <c r="G292" s="3" t="s">
        <v>2290</v>
      </c>
      <c r="H292" t="s">
        <v>1999</v>
      </c>
      <c r="I292" t="s">
        <v>2022</v>
      </c>
      <c r="J292" t="s">
        <v>2002</v>
      </c>
      <c r="K292" t="s">
        <v>2003</v>
      </c>
      <c r="L292" t="s">
        <v>2008</v>
      </c>
      <c r="M292" s="5">
        <v>64</v>
      </c>
      <c r="N292" s="2" t="s">
        <v>3891</v>
      </c>
      <c r="O292" s="2" t="str">
        <f>IF(BD[[#This Row],[Género]]="Masculino","👨‍🦰M","👩‍🦰 F")</f>
        <v>👩‍🦰 F</v>
      </c>
    </row>
    <row r="293" spans="1:15" x14ac:dyDescent="0.25">
      <c r="A293">
        <v>96320305</v>
      </c>
      <c r="B293" t="s">
        <v>301</v>
      </c>
      <c r="C293" t="s">
        <v>1989</v>
      </c>
      <c r="D293" t="s">
        <v>2014</v>
      </c>
      <c r="E293" t="s">
        <v>1991</v>
      </c>
      <c r="F293" t="s">
        <v>1998</v>
      </c>
      <c r="G293" s="3" t="s">
        <v>2291</v>
      </c>
      <c r="H293" t="s">
        <v>1999</v>
      </c>
      <c r="I293" t="s">
        <v>2016</v>
      </c>
      <c r="J293" t="s">
        <v>2002</v>
      </c>
      <c r="K293" t="s">
        <v>2003</v>
      </c>
      <c r="L293" t="s">
        <v>2008</v>
      </c>
      <c r="M293" s="5">
        <v>23</v>
      </c>
      <c r="N293" s="2" t="s">
        <v>3887</v>
      </c>
      <c r="O293" s="2" t="str">
        <f>IF(BD[[#This Row],[Género]]="Masculino","👨‍🦰M","👩‍🦰 F")</f>
        <v>👩‍🦰 F</v>
      </c>
    </row>
    <row r="294" spans="1:15" x14ac:dyDescent="0.25">
      <c r="A294">
        <v>96633111</v>
      </c>
      <c r="B294" t="s">
        <v>302</v>
      </c>
      <c r="C294" t="s">
        <v>1989</v>
      </c>
      <c r="D294" t="s">
        <v>2011</v>
      </c>
      <c r="E294" t="s">
        <v>1992</v>
      </c>
      <c r="F294" t="s">
        <v>1996</v>
      </c>
      <c r="G294" s="3" t="s">
        <v>2292</v>
      </c>
      <c r="H294" t="s">
        <v>1999</v>
      </c>
      <c r="I294" t="s">
        <v>2022</v>
      </c>
      <c r="J294" t="s">
        <v>2002</v>
      </c>
      <c r="K294" t="s">
        <v>2004</v>
      </c>
      <c r="L294" t="s">
        <v>2007</v>
      </c>
      <c r="M294" s="5">
        <v>21</v>
      </c>
      <c r="N294" s="2" t="s">
        <v>3887</v>
      </c>
      <c r="O294" s="2" t="str">
        <f>IF(BD[[#This Row],[Género]]="Masculino","👨‍🦰M","👩‍🦰 F")</f>
        <v>👩‍🦰 F</v>
      </c>
    </row>
    <row r="295" spans="1:15" x14ac:dyDescent="0.25">
      <c r="A295">
        <v>13678783</v>
      </c>
      <c r="B295" t="s">
        <v>303</v>
      </c>
      <c r="C295" t="s">
        <v>1989</v>
      </c>
      <c r="D295" t="s">
        <v>2015</v>
      </c>
      <c r="E295" t="s">
        <v>1994</v>
      </c>
      <c r="F295" t="s">
        <v>1997</v>
      </c>
      <c r="G295" s="3" t="s">
        <v>2293</v>
      </c>
      <c r="H295" t="s">
        <v>2000</v>
      </c>
      <c r="J295" t="s">
        <v>2002</v>
      </c>
      <c r="K295" t="s">
        <v>2003</v>
      </c>
      <c r="L295" t="s">
        <v>2006</v>
      </c>
      <c r="M295" s="5">
        <v>61</v>
      </c>
      <c r="N295" s="2" t="s">
        <v>3891</v>
      </c>
      <c r="O295" s="2" t="str">
        <f>IF(BD[[#This Row],[Género]]="Masculino","👨‍🦰M","👩‍🦰 F")</f>
        <v>👩‍🦰 F</v>
      </c>
    </row>
    <row r="296" spans="1:15" x14ac:dyDescent="0.25">
      <c r="A296">
        <v>82308870</v>
      </c>
      <c r="B296" t="s">
        <v>304</v>
      </c>
      <c r="C296" t="s">
        <v>1988</v>
      </c>
      <c r="D296" t="s">
        <v>2012</v>
      </c>
      <c r="E296" t="s">
        <v>1991</v>
      </c>
      <c r="F296" t="s">
        <v>1995</v>
      </c>
      <c r="G296" s="3" t="s">
        <v>2294</v>
      </c>
      <c r="H296" t="s">
        <v>1999</v>
      </c>
      <c r="I296" t="s">
        <v>2017</v>
      </c>
      <c r="J296" t="s">
        <v>2002</v>
      </c>
      <c r="K296" t="s">
        <v>2004</v>
      </c>
      <c r="L296" t="s">
        <v>2008</v>
      </c>
      <c r="M296" s="5">
        <v>29</v>
      </c>
      <c r="N296" s="2" t="s">
        <v>3888</v>
      </c>
      <c r="O296" s="2" t="str">
        <f>IF(BD[[#This Row],[Género]]="Masculino","👨‍🦰M","👩‍🦰 F")</f>
        <v>👨‍🦰M</v>
      </c>
    </row>
    <row r="297" spans="1:15" x14ac:dyDescent="0.25">
      <c r="A297">
        <v>72335951</v>
      </c>
      <c r="B297" t="s">
        <v>305</v>
      </c>
      <c r="C297" t="s">
        <v>1989</v>
      </c>
      <c r="D297" t="s">
        <v>2010</v>
      </c>
      <c r="E297" t="s">
        <v>1991</v>
      </c>
      <c r="F297" t="s">
        <v>1998</v>
      </c>
      <c r="G297" s="3" t="s">
        <v>2295</v>
      </c>
      <c r="H297" t="s">
        <v>1999</v>
      </c>
      <c r="I297" t="s">
        <v>2017</v>
      </c>
      <c r="J297" t="s">
        <v>2002</v>
      </c>
      <c r="K297" t="s">
        <v>2004</v>
      </c>
      <c r="L297" t="s">
        <v>2007</v>
      </c>
      <c r="M297" s="5">
        <v>55</v>
      </c>
      <c r="N297" s="2" t="s">
        <v>3890</v>
      </c>
      <c r="O297" s="2" t="str">
        <f>IF(BD[[#This Row],[Género]]="Masculino","👨‍🦰M","👩‍🦰 F")</f>
        <v>👩‍🦰 F</v>
      </c>
    </row>
    <row r="298" spans="1:15" x14ac:dyDescent="0.25">
      <c r="A298">
        <v>66943348</v>
      </c>
      <c r="B298" t="s">
        <v>306</v>
      </c>
      <c r="C298" t="s">
        <v>1989</v>
      </c>
      <c r="D298" t="s">
        <v>2010</v>
      </c>
      <c r="E298" t="s">
        <v>1990</v>
      </c>
      <c r="F298" t="s">
        <v>1995</v>
      </c>
      <c r="G298" s="3" t="s">
        <v>2296</v>
      </c>
      <c r="H298" t="s">
        <v>2000</v>
      </c>
      <c r="J298" t="s">
        <v>2001</v>
      </c>
      <c r="K298" t="s">
        <v>2005</v>
      </c>
      <c r="L298" t="s">
        <v>2006</v>
      </c>
      <c r="M298" s="5">
        <v>53</v>
      </c>
      <c r="N298" s="2" t="s">
        <v>3890</v>
      </c>
      <c r="O298" s="2" t="str">
        <f>IF(BD[[#This Row],[Género]]="Masculino","👨‍🦰M","👩‍🦰 F")</f>
        <v>👩‍🦰 F</v>
      </c>
    </row>
    <row r="299" spans="1:15" x14ac:dyDescent="0.25">
      <c r="A299">
        <v>51701496</v>
      </c>
      <c r="B299" t="s">
        <v>307</v>
      </c>
      <c r="C299" t="s">
        <v>1989</v>
      </c>
      <c r="D299" t="s">
        <v>2014</v>
      </c>
      <c r="E299" t="s">
        <v>1990</v>
      </c>
      <c r="F299" t="s">
        <v>1996</v>
      </c>
      <c r="G299" s="3" t="s">
        <v>2297</v>
      </c>
      <c r="H299" t="s">
        <v>2000</v>
      </c>
      <c r="J299" t="s">
        <v>2002</v>
      </c>
      <c r="K299" t="s">
        <v>2004</v>
      </c>
      <c r="L299" t="s">
        <v>2008</v>
      </c>
      <c r="M299" s="5">
        <v>35</v>
      </c>
      <c r="N299" s="2" t="s">
        <v>3888</v>
      </c>
      <c r="O299" s="2" t="str">
        <f>IF(BD[[#This Row],[Género]]="Masculino","👨‍🦰M","👩‍🦰 F")</f>
        <v>👩‍🦰 F</v>
      </c>
    </row>
    <row r="300" spans="1:15" x14ac:dyDescent="0.25">
      <c r="A300">
        <v>33679308</v>
      </c>
      <c r="B300" t="s">
        <v>308</v>
      </c>
      <c r="C300" t="s">
        <v>1988</v>
      </c>
      <c r="D300" t="s">
        <v>2014</v>
      </c>
      <c r="E300" t="s">
        <v>1992</v>
      </c>
      <c r="F300" t="s">
        <v>1995</v>
      </c>
      <c r="G300" s="3" t="s">
        <v>2298</v>
      </c>
      <c r="H300" t="s">
        <v>2000</v>
      </c>
      <c r="J300" t="s">
        <v>2001</v>
      </c>
      <c r="K300" t="s">
        <v>2003</v>
      </c>
      <c r="L300" t="s">
        <v>2007</v>
      </c>
      <c r="M300" s="5">
        <v>57</v>
      </c>
      <c r="N300" s="2" t="s">
        <v>3891</v>
      </c>
      <c r="O300" s="2" t="str">
        <f>IF(BD[[#This Row],[Género]]="Masculino","👨‍🦰M","👩‍🦰 F")</f>
        <v>👨‍🦰M</v>
      </c>
    </row>
    <row r="301" spans="1:15" x14ac:dyDescent="0.25">
      <c r="A301">
        <v>54611683</v>
      </c>
      <c r="B301" t="s">
        <v>309</v>
      </c>
      <c r="C301" t="s">
        <v>1989</v>
      </c>
      <c r="D301" t="s">
        <v>2013</v>
      </c>
      <c r="E301" t="s">
        <v>1994</v>
      </c>
      <c r="F301" t="s">
        <v>1998</v>
      </c>
      <c r="G301" s="3" t="s">
        <v>2299</v>
      </c>
      <c r="H301" t="s">
        <v>1999</v>
      </c>
      <c r="I301" t="s">
        <v>2016</v>
      </c>
      <c r="J301" t="s">
        <v>2002</v>
      </c>
      <c r="K301" t="s">
        <v>2004</v>
      </c>
      <c r="L301" t="s">
        <v>2007</v>
      </c>
      <c r="M301" s="5">
        <v>25</v>
      </c>
      <c r="N301" s="2" t="s">
        <v>3887</v>
      </c>
      <c r="O301" s="2" t="str">
        <f>IF(BD[[#This Row],[Género]]="Masculino","👨‍🦰M","👩‍🦰 F")</f>
        <v>👩‍🦰 F</v>
      </c>
    </row>
    <row r="302" spans="1:15" x14ac:dyDescent="0.25">
      <c r="A302">
        <v>50250306</v>
      </c>
      <c r="B302" t="s">
        <v>310</v>
      </c>
      <c r="C302" t="s">
        <v>1989</v>
      </c>
      <c r="D302" t="s">
        <v>2013</v>
      </c>
      <c r="E302" t="s">
        <v>1994</v>
      </c>
      <c r="F302" t="s">
        <v>1996</v>
      </c>
      <c r="G302" s="3" t="s">
        <v>2252</v>
      </c>
      <c r="H302" t="s">
        <v>1999</v>
      </c>
      <c r="I302" t="s">
        <v>2021</v>
      </c>
      <c r="J302" t="s">
        <v>2002</v>
      </c>
      <c r="K302" t="s">
        <v>2003</v>
      </c>
      <c r="L302" t="s">
        <v>2006</v>
      </c>
      <c r="M302" s="5">
        <v>32</v>
      </c>
      <c r="N302" s="2" t="s">
        <v>3888</v>
      </c>
      <c r="O302" s="2" t="str">
        <f>IF(BD[[#This Row],[Género]]="Masculino","👨‍🦰M","👩‍🦰 F")</f>
        <v>👩‍🦰 F</v>
      </c>
    </row>
    <row r="303" spans="1:15" x14ac:dyDescent="0.25">
      <c r="A303">
        <v>22278672</v>
      </c>
      <c r="B303" t="s">
        <v>311</v>
      </c>
      <c r="C303" t="s">
        <v>1989</v>
      </c>
      <c r="D303" t="s">
        <v>2013</v>
      </c>
      <c r="E303" t="s">
        <v>1992</v>
      </c>
      <c r="F303" t="s">
        <v>1998</v>
      </c>
      <c r="G303" s="3" t="s">
        <v>2300</v>
      </c>
      <c r="H303" t="s">
        <v>1999</v>
      </c>
      <c r="I303" t="s">
        <v>2018</v>
      </c>
      <c r="J303" t="s">
        <v>2002</v>
      </c>
      <c r="K303" t="s">
        <v>2003</v>
      </c>
      <c r="L303" t="s">
        <v>2006</v>
      </c>
      <c r="M303" s="5">
        <v>27</v>
      </c>
      <c r="N303" s="2" t="s">
        <v>3888</v>
      </c>
      <c r="O303" s="2" t="str">
        <f>IF(BD[[#This Row],[Género]]="Masculino","👨‍🦰M","👩‍🦰 F")</f>
        <v>👩‍🦰 F</v>
      </c>
    </row>
    <row r="304" spans="1:15" x14ac:dyDescent="0.25">
      <c r="A304">
        <v>59591598</v>
      </c>
      <c r="B304" t="s">
        <v>312</v>
      </c>
      <c r="C304" t="s">
        <v>1988</v>
      </c>
      <c r="D304" t="s">
        <v>2009</v>
      </c>
      <c r="E304" t="s">
        <v>1992</v>
      </c>
      <c r="F304" t="s">
        <v>1998</v>
      </c>
      <c r="G304" s="3" t="s">
        <v>2301</v>
      </c>
      <c r="H304" t="s">
        <v>2000</v>
      </c>
      <c r="J304" t="s">
        <v>2001</v>
      </c>
      <c r="K304" t="s">
        <v>2005</v>
      </c>
      <c r="L304" t="s">
        <v>2007</v>
      </c>
      <c r="M304" s="5">
        <v>51</v>
      </c>
      <c r="N304" s="2" t="s">
        <v>3890</v>
      </c>
      <c r="O304" s="2" t="str">
        <f>IF(BD[[#This Row],[Género]]="Masculino","👨‍🦰M","👩‍🦰 F")</f>
        <v>👨‍🦰M</v>
      </c>
    </row>
    <row r="305" spans="1:15" x14ac:dyDescent="0.25">
      <c r="A305">
        <v>24479956</v>
      </c>
      <c r="B305" t="s">
        <v>313</v>
      </c>
      <c r="C305" t="s">
        <v>1989</v>
      </c>
      <c r="D305" t="s">
        <v>2015</v>
      </c>
      <c r="E305" t="s">
        <v>1994</v>
      </c>
      <c r="F305" t="s">
        <v>1996</v>
      </c>
      <c r="G305" s="3" t="s">
        <v>2302</v>
      </c>
      <c r="H305" t="s">
        <v>1999</v>
      </c>
      <c r="I305" t="s">
        <v>2017</v>
      </c>
      <c r="J305" t="s">
        <v>2002</v>
      </c>
      <c r="K305" t="s">
        <v>2004</v>
      </c>
      <c r="L305" t="s">
        <v>2007</v>
      </c>
      <c r="M305" s="5">
        <v>24</v>
      </c>
      <c r="N305" s="2" t="s">
        <v>3887</v>
      </c>
      <c r="O305" s="2" t="str">
        <f>IF(BD[[#This Row],[Género]]="Masculino","👨‍🦰M","👩‍🦰 F")</f>
        <v>👩‍🦰 F</v>
      </c>
    </row>
    <row r="306" spans="1:15" x14ac:dyDescent="0.25">
      <c r="A306">
        <v>50636588</v>
      </c>
      <c r="B306" t="s">
        <v>314</v>
      </c>
      <c r="C306" t="s">
        <v>1988</v>
      </c>
      <c r="D306" t="s">
        <v>2009</v>
      </c>
      <c r="E306" t="s">
        <v>1994</v>
      </c>
      <c r="F306" t="s">
        <v>1995</v>
      </c>
      <c r="G306" s="3" t="s">
        <v>2303</v>
      </c>
      <c r="H306" t="s">
        <v>2000</v>
      </c>
      <c r="J306" t="s">
        <v>2002</v>
      </c>
      <c r="K306" t="s">
        <v>2004</v>
      </c>
      <c r="L306" t="s">
        <v>2007</v>
      </c>
      <c r="M306" s="5">
        <v>62</v>
      </c>
      <c r="N306" s="2" t="s">
        <v>3891</v>
      </c>
      <c r="O306" s="2" t="str">
        <f>IF(BD[[#This Row],[Género]]="Masculino","👨‍🦰M","👩‍🦰 F")</f>
        <v>👨‍🦰M</v>
      </c>
    </row>
    <row r="307" spans="1:15" x14ac:dyDescent="0.25">
      <c r="A307">
        <v>16970129</v>
      </c>
      <c r="B307" t="s">
        <v>315</v>
      </c>
      <c r="C307" t="s">
        <v>1989</v>
      </c>
      <c r="D307" t="s">
        <v>2015</v>
      </c>
      <c r="E307" t="s">
        <v>1992</v>
      </c>
      <c r="F307" t="s">
        <v>1998</v>
      </c>
      <c r="G307" s="3" t="s">
        <v>2304</v>
      </c>
      <c r="H307" t="s">
        <v>1999</v>
      </c>
      <c r="I307" t="s">
        <v>2017</v>
      </c>
      <c r="J307" t="s">
        <v>2001</v>
      </c>
      <c r="K307" t="s">
        <v>2004</v>
      </c>
      <c r="L307" t="s">
        <v>2008</v>
      </c>
      <c r="M307" s="5">
        <v>39</v>
      </c>
      <c r="N307" s="2" t="s">
        <v>3889</v>
      </c>
      <c r="O307" s="2" t="str">
        <f>IF(BD[[#This Row],[Género]]="Masculino","👨‍🦰M","👩‍🦰 F")</f>
        <v>👩‍🦰 F</v>
      </c>
    </row>
    <row r="308" spans="1:15" x14ac:dyDescent="0.25">
      <c r="A308">
        <v>22132255</v>
      </c>
      <c r="B308" t="s">
        <v>316</v>
      </c>
      <c r="C308" t="s">
        <v>1989</v>
      </c>
      <c r="D308" t="s">
        <v>2015</v>
      </c>
      <c r="E308" t="s">
        <v>1993</v>
      </c>
      <c r="F308" t="s">
        <v>1995</v>
      </c>
      <c r="G308" s="3" t="s">
        <v>2305</v>
      </c>
      <c r="H308" t="s">
        <v>1999</v>
      </c>
      <c r="I308" t="s">
        <v>2019</v>
      </c>
      <c r="J308" t="s">
        <v>2002</v>
      </c>
      <c r="K308" t="s">
        <v>2004</v>
      </c>
      <c r="L308" t="s">
        <v>2006</v>
      </c>
      <c r="M308" s="5">
        <v>48</v>
      </c>
      <c r="N308" s="2" t="s">
        <v>3890</v>
      </c>
      <c r="O308" s="2" t="str">
        <f>IF(BD[[#This Row],[Género]]="Masculino","👨‍🦰M","👩‍🦰 F")</f>
        <v>👩‍🦰 F</v>
      </c>
    </row>
    <row r="309" spans="1:15" x14ac:dyDescent="0.25">
      <c r="A309">
        <v>34706609</v>
      </c>
      <c r="B309" t="s">
        <v>317</v>
      </c>
      <c r="C309" t="s">
        <v>1989</v>
      </c>
      <c r="D309" t="s">
        <v>2012</v>
      </c>
      <c r="E309" t="s">
        <v>1992</v>
      </c>
      <c r="F309" t="s">
        <v>1998</v>
      </c>
      <c r="G309" s="3" t="s">
        <v>2306</v>
      </c>
      <c r="H309" t="s">
        <v>1999</v>
      </c>
      <c r="I309" t="s">
        <v>2018</v>
      </c>
      <c r="J309" t="s">
        <v>2002</v>
      </c>
      <c r="K309" t="s">
        <v>2004</v>
      </c>
      <c r="L309" t="s">
        <v>2006</v>
      </c>
      <c r="M309" s="5">
        <v>40</v>
      </c>
      <c r="N309" s="2" t="s">
        <v>3889</v>
      </c>
      <c r="O309" s="2" t="str">
        <f>IF(BD[[#This Row],[Género]]="Masculino","👨‍🦰M","👩‍🦰 F")</f>
        <v>👩‍🦰 F</v>
      </c>
    </row>
    <row r="310" spans="1:15" x14ac:dyDescent="0.25">
      <c r="A310">
        <v>35723848</v>
      </c>
      <c r="B310" t="s">
        <v>318</v>
      </c>
      <c r="C310" t="s">
        <v>1989</v>
      </c>
      <c r="D310" t="s">
        <v>2012</v>
      </c>
      <c r="E310" t="s">
        <v>1991</v>
      </c>
      <c r="F310" t="s">
        <v>1996</v>
      </c>
      <c r="G310" s="3" t="s">
        <v>2307</v>
      </c>
      <c r="H310" t="s">
        <v>1999</v>
      </c>
      <c r="I310" t="s">
        <v>2020</v>
      </c>
      <c r="J310" t="s">
        <v>2002</v>
      </c>
      <c r="K310" t="s">
        <v>2003</v>
      </c>
      <c r="L310" t="s">
        <v>2008</v>
      </c>
      <c r="M310" s="5">
        <v>50</v>
      </c>
      <c r="N310" s="2" t="s">
        <v>3890</v>
      </c>
      <c r="O310" s="2" t="str">
        <f>IF(BD[[#This Row],[Género]]="Masculino","👨‍🦰M","👩‍🦰 F")</f>
        <v>👩‍🦰 F</v>
      </c>
    </row>
    <row r="311" spans="1:15" x14ac:dyDescent="0.25">
      <c r="A311">
        <v>92974881</v>
      </c>
      <c r="B311" t="s">
        <v>319</v>
      </c>
      <c r="C311" t="s">
        <v>1988</v>
      </c>
      <c r="D311" t="s">
        <v>2010</v>
      </c>
      <c r="E311" t="s">
        <v>1994</v>
      </c>
      <c r="F311" t="s">
        <v>1995</v>
      </c>
      <c r="G311" s="3" t="s">
        <v>2308</v>
      </c>
      <c r="H311" t="s">
        <v>2000</v>
      </c>
      <c r="J311" t="s">
        <v>2001</v>
      </c>
      <c r="K311" t="s">
        <v>2004</v>
      </c>
      <c r="L311" t="s">
        <v>2007</v>
      </c>
      <c r="M311" s="5">
        <v>32</v>
      </c>
      <c r="N311" s="2" t="s">
        <v>3888</v>
      </c>
      <c r="O311" s="2" t="str">
        <f>IF(BD[[#This Row],[Género]]="Masculino","👨‍🦰M","👩‍🦰 F")</f>
        <v>👨‍🦰M</v>
      </c>
    </row>
    <row r="312" spans="1:15" x14ac:dyDescent="0.25">
      <c r="A312">
        <v>40236430</v>
      </c>
      <c r="B312" t="s">
        <v>320</v>
      </c>
      <c r="C312" t="s">
        <v>1989</v>
      </c>
      <c r="D312" t="s">
        <v>2009</v>
      </c>
      <c r="E312" t="s">
        <v>1993</v>
      </c>
      <c r="F312" t="s">
        <v>1996</v>
      </c>
      <c r="G312" s="3" t="s">
        <v>2309</v>
      </c>
      <c r="H312" t="s">
        <v>1999</v>
      </c>
      <c r="I312" t="s">
        <v>2021</v>
      </c>
      <c r="J312" t="s">
        <v>2002</v>
      </c>
      <c r="K312" t="s">
        <v>2004</v>
      </c>
      <c r="L312" t="s">
        <v>2006</v>
      </c>
      <c r="M312" s="5">
        <v>48</v>
      </c>
      <c r="N312" s="2" t="s">
        <v>3890</v>
      </c>
      <c r="O312" s="2" t="str">
        <f>IF(BD[[#This Row],[Género]]="Masculino","👨‍🦰M","👩‍🦰 F")</f>
        <v>👩‍🦰 F</v>
      </c>
    </row>
    <row r="313" spans="1:15" x14ac:dyDescent="0.25">
      <c r="A313">
        <v>12038335</v>
      </c>
      <c r="B313" t="s">
        <v>321</v>
      </c>
      <c r="C313" t="s">
        <v>1989</v>
      </c>
      <c r="D313" t="s">
        <v>2009</v>
      </c>
      <c r="E313" t="s">
        <v>1993</v>
      </c>
      <c r="F313" t="s">
        <v>1998</v>
      </c>
      <c r="G313" s="3" t="s">
        <v>2310</v>
      </c>
      <c r="H313" t="s">
        <v>1999</v>
      </c>
      <c r="I313" t="s">
        <v>2021</v>
      </c>
      <c r="J313" t="s">
        <v>2002</v>
      </c>
      <c r="K313" t="s">
        <v>2004</v>
      </c>
      <c r="L313" t="s">
        <v>2008</v>
      </c>
      <c r="M313" s="5">
        <v>58</v>
      </c>
      <c r="N313" s="2" t="s">
        <v>3891</v>
      </c>
      <c r="O313" s="2" t="str">
        <f>IF(BD[[#This Row],[Género]]="Masculino","👨‍🦰M","👩‍🦰 F")</f>
        <v>👩‍🦰 F</v>
      </c>
    </row>
    <row r="314" spans="1:15" x14ac:dyDescent="0.25">
      <c r="A314">
        <v>97333464</v>
      </c>
      <c r="B314" t="s">
        <v>322</v>
      </c>
      <c r="C314" t="s">
        <v>1989</v>
      </c>
      <c r="D314" t="s">
        <v>2014</v>
      </c>
      <c r="E314" t="s">
        <v>1991</v>
      </c>
      <c r="F314" t="s">
        <v>1995</v>
      </c>
      <c r="G314" s="3" t="s">
        <v>2311</v>
      </c>
      <c r="H314" t="s">
        <v>1999</v>
      </c>
      <c r="I314" t="s">
        <v>2022</v>
      </c>
      <c r="J314" t="s">
        <v>2001</v>
      </c>
      <c r="K314" t="s">
        <v>2004</v>
      </c>
      <c r="L314" t="s">
        <v>2006</v>
      </c>
      <c r="M314" s="5">
        <v>49</v>
      </c>
      <c r="N314" s="2" t="s">
        <v>3890</v>
      </c>
      <c r="O314" s="2" t="str">
        <f>IF(BD[[#This Row],[Género]]="Masculino","👨‍🦰M","👩‍🦰 F")</f>
        <v>👩‍🦰 F</v>
      </c>
    </row>
    <row r="315" spans="1:15" x14ac:dyDescent="0.25">
      <c r="A315">
        <v>69072096</v>
      </c>
      <c r="B315" t="s">
        <v>323</v>
      </c>
      <c r="C315" t="s">
        <v>1989</v>
      </c>
      <c r="D315" t="s">
        <v>2010</v>
      </c>
      <c r="E315" t="s">
        <v>1994</v>
      </c>
      <c r="F315" t="s">
        <v>1998</v>
      </c>
      <c r="G315" s="3" t="s">
        <v>2312</v>
      </c>
      <c r="H315" t="s">
        <v>1999</v>
      </c>
      <c r="I315" t="s">
        <v>2018</v>
      </c>
      <c r="J315" t="s">
        <v>2001</v>
      </c>
      <c r="K315" t="s">
        <v>2004</v>
      </c>
      <c r="L315" t="s">
        <v>2007</v>
      </c>
      <c r="M315" s="5">
        <v>41</v>
      </c>
      <c r="N315" s="2" t="s">
        <v>3889</v>
      </c>
      <c r="O315" s="2" t="str">
        <f>IF(BD[[#This Row],[Género]]="Masculino","👨‍🦰M","👩‍🦰 F")</f>
        <v>👩‍🦰 F</v>
      </c>
    </row>
    <row r="316" spans="1:15" x14ac:dyDescent="0.25">
      <c r="A316">
        <v>10675916</v>
      </c>
      <c r="B316" t="s">
        <v>324</v>
      </c>
      <c r="C316" t="s">
        <v>1989</v>
      </c>
      <c r="D316" t="s">
        <v>2014</v>
      </c>
      <c r="E316" t="s">
        <v>1994</v>
      </c>
      <c r="F316" t="s">
        <v>1996</v>
      </c>
      <c r="G316" s="3" t="s">
        <v>2313</v>
      </c>
      <c r="H316" t="s">
        <v>1999</v>
      </c>
      <c r="I316" t="s">
        <v>2017</v>
      </c>
      <c r="J316" t="s">
        <v>2001</v>
      </c>
      <c r="K316" t="s">
        <v>2003</v>
      </c>
      <c r="L316" t="s">
        <v>2008</v>
      </c>
      <c r="M316" s="5">
        <v>18</v>
      </c>
      <c r="N316" s="2" t="s">
        <v>3887</v>
      </c>
      <c r="O316" s="2" t="str">
        <f>IF(BD[[#This Row],[Género]]="Masculino","👨‍🦰M","👩‍🦰 F")</f>
        <v>👩‍🦰 F</v>
      </c>
    </row>
    <row r="317" spans="1:15" x14ac:dyDescent="0.25">
      <c r="A317">
        <v>67768406</v>
      </c>
      <c r="B317" t="s">
        <v>325</v>
      </c>
      <c r="C317" t="s">
        <v>1989</v>
      </c>
      <c r="D317" t="s">
        <v>2015</v>
      </c>
      <c r="E317" t="s">
        <v>1994</v>
      </c>
      <c r="F317" t="s">
        <v>1998</v>
      </c>
      <c r="G317" s="3" t="s">
        <v>2314</v>
      </c>
      <c r="H317" t="s">
        <v>1999</v>
      </c>
      <c r="I317" t="s">
        <v>2022</v>
      </c>
      <c r="J317" t="s">
        <v>2001</v>
      </c>
      <c r="K317" t="s">
        <v>2004</v>
      </c>
      <c r="L317" t="s">
        <v>2007</v>
      </c>
      <c r="M317" s="5">
        <v>19</v>
      </c>
      <c r="N317" s="2" t="s">
        <v>3887</v>
      </c>
      <c r="O317" s="2" t="str">
        <f>IF(BD[[#This Row],[Género]]="Masculino","👨‍🦰M","👩‍🦰 F")</f>
        <v>👩‍🦰 F</v>
      </c>
    </row>
    <row r="318" spans="1:15" x14ac:dyDescent="0.25">
      <c r="A318">
        <v>45927678</v>
      </c>
      <c r="B318" t="s">
        <v>326</v>
      </c>
      <c r="C318" t="s">
        <v>1989</v>
      </c>
      <c r="D318" t="s">
        <v>2012</v>
      </c>
      <c r="E318" t="s">
        <v>1991</v>
      </c>
      <c r="F318" t="s">
        <v>1998</v>
      </c>
      <c r="G318" s="3" t="s">
        <v>2315</v>
      </c>
      <c r="H318" t="s">
        <v>2000</v>
      </c>
      <c r="J318" t="s">
        <v>2002</v>
      </c>
      <c r="K318" t="s">
        <v>2004</v>
      </c>
      <c r="L318" t="s">
        <v>2006</v>
      </c>
      <c r="M318" s="5">
        <v>21</v>
      </c>
      <c r="N318" s="2" t="s">
        <v>3887</v>
      </c>
      <c r="O318" s="2" t="str">
        <f>IF(BD[[#This Row],[Género]]="Masculino","👨‍🦰M","👩‍🦰 F")</f>
        <v>👩‍🦰 F</v>
      </c>
    </row>
    <row r="319" spans="1:15" x14ac:dyDescent="0.25">
      <c r="A319">
        <v>25587198</v>
      </c>
      <c r="B319" t="s">
        <v>327</v>
      </c>
      <c r="C319" t="s">
        <v>1989</v>
      </c>
      <c r="D319" t="s">
        <v>2011</v>
      </c>
      <c r="E319" t="s">
        <v>1993</v>
      </c>
      <c r="F319" t="s">
        <v>1998</v>
      </c>
      <c r="G319" s="3" t="s">
        <v>2316</v>
      </c>
      <c r="H319" t="s">
        <v>1999</v>
      </c>
      <c r="I319" t="s">
        <v>2021</v>
      </c>
      <c r="J319" t="s">
        <v>2001</v>
      </c>
      <c r="K319" t="s">
        <v>2004</v>
      </c>
      <c r="L319" t="s">
        <v>2008</v>
      </c>
      <c r="M319" s="5">
        <v>22</v>
      </c>
      <c r="N319" s="2" t="s">
        <v>3887</v>
      </c>
      <c r="O319" s="2" t="str">
        <f>IF(BD[[#This Row],[Género]]="Masculino","👨‍🦰M","👩‍🦰 F")</f>
        <v>👩‍🦰 F</v>
      </c>
    </row>
    <row r="320" spans="1:15" x14ac:dyDescent="0.25">
      <c r="A320">
        <v>38182934</v>
      </c>
      <c r="B320" t="s">
        <v>328</v>
      </c>
      <c r="C320" t="s">
        <v>1989</v>
      </c>
      <c r="D320" t="s">
        <v>2011</v>
      </c>
      <c r="E320" t="s">
        <v>1990</v>
      </c>
      <c r="F320" t="s">
        <v>1996</v>
      </c>
      <c r="G320" s="3" t="s">
        <v>2317</v>
      </c>
      <c r="H320" t="s">
        <v>2000</v>
      </c>
      <c r="J320" t="s">
        <v>2002</v>
      </c>
      <c r="K320" t="s">
        <v>2005</v>
      </c>
      <c r="L320" t="s">
        <v>2008</v>
      </c>
      <c r="M320" s="5">
        <v>32</v>
      </c>
      <c r="N320" s="2" t="s">
        <v>3888</v>
      </c>
      <c r="O320" s="2" t="str">
        <f>IF(BD[[#This Row],[Género]]="Masculino","👨‍🦰M","👩‍🦰 F")</f>
        <v>👩‍🦰 F</v>
      </c>
    </row>
    <row r="321" spans="1:15" x14ac:dyDescent="0.25">
      <c r="A321">
        <v>31861139</v>
      </c>
      <c r="B321" t="s">
        <v>329</v>
      </c>
      <c r="C321" t="s">
        <v>1989</v>
      </c>
      <c r="D321" t="s">
        <v>2010</v>
      </c>
      <c r="E321" t="s">
        <v>1993</v>
      </c>
      <c r="F321" t="s">
        <v>1998</v>
      </c>
      <c r="G321" s="3" t="s">
        <v>2318</v>
      </c>
      <c r="H321" t="s">
        <v>1999</v>
      </c>
      <c r="I321" t="s">
        <v>2022</v>
      </c>
      <c r="J321" t="s">
        <v>2001</v>
      </c>
      <c r="K321" t="s">
        <v>2004</v>
      </c>
      <c r="L321" t="s">
        <v>2008</v>
      </c>
      <c r="M321" s="5">
        <v>54</v>
      </c>
      <c r="N321" s="2" t="s">
        <v>3890</v>
      </c>
      <c r="O321" s="2" t="str">
        <f>IF(BD[[#This Row],[Género]]="Masculino","👨‍🦰M","👩‍🦰 F")</f>
        <v>👩‍🦰 F</v>
      </c>
    </row>
    <row r="322" spans="1:15" x14ac:dyDescent="0.25">
      <c r="A322">
        <v>49027000</v>
      </c>
      <c r="B322" t="s">
        <v>330</v>
      </c>
      <c r="C322" t="s">
        <v>1989</v>
      </c>
      <c r="D322" t="s">
        <v>2012</v>
      </c>
      <c r="E322" t="s">
        <v>1990</v>
      </c>
      <c r="F322" t="s">
        <v>1995</v>
      </c>
      <c r="G322" s="3" t="s">
        <v>2319</v>
      </c>
      <c r="H322" t="s">
        <v>1999</v>
      </c>
      <c r="I322" t="s">
        <v>2022</v>
      </c>
      <c r="J322" t="s">
        <v>2001</v>
      </c>
      <c r="K322" t="s">
        <v>2003</v>
      </c>
      <c r="L322" t="s">
        <v>2007</v>
      </c>
      <c r="M322" s="5">
        <v>26</v>
      </c>
      <c r="N322" s="2" t="s">
        <v>3888</v>
      </c>
      <c r="O322" s="2" t="str">
        <f>IF(BD[[#This Row],[Género]]="Masculino","👨‍🦰M","👩‍🦰 F")</f>
        <v>👩‍🦰 F</v>
      </c>
    </row>
    <row r="323" spans="1:15" x14ac:dyDescent="0.25">
      <c r="A323">
        <v>11833200</v>
      </c>
      <c r="B323" t="s">
        <v>331</v>
      </c>
      <c r="C323" t="s">
        <v>1989</v>
      </c>
      <c r="D323" t="s">
        <v>2012</v>
      </c>
      <c r="E323" t="s">
        <v>1990</v>
      </c>
      <c r="F323" t="s">
        <v>1995</v>
      </c>
      <c r="G323" s="3" t="s">
        <v>2320</v>
      </c>
      <c r="H323" t="s">
        <v>2000</v>
      </c>
      <c r="J323" t="s">
        <v>2001</v>
      </c>
      <c r="K323" t="s">
        <v>2003</v>
      </c>
      <c r="L323" t="s">
        <v>2006</v>
      </c>
      <c r="M323" s="5">
        <v>42</v>
      </c>
      <c r="N323" s="2" t="s">
        <v>3889</v>
      </c>
      <c r="O323" s="2" t="str">
        <f>IF(BD[[#This Row],[Género]]="Masculino","👨‍🦰M","👩‍🦰 F")</f>
        <v>👩‍🦰 F</v>
      </c>
    </row>
    <row r="324" spans="1:15" x14ac:dyDescent="0.25">
      <c r="A324">
        <v>37517418</v>
      </c>
      <c r="B324" t="s">
        <v>332</v>
      </c>
      <c r="C324" t="s">
        <v>1989</v>
      </c>
      <c r="D324" t="s">
        <v>2013</v>
      </c>
      <c r="E324" t="s">
        <v>1993</v>
      </c>
      <c r="F324" t="s">
        <v>1998</v>
      </c>
      <c r="G324" s="3" t="s">
        <v>2321</v>
      </c>
      <c r="H324" t="s">
        <v>1999</v>
      </c>
      <c r="I324" t="s">
        <v>2022</v>
      </c>
      <c r="J324" t="s">
        <v>2002</v>
      </c>
      <c r="K324" t="s">
        <v>2004</v>
      </c>
      <c r="L324" t="s">
        <v>2006</v>
      </c>
      <c r="M324" s="5">
        <v>58</v>
      </c>
      <c r="N324" s="2" t="s">
        <v>3891</v>
      </c>
      <c r="O324" s="2" t="str">
        <f>IF(BD[[#This Row],[Género]]="Masculino","👨‍🦰M","👩‍🦰 F")</f>
        <v>👩‍🦰 F</v>
      </c>
    </row>
    <row r="325" spans="1:15" x14ac:dyDescent="0.25">
      <c r="A325">
        <v>24649703</v>
      </c>
      <c r="B325" t="s">
        <v>333</v>
      </c>
      <c r="C325" t="s">
        <v>1989</v>
      </c>
      <c r="D325" t="s">
        <v>2015</v>
      </c>
      <c r="E325" t="s">
        <v>1991</v>
      </c>
      <c r="F325" t="s">
        <v>1998</v>
      </c>
      <c r="G325" s="3" t="s">
        <v>2322</v>
      </c>
      <c r="H325" t="s">
        <v>2000</v>
      </c>
      <c r="J325" t="s">
        <v>2001</v>
      </c>
      <c r="K325" t="s">
        <v>2005</v>
      </c>
      <c r="L325" t="s">
        <v>2007</v>
      </c>
      <c r="M325" s="5">
        <v>65</v>
      </c>
      <c r="N325" s="2" t="s">
        <v>3891</v>
      </c>
      <c r="O325" s="2" t="str">
        <f>IF(BD[[#This Row],[Género]]="Masculino","👨‍🦰M","👩‍🦰 F")</f>
        <v>👩‍🦰 F</v>
      </c>
    </row>
    <row r="326" spans="1:15" x14ac:dyDescent="0.25">
      <c r="A326">
        <v>85027573</v>
      </c>
      <c r="B326" t="s">
        <v>334</v>
      </c>
      <c r="C326" t="s">
        <v>1988</v>
      </c>
      <c r="D326" t="s">
        <v>2015</v>
      </c>
      <c r="E326" t="s">
        <v>1991</v>
      </c>
      <c r="F326" t="s">
        <v>1997</v>
      </c>
      <c r="G326" s="3" t="s">
        <v>2323</v>
      </c>
      <c r="H326" t="s">
        <v>2000</v>
      </c>
      <c r="J326" t="s">
        <v>2002</v>
      </c>
      <c r="K326" t="s">
        <v>2005</v>
      </c>
      <c r="L326" t="s">
        <v>2007</v>
      </c>
      <c r="M326" s="5">
        <v>63</v>
      </c>
      <c r="N326" s="2" t="s">
        <v>3891</v>
      </c>
      <c r="O326" s="2" t="str">
        <f>IF(BD[[#This Row],[Género]]="Masculino","👨‍🦰M","👩‍🦰 F")</f>
        <v>👨‍🦰M</v>
      </c>
    </row>
    <row r="327" spans="1:15" x14ac:dyDescent="0.25">
      <c r="A327">
        <v>44872553</v>
      </c>
      <c r="B327" t="s">
        <v>335</v>
      </c>
      <c r="C327" t="s">
        <v>1988</v>
      </c>
      <c r="D327" t="s">
        <v>2013</v>
      </c>
      <c r="E327" t="s">
        <v>1990</v>
      </c>
      <c r="F327" t="s">
        <v>1998</v>
      </c>
      <c r="G327" s="3" t="s">
        <v>2324</v>
      </c>
      <c r="H327" t="s">
        <v>2000</v>
      </c>
      <c r="J327" t="s">
        <v>2002</v>
      </c>
      <c r="K327" t="s">
        <v>2004</v>
      </c>
      <c r="L327" t="s">
        <v>2008</v>
      </c>
      <c r="M327" s="5">
        <v>21</v>
      </c>
      <c r="N327" s="2" t="s">
        <v>3887</v>
      </c>
      <c r="O327" s="2" t="str">
        <f>IF(BD[[#This Row],[Género]]="Masculino","👨‍🦰M","👩‍🦰 F")</f>
        <v>👨‍🦰M</v>
      </c>
    </row>
    <row r="328" spans="1:15" x14ac:dyDescent="0.25">
      <c r="A328">
        <v>13832906</v>
      </c>
      <c r="B328" t="s">
        <v>336</v>
      </c>
      <c r="C328" t="s">
        <v>1989</v>
      </c>
      <c r="D328" t="s">
        <v>2013</v>
      </c>
      <c r="E328" t="s">
        <v>1990</v>
      </c>
      <c r="F328" t="s">
        <v>1998</v>
      </c>
      <c r="G328" s="3" t="s">
        <v>2325</v>
      </c>
      <c r="H328" t="s">
        <v>2000</v>
      </c>
      <c r="J328" t="s">
        <v>2001</v>
      </c>
      <c r="K328" t="s">
        <v>2003</v>
      </c>
      <c r="L328" t="s">
        <v>2008</v>
      </c>
      <c r="M328" s="5">
        <v>35</v>
      </c>
      <c r="N328" s="2" t="s">
        <v>3888</v>
      </c>
      <c r="O328" s="2" t="str">
        <f>IF(BD[[#This Row],[Género]]="Masculino","👨‍🦰M","👩‍🦰 F")</f>
        <v>👩‍🦰 F</v>
      </c>
    </row>
    <row r="329" spans="1:15" x14ac:dyDescent="0.25">
      <c r="A329">
        <v>60548532</v>
      </c>
      <c r="B329" t="s">
        <v>337</v>
      </c>
      <c r="C329" t="s">
        <v>1989</v>
      </c>
      <c r="D329" t="s">
        <v>2009</v>
      </c>
      <c r="E329" t="s">
        <v>1991</v>
      </c>
      <c r="F329" t="s">
        <v>1995</v>
      </c>
      <c r="G329" s="3" t="s">
        <v>2326</v>
      </c>
      <c r="H329" t="s">
        <v>1999</v>
      </c>
      <c r="I329" t="s">
        <v>2021</v>
      </c>
      <c r="J329" t="s">
        <v>2001</v>
      </c>
      <c r="K329" t="s">
        <v>2004</v>
      </c>
      <c r="L329" t="s">
        <v>2007</v>
      </c>
      <c r="M329" s="5">
        <v>20</v>
      </c>
      <c r="N329" s="2" t="s">
        <v>3887</v>
      </c>
      <c r="O329" s="2" t="str">
        <f>IF(BD[[#This Row],[Género]]="Masculino","👨‍🦰M","👩‍🦰 F")</f>
        <v>👩‍🦰 F</v>
      </c>
    </row>
    <row r="330" spans="1:15" x14ac:dyDescent="0.25">
      <c r="A330">
        <v>39518023</v>
      </c>
      <c r="B330" t="s">
        <v>338</v>
      </c>
      <c r="C330" t="s">
        <v>1989</v>
      </c>
      <c r="D330" t="s">
        <v>2013</v>
      </c>
      <c r="E330" t="s">
        <v>1992</v>
      </c>
      <c r="F330" t="s">
        <v>1998</v>
      </c>
      <c r="G330" s="3" t="s">
        <v>2327</v>
      </c>
      <c r="H330" t="s">
        <v>1999</v>
      </c>
      <c r="I330" t="s">
        <v>2022</v>
      </c>
      <c r="J330" t="s">
        <v>2001</v>
      </c>
      <c r="K330" t="s">
        <v>2003</v>
      </c>
      <c r="L330" t="s">
        <v>2008</v>
      </c>
      <c r="M330" s="5">
        <v>35</v>
      </c>
      <c r="N330" s="2" t="s">
        <v>3888</v>
      </c>
      <c r="O330" s="2" t="str">
        <f>IF(BD[[#This Row],[Género]]="Masculino","👨‍🦰M","👩‍🦰 F")</f>
        <v>👩‍🦰 F</v>
      </c>
    </row>
    <row r="331" spans="1:15" x14ac:dyDescent="0.25">
      <c r="A331">
        <v>47786221</v>
      </c>
      <c r="B331" t="s">
        <v>339</v>
      </c>
      <c r="C331" t="s">
        <v>1988</v>
      </c>
      <c r="D331" t="s">
        <v>2011</v>
      </c>
      <c r="E331" t="s">
        <v>1991</v>
      </c>
      <c r="F331" t="s">
        <v>1995</v>
      </c>
      <c r="G331" s="3" t="s">
        <v>2328</v>
      </c>
      <c r="H331" t="s">
        <v>2000</v>
      </c>
      <c r="J331" t="s">
        <v>2001</v>
      </c>
      <c r="K331" t="s">
        <v>2004</v>
      </c>
      <c r="L331" t="s">
        <v>2008</v>
      </c>
      <c r="M331" s="5">
        <v>44</v>
      </c>
      <c r="N331" s="2" t="s">
        <v>3889</v>
      </c>
      <c r="O331" s="2" t="str">
        <f>IF(BD[[#This Row],[Género]]="Masculino","👨‍🦰M","👩‍🦰 F")</f>
        <v>👨‍🦰M</v>
      </c>
    </row>
    <row r="332" spans="1:15" x14ac:dyDescent="0.25">
      <c r="A332">
        <v>47686170</v>
      </c>
      <c r="B332" t="s">
        <v>340</v>
      </c>
      <c r="C332" t="s">
        <v>1989</v>
      </c>
      <c r="D332" t="s">
        <v>2015</v>
      </c>
      <c r="E332" t="s">
        <v>1991</v>
      </c>
      <c r="F332" t="s">
        <v>1998</v>
      </c>
      <c r="G332" s="3" t="s">
        <v>2329</v>
      </c>
      <c r="H332" t="s">
        <v>2000</v>
      </c>
      <c r="J332" t="s">
        <v>2002</v>
      </c>
      <c r="K332" t="s">
        <v>2005</v>
      </c>
      <c r="L332" t="s">
        <v>2008</v>
      </c>
      <c r="M332" s="5">
        <v>65</v>
      </c>
      <c r="N332" s="2" t="s">
        <v>3891</v>
      </c>
      <c r="O332" s="2" t="str">
        <f>IF(BD[[#This Row],[Género]]="Masculino","👨‍🦰M","👩‍🦰 F")</f>
        <v>👩‍🦰 F</v>
      </c>
    </row>
    <row r="333" spans="1:15" x14ac:dyDescent="0.25">
      <c r="A333">
        <v>77189111</v>
      </c>
      <c r="B333" t="s">
        <v>341</v>
      </c>
      <c r="C333" t="s">
        <v>1989</v>
      </c>
      <c r="D333" t="s">
        <v>2010</v>
      </c>
      <c r="E333" t="s">
        <v>1993</v>
      </c>
      <c r="F333" t="s">
        <v>1998</v>
      </c>
      <c r="G333" s="3" t="s">
        <v>2330</v>
      </c>
      <c r="H333" t="s">
        <v>1999</v>
      </c>
      <c r="I333" t="s">
        <v>2018</v>
      </c>
      <c r="J333" t="s">
        <v>2001</v>
      </c>
      <c r="K333" t="s">
        <v>2004</v>
      </c>
      <c r="L333" t="s">
        <v>2008</v>
      </c>
      <c r="M333" s="5">
        <v>36</v>
      </c>
      <c r="N333" s="2" t="s">
        <v>3889</v>
      </c>
      <c r="O333" s="2" t="str">
        <f>IF(BD[[#This Row],[Género]]="Masculino","👨‍🦰M","👩‍🦰 F")</f>
        <v>👩‍🦰 F</v>
      </c>
    </row>
    <row r="334" spans="1:15" x14ac:dyDescent="0.25">
      <c r="A334">
        <v>21273113</v>
      </c>
      <c r="B334" t="s">
        <v>342</v>
      </c>
      <c r="C334" t="s">
        <v>1989</v>
      </c>
      <c r="D334" t="s">
        <v>2009</v>
      </c>
      <c r="E334" t="s">
        <v>1993</v>
      </c>
      <c r="F334" t="s">
        <v>1998</v>
      </c>
      <c r="G334" s="3" t="s">
        <v>2331</v>
      </c>
      <c r="H334" t="s">
        <v>1999</v>
      </c>
      <c r="I334" t="s">
        <v>2017</v>
      </c>
      <c r="J334" t="s">
        <v>2002</v>
      </c>
      <c r="K334" t="s">
        <v>2003</v>
      </c>
      <c r="L334" t="s">
        <v>2006</v>
      </c>
      <c r="M334" s="5">
        <v>63</v>
      </c>
      <c r="N334" s="2" t="s">
        <v>3891</v>
      </c>
      <c r="O334" s="2" t="str">
        <f>IF(BD[[#This Row],[Género]]="Masculino","👨‍🦰M","👩‍🦰 F")</f>
        <v>👩‍🦰 F</v>
      </c>
    </row>
    <row r="335" spans="1:15" x14ac:dyDescent="0.25">
      <c r="A335">
        <v>56680236</v>
      </c>
      <c r="B335" t="s">
        <v>343</v>
      </c>
      <c r="C335" t="s">
        <v>1989</v>
      </c>
      <c r="D335" t="s">
        <v>2015</v>
      </c>
      <c r="E335" t="s">
        <v>1991</v>
      </c>
      <c r="F335" t="s">
        <v>1998</v>
      </c>
      <c r="G335" s="3" t="s">
        <v>2332</v>
      </c>
      <c r="H335" t="s">
        <v>1999</v>
      </c>
      <c r="I335" t="s">
        <v>2020</v>
      </c>
      <c r="J335" t="s">
        <v>2001</v>
      </c>
      <c r="K335" t="s">
        <v>2004</v>
      </c>
      <c r="L335" t="s">
        <v>2006</v>
      </c>
      <c r="M335" s="5">
        <v>51</v>
      </c>
      <c r="N335" s="2" t="s">
        <v>3890</v>
      </c>
      <c r="O335" s="2" t="str">
        <f>IF(BD[[#This Row],[Género]]="Masculino","👨‍🦰M","👩‍🦰 F")</f>
        <v>👩‍🦰 F</v>
      </c>
    </row>
    <row r="336" spans="1:15" x14ac:dyDescent="0.25">
      <c r="A336">
        <v>22881793</v>
      </c>
      <c r="B336" t="s">
        <v>344</v>
      </c>
      <c r="C336" t="s">
        <v>1988</v>
      </c>
      <c r="D336" t="s">
        <v>2014</v>
      </c>
      <c r="E336" t="s">
        <v>1990</v>
      </c>
      <c r="F336" t="s">
        <v>1997</v>
      </c>
      <c r="G336" s="3" t="s">
        <v>2333</v>
      </c>
      <c r="H336" t="s">
        <v>2000</v>
      </c>
      <c r="J336" t="s">
        <v>2002</v>
      </c>
      <c r="K336" t="s">
        <v>2003</v>
      </c>
      <c r="L336" t="s">
        <v>2007</v>
      </c>
      <c r="M336" s="5">
        <v>19</v>
      </c>
      <c r="N336" s="2" t="s">
        <v>3887</v>
      </c>
      <c r="O336" s="2" t="str">
        <f>IF(BD[[#This Row],[Género]]="Masculino","👨‍🦰M","👩‍🦰 F")</f>
        <v>👨‍🦰M</v>
      </c>
    </row>
    <row r="337" spans="1:15" x14ac:dyDescent="0.25">
      <c r="A337">
        <v>54873487</v>
      </c>
      <c r="B337" t="s">
        <v>345</v>
      </c>
      <c r="C337" t="s">
        <v>1989</v>
      </c>
      <c r="D337" t="s">
        <v>2015</v>
      </c>
      <c r="E337" t="s">
        <v>1993</v>
      </c>
      <c r="F337" t="s">
        <v>1995</v>
      </c>
      <c r="G337" s="3" t="s">
        <v>2334</v>
      </c>
      <c r="H337" t="s">
        <v>2000</v>
      </c>
      <c r="J337" t="s">
        <v>2002</v>
      </c>
      <c r="K337" t="s">
        <v>2004</v>
      </c>
      <c r="L337" t="s">
        <v>2008</v>
      </c>
      <c r="M337" s="5">
        <v>32</v>
      </c>
      <c r="N337" s="2" t="s">
        <v>3888</v>
      </c>
      <c r="O337" s="2" t="str">
        <f>IF(BD[[#This Row],[Género]]="Masculino","👨‍🦰M","👩‍🦰 F")</f>
        <v>👩‍🦰 F</v>
      </c>
    </row>
    <row r="338" spans="1:15" x14ac:dyDescent="0.25">
      <c r="A338">
        <v>58069838</v>
      </c>
      <c r="B338" t="s">
        <v>346</v>
      </c>
      <c r="C338" t="s">
        <v>1989</v>
      </c>
      <c r="D338" t="s">
        <v>2009</v>
      </c>
      <c r="E338" t="s">
        <v>1991</v>
      </c>
      <c r="F338" t="s">
        <v>1997</v>
      </c>
      <c r="G338" s="3" t="s">
        <v>2042</v>
      </c>
      <c r="H338" t="s">
        <v>2000</v>
      </c>
      <c r="J338" t="s">
        <v>2001</v>
      </c>
      <c r="K338" t="s">
        <v>2005</v>
      </c>
      <c r="L338" t="s">
        <v>2006</v>
      </c>
      <c r="M338" s="5">
        <v>65</v>
      </c>
      <c r="N338" s="2" t="s">
        <v>3891</v>
      </c>
      <c r="O338" s="2" t="str">
        <f>IF(BD[[#This Row],[Género]]="Masculino","👨‍🦰M","👩‍🦰 F")</f>
        <v>👩‍🦰 F</v>
      </c>
    </row>
    <row r="339" spans="1:15" x14ac:dyDescent="0.25">
      <c r="A339">
        <v>44378014</v>
      </c>
      <c r="B339" t="s">
        <v>347</v>
      </c>
      <c r="C339" t="s">
        <v>1989</v>
      </c>
      <c r="D339" t="s">
        <v>2013</v>
      </c>
      <c r="E339" t="s">
        <v>1993</v>
      </c>
      <c r="F339" t="s">
        <v>1998</v>
      </c>
      <c r="G339" s="3" t="s">
        <v>2335</v>
      </c>
      <c r="H339" t="s">
        <v>1999</v>
      </c>
      <c r="I339" t="s">
        <v>2016</v>
      </c>
      <c r="J339" t="s">
        <v>2001</v>
      </c>
      <c r="K339" t="s">
        <v>2003</v>
      </c>
      <c r="L339" t="s">
        <v>2007</v>
      </c>
      <c r="M339" s="5">
        <v>19</v>
      </c>
      <c r="N339" s="2" t="s">
        <v>3887</v>
      </c>
      <c r="O339" s="2" t="str">
        <f>IF(BD[[#This Row],[Género]]="Masculino","👨‍🦰M","👩‍🦰 F")</f>
        <v>👩‍🦰 F</v>
      </c>
    </row>
    <row r="340" spans="1:15" x14ac:dyDescent="0.25">
      <c r="A340">
        <v>81299233</v>
      </c>
      <c r="B340" t="s">
        <v>348</v>
      </c>
      <c r="C340" t="s">
        <v>1988</v>
      </c>
      <c r="D340" t="s">
        <v>2014</v>
      </c>
      <c r="E340" t="s">
        <v>1990</v>
      </c>
      <c r="F340" t="s">
        <v>1995</v>
      </c>
      <c r="G340" s="3" t="s">
        <v>2336</v>
      </c>
      <c r="H340" t="s">
        <v>1999</v>
      </c>
      <c r="I340" t="s">
        <v>2019</v>
      </c>
      <c r="J340" t="s">
        <v>2002</v>
      </c>
      <c r="K340" t="s">
        <v>2004</v>
      </c>
      <c r="L340" t="s">
        <v>2007</v>
      </c>
      <c r="M340" s="5">
        <v>47</v>
      </c>
      <c r="N340" s="2" t="s">
        <v>3890</v>
      </c>
      <c r="O340" s="2" t="str">
        <f>IF(BD[[#This Row],[Género]]="Masculino","👨‍🦰M","👩‍🦰 F")</f>
        <v>👨‍🦰M</v>
      </c>
    </row>
    <row r="341" spans="1:15" x14ac:dyDescent="0.25">
      <c r="A341">
        <v>94304944</v>
      </c>
      <c r="B341" t="s">
        <v>349</v>
      </c>
      <c r="C341" t="s">
        <v>1989</v>
      </c>
      <c r="D341" t="s">
        <v>2010</v>
      </c>
      <c r="E341" t="s">
        <v>1990</v>
      </c>
      <c r="F341" t="s">
        <v>1995</v>
      </c>
      <c r="G341" s="3" t="s">
        <v>2337</v>
      </c>
      <c r="H341" t="s">
        <v>1999</v>
      </c>
      <c r="I341" t="s">
        <v>2018</v>
      </c>
      <c r="J341" t="s">
        <v>2001</v>
      </c>
      <c r="K341" t="s">
        <v>2004</v>
      </c>
      <c r="L341" t="s">
        <v>2006</v>
      </c>
      <c r="M341" s="5">
        <v>58</v>
      </c>
      <c r="N341" s="2" t="s">
        <v>3891</v>
      </c>
      <c r="O341" s="2" t="str">
        <f>IF(BD[[#This Row],[Género]]="Masculino","👨‍🦰M","👩‍🦰 F")</f>
        <v>👩‍🦰 F</v>
      </c>
    </row>
    <row r="342" spans="1:15" x14ac:dyDescent="0.25">
      <c r="A342">
        <v>89446918</v>
      </c>
      <c r="B342" t="s">
        <v>350</v>
      </c>
      <c r="C342" t="s">
        <v>1989</v>
      </c>
      <c r="D342" t="s">
        <v>2012</v>
      </c>
      <c r="E342" t="s">
        <v>1994</v>
      </c>
      <c r="F342" t="s">
        <v>1996</v>
      </c>
      <c r="G342" s="3" t="s">
        <v>2338</v>
      </c>
      <c r="H342" t="s">
        <v>1999</v>
      </c>
      <c r="I342" t="s">
        <v>2021</v>
      </c>
      <c r="J342" t="s">
        <v>2001</v>
      </c>
      <c r="K342" t="s">
        <v>2003</v>
      </c>
      <c r="L342" t="s">
        <v>2007</v>
      </c>
      <c r="M342" s="5">
        <v>40</v>
      </c>
      <c r="N342" s="2" t="s">
        <v>3889</v>
      </c>
      <c r="O342" s="2" t="str">
        <f>IF(BD[[#This Row],[Género]]="Masculino","👨‍🦰M","👩‍🦰 F")</f>
        <v>👩‍🦰 F</v>
      </c>
    </row>
    <row r="343" spans="1:15" x14ac:dyDescent="0.25">
      <c r="A343">
        <v>78970033</v>
      </c>
      <c r="B343" t="s">
        <v>351</v>
      </c>
      <c r="C343" t="s">
        <v>1989</v>
      </c>
      <c r="D343" t="s">
        <v>2012</v>
      </c>
      <c r="E343" t="s">
        <v>1992</v>
      </c>
      <c r="F343" t="s">
        <v>1998</v>
      </c>
      <c r="G343" s="3" t="s">
        <v>2339</v>
      </c>
      <c r="H343" t="s">
        <v>1999</v>
      </c>
      <c r="I343" t="s">
        <v>2018</v>
      </c>
      <c r="J343" t="s">
        <v>2002</v>
      </c>
      <c r="K343" t="s">
        <v>2003</v>
      </c>
      <c r="L343" t="s">
        <v>2006</v>
      </c>
      <c r="M343" s="5">
        <v>34</v>
      </c>
      <c r="N343" s="2" t="s">
        <v>3888</v>
      </c>
      <c r="O343" s="2" t="str">
        <f>IF(BD[[#This Row],[Género]]="Masculino","👨‍🦰M","👩‍🦰 F")</f>
        <v>👩‍🦰 F</v>
      </c>
    </row>
    <row r="344" spans="1:15" x14ac:dyDescent="0.25">
      <c r="A344">
        <v>10277665</v>
      </c>
      <c r="B344" t="s">
        <v>352</v>
      </c>
      <c r="C344" t="s">
        <v>1988</v>
      </c>
      <c r="D344" t="s">
        <v>2015</v>
      </c>
      <c r="E344" t="s">
        <v>1994</v>
      </c>
      <c r="F344" t="s">
        <v>1997</v>
      </c>
      <c r="G344" s="3" t="s">
        <v>2340</v>
      </c>
      <c r="H344" t="s">
        <v>2000</v>
      </c>
      <c r="J344" t="s">
        <v>2002</v>
      </c>
      <c r="K344" t="s">
        <v>2003</v>
      </c>
      <c r="L344" t="s">
        <v>2008</v>
      </c>
      <c r="M344" s="5">
        <v>31</v>
      </c>
      <c r="N344" s="2" t="s">
        <v>3888</v>
      </c>
      <c r="O344" s="2" t="str">
        <f>IF(BD[[#This Row],[Género]]="Masculino","👨‍🦰M","👩‍🦰 F")</f>
        <v>👨‍🦰M</v>
      </c>
    </row>
    <row r="345" spans="1:15" x14ac:dyDescent="0.25">
      <c r="A345">
        <v>56586253</v>
      </c>
      <c r="B345" t="s">
        <v>353</v>
      </c>
      <c r="C345" t="s">
        <v>1989</v>
      </c>
      <c r="D345" t="s">
        <v>2010</v>
      </c>
      <c r="E345" t="s">
        <v>1994</v>
      </c>
      <c r="F345" t="s">
        <v>1996</v>
      </c>
      <c r="G345" s="3" t="s">
        <v>2341</v>
      </c>
      <c r="H345" t="s">
        <v>1999</v>
      </c>
      <c r="I345" t="s">
        <v>2020</v>
      </c>
      <c r="J345" t="s">
        <v>2001</v>
      </c>
      <c r="K345" t="s">
        <v>2003</v>
      </c>
      <c r="L345" t="s">
        <v>2006</v>
      </c>
      <c r="M345" s="5">
        <v>52</v>
      </c>
      <c r="N345" s="2" t="s">
        <v>3890</v>
      </c>
      <c r="O345" s="2" t="str">
        <f>IF(BD[[#This Row],[Género]]="Masculino","👨‍🦰M","👩‍🦰 F")</f>
        <v>👩‍🦰 F</v>
      </c>
    </row>
    <row r="346" spans="1:15" x14ac:dyDescent="0.25">
      <c r="A346">
        <v>72556975</v>
      </c>
      <c r="B346" t="s">
        <v>354</v>
      </c>
      <c r="C346" t="s">
        <v>1988</v>
      </c>
      <c r="D346" t="s">
        <v>2015</v>
      </c>
      <c r="E346" t="s">
        <v>1994</v>
      </c>
      <c r="F346" t="s">
        <v>1995</v>
      </c>
      <c r="G346" s="3" t="s">
        <v>2342</v>
      </c>
      <c r="H346" t="s">
        <v>2000</v>
      </c>
      <c r="J346" t="s">
        <v>2002</v>
      </c>
      <c r="K346" t="s">
        <v>2004</v>
      </c>
      <c r="L346" t="s">
        <v>2007</v>
      </c>
      <c r="M346" s="5">
        <v>36</v>
      </c>
      <c r="N346" s="2" t="s">
        <v>3889</v>
      </c>
      <c r="O346" s="2" t="str">
        <f>IF(BD[[#This Row],[Género]]="Masculino","👨‍🦰M","👩‍🦰 F")</f>
        <v>👨‍🦰M</v>
      </c>
    </row>
    <row r="347" spans="1:15" x14ac:dyDescent="0.25">
      <c r="A347">
        <v>55000632</v>
      </c>
      <c r="B347" t="s">
        <v>355</v>
      </c>
      <c r="C347" t="s">
        <v>1989</v>
      </c>
      <c r="D347" t="s">
        <v>2015</v>
      </c>
      <c r="E347" t="s">
        <v>1994</v>
      </c>
      <c r="F347" t="s">
        <v>1996</v>
      </c>
      <c r="G347" s="3" t="s">
        <v>2343</v>
      </c>
      <c r="H347" t="s">
        <v>2000</v>
      </c>
      <c r="J347" t="s">
        <v>2001</v>
      </c>
      <c r="K347" t="s">
        <v>2004</v>
      </c>
      <c r="L347" t="s">
        <v>2007</v>
      </c>
      <c r="M347" s="5">
        <v>23</v>
      </c>
      <c r="N347" s="2" t="s">
        <v>3887</v>
      </c>
      <c r="O347" s="2" t="str">
        <f>IF(BD[[#This Row],[Género]]="Masculino","👨‍🦰M","👩‍🦰 F")</f>
        <v>👩‍🦰 F</v>
      </c>
    </row>
    <row r="348" spans="1:15" x14ac:dyDescent="0.25">
      <c r="A348">
        <v>57041688</v>
      </c>
      <c r="B348" t="s">
        <v>356</v>
      </c>
      <c r="C348" t="s">
        <v>1989</v>
      </c>
      <c r="D348" t="s">
        <v>2014</v>
      </c>
      <c r="E348" t="s">
        <v>1991</v>
      </c>
      <c r="F348" t="s">
        <v>1996</v>
      </c>
      <c r="G348" s="3" t="s">
        <v>2344</v>
      </c>
      <c r="H348" t="s">
        <v>1999</v>
      </c>
      <c r="I348" t="s">
        <v>2021</v>
      </c>
      <c r="J348" t="s">
        <v>2001</v>
      </c>
      <c r="K348" t="s">
        <v>2004</v>
      </c>
      <c r="L348" t="s">
        <v>2006</v>
      </c>
      <c r="M348" s="5">
        <v>50</v>
      </c>
      <c r="N348" s="2" t="s">
        <v>3890</v>
      </c>
      <c r="O348" s="2" t="str">
        <f>IF(BD[[#This Row],[Género]]="Masculino","👨‍🦰M","👩‍🦰 F")</f>
        <v>👩‍🦰 F</v>
      </c>
    </row>
    <row r="349" spans="1:15" x14ac:dyDescent="0.25">
      <c r="A349">
        <v>40897868</v>
      </c>
      <c r="B349" t="s">
        <v>357</v>
      </c>
      <c r="C349" t="s">
        <v>1988</v>
      </c>
      <c r="D349" t="s">
        <v>2009</v>
      </c>
      <c r="E349" t="s">
        <v>1994</v>
      </c>
      <c r="F349" t="s">
        <v>1998</v>
      </c>
      <c r="G349" s="3" t="s">
        <v>2345</v>
      </c>
      <c r="H349" t="s">
        <v>2000</v>
      </c>
      <c r="J349" t="s">
        <v>2002</v>
      </c>
      <c r="K349" t="s">
        <v>2004</v>
      </c>
      <c r="L349" t="s">
        <v>2008</v>
      </c>
      <c r="M349" s="5">
        <v>27</v>
      </c>
      <c r="N349" s="2" t="s">
        <v>3888</v>
      </c>
      <c r="O349" s="2" t="str">
        <f>IF(BD[[#This Row],[Género]]="Masculino","👨‍🦰M","👩‍🦰 F")</f>
        <v>👨‍🦰M</v>
      </c>
    </row>
    <row r="350" spans="1:15" x14ac:dyDescent="0.25">
      <c r="A350">
        <v>48127019</v>
      </c>
      <c r="B350" t="s">
        <v>358</v>
      </c>
      <c r="C350" t="s">
        <v>1989</v>
      </c>
      <c r="D350" t="s">
        <v>2011</v>
      </c>
      <c r="E350" t="s">
        <v>1991</v>
      </c>
      <c r="F350" t="s">
        <v>1995</v>
      </c>
      <c r="G350" s="3" t="s">
        <v>2346</v>
      </c>
      <c r="H350" t="s">
        <v>2000</v>
      </c>
      <c r="J350" t="s">
        <v>2001</v>
      </c>
      <c r="K350" t="s">
        <v>2003</v>
      </c>
      <c r="L350" t="s">
        <v>2006</v>
      </c>
      <c r="M350" s="5">
        <v>51</v>
      </c>
      <c r="N350" s="2" t="s">
        <v>3890</v>
      </c>
      <c r="O350" s="2" t="str">
        <f>IF(BD[[#This Row],[Género]]="Masculino","👨‍🦰M","👩‍🦰 F")</f>
        <v>👩‍🦰 F</v>
      </c>
    </row>
    <row r="351" spans="1:15" x14ac:dyDescent="0.25">
      <c r="A351">
        <v>24778512</v>
      </c>
      <c r="B351" t="s">
        <v>359</v>
      </c>
      <c r="C351" t="s">
        <v>1989</v>
      </c>
      <c r="D351" t="s">
        <v>2012</v>
      </c>
      <c r="E351" t="s">
        <v>1993</v>
      </c>
      <c r="F351" t="s">
        <v>1996</v>
      </c>
      <c r="G351" s="3" t="s">
        <v>2347</v>
      </c>
      <c r="H351" t="s">
        <v>1999</v>
      </c>
      <c r="I351" t="s">
        <v>2022</v>
      </c>
      <c r="J351" t="s">
        <v>2001</v>
      </c>
      <c r="K351" t="s">
        <v>2004</v>
      </c>
      <c r="L351" t="s">
        <v>2007</v>
      </c>
      <c r="M351" s="5">
        <v>52</v>
      </c>
      <c r="N351" s="2" t="s">
        <v>3890</v>
      </c>
      <c r="O351" s="2" t="str">
        <f>IF(BD[[#This Row],[Género]]="Masculino","👨‍🦰M","👩‍🦰 F")</f>
        <v>👩‍🦰 F</v>
      </c>
    </row>
    <row r="352" spans="1:15" x14ac:dyDescent="0.25">
      <c r="A352">
        <v>60743711</v>
      </c>
      <c r="B352" t="s">
        <v>360</v>
      </c>
      <c r="C352" t="s">
        <v>1989</v>
      </c>
      <c r="D352" t="s">
        <v>2011</v>
      </c>
      <c r="E352" t="s">
        <v>1991</v>
      </c>
      <c r="F352" t="s">
        <v>1997</v>
      </c>
      <c r="G352" s="3" t="s">
        <v>2348</v>
      </c>
      <c r="H352" t="s">
        <v>2000</v>
      </c>
      <c r="J352" t="s">
        <v>2001</v>
      </c>
      <c r="K352" t="s">
        <v>2005</v>
      </c>
      <c r="L352" t="s">
        <v>2006</v>
      </c>
      <c r="M352" s="5">
        <v>31</v>
      </c>
      <c r="N352" s="2" t="s">
        <v>3888</v>
      </c>
      <c r="O352" s="2" t="str">
        <f>IF(BD[[#This Row],[Género]]="Masculino","👨‍🦰M","👩‍🦰 F")</f>
        <v>👩‍🦰 F</v>
      </c>
    </row>
    <row r="353" spans="1:15" x14ac:dyDescent="0.25">
      <c r="A353">
        <v>38156656</v>
      </c>
      <c r="B353" t="s">
        <v>361</v>
      </c>
      <c r="C353" t="s">
        <v>1989</v>
      </c>
      <c r="D353" t="s">
        <v>2009</v>
      </c>
      <c r="E353" t="s">
        <v>1992</v>
      </c>
      <c r="F353" t="s">
        <v>1996</v>
      </c>
      <c r="G353" s="3" t="s">
        <v>2349</v>
      </c>
      <c r="H353" t="s">
        <v>1999</v>
      </c>
      <c r="I353" t="s">
        <v>2020</v>
      </c>
      <c r="J353" t="s">
        <v>2002</v>
      </c>
      <c r="K353" t="s">
        <v>2004</v>
      </c>
      <c r="L353" t="s">
        <v>2006</v>
      </c>
      <c r="M353" s="5">
        <v>41</v>
      </c>
      <c r="N353" s="2" t="s">
        <v>3889</v>
      </c>
      <c r="O353" s="2" t="str">
        <f>IF(BD[[#This Row],[Género]]="Masculino","👨‍🦰M","👩‍🦰 F")</f>
        <v>👩‍🦰 F</v>
      </c>
    </row>
    <row r="354" spans="1:15" x14ac:dyDescent="0.25">
      <c r="A354">
        <v>12181387</v>
      </c>
      <c r="B354" t="s">
        <v>362</v>
      </c>
      <c r="C354" t="s">
        <v>1989</v>
      </c>
      <c r="D354" t="s">
        <v>2010</v>
      </c>
      <c r="E354" t="s">
        <v>1993</v>
      </c>
      <c r="F354" t="s">
        <v>1995</v>
      </c>
      <c r="G354" s="3" t="s">
        <v>2350</v>
      </c>
      <c r="H354" t="s">
        <v>2000</v>
      </c>
      <c r="J354" t="s">
        <v>2001</v>
      </c>
      <c r="K354" t="s">
        <v>2005</v>
      </c>
      <c r="L354" t="s">
        <v>2006</v>
      </c>
      <c r="M354" s="5">
        <v>34</v>
      </c>
      <c r="N354" s="2" t="s">
        <v>3888</v>
      </c>
      <c r="O354" s="2" t="str">
        <f>IF(BD[[#This Row],[Género]]="Masculino","👨‍🦰M","👩‍🦰 F")</f>
        <v>👩‍🦰 F</v>
      </c>
    </row>
    <row r="355" spans="1:15" x14ac:dyDescent="0.25">
      <c r="A355">
        <v>44670583</v>
      </c>
      <c r="B355" t="s">
        <v>363</v>
      </c>
      <c r="C355" t="s">
        <v>1989</v>
      </c>
      <c r="D355" t="s">
        <v>2011</v>
      </c>
      <c r="E355" t="s">
        <v>1992</v>
      </c>
      <c r="F355" t="s">
        <v>1996</v>
      </c>
      <c r="G355" s="3" t="s">
        <v>2351</v>
      </c>
      <c r="H355" t="s">
        <v>2000</v>
      </c>
      <c r="J355" t="s">
        <v>2002</v>
      </c>
      <c r="K355" t="s">
        <v>2003</v>
      </c>
      <c r="L355" t="s">
        <v>2007</v>
      </c>
      <c r="M355" s="5">
        <v>44</v>
      </c>
      <c r="N355" s="2" t="s">
        <v>3889</v>
      </c>
      <c r="O355" s="2" t="str">
        <f>IF(BD[[#This Row],[Género]]="Masculino","👨‍🦰M","👩‍🦰 F")</f>
        <v>👩‍🦰 F</v>
      </c>
    </row>
    <row r="356" spans="1:15" x14ac:dyDescent="0.25">
      <c r="A356">
        <v>21542098</v>
      </c>
      <c r="B356" t="s">
        <v>364</v>
      </c>
      <c r="C356" t="s">
        <v>1988</v>
      </c>
      <c r="D356" t="s">
        <v>2011</v>
      </c>
      <c r="E356" t="s">
        <v>1992</v>
      </c>
      <c r="F356" t="s">
        <v>1995</v>
      </c>
      <c r="G356" s="3" t="s">
        <v>2352</v>
      </c>
      <c r="H356" t="s">
        <v>2000</v>
      </c>
      <c r="J356" t="s">
        <v>2001</v>
      </c>
      <c r="K356" t="s">
        <v>2004</v>
      </c>
      <c r="L356" t="s">
        <v>2006</v>
      </c>
      <c r="M356" s="5">
        <v>23</v>
      </c>
      <c r="N356" s="2" t="s">
        <v>3887</v>
      </c>
      <c r="O356" s="2" t="str">
        <f>IF(BD[[#This Row],[Género]]="Masculino","👨‍🦰M","👩‍🦰 F")</f>
        <v>👨‍🦰M</v>
      </c>
    </row>
    <row r="357" spans="1:15" x14ac:dyDescent="0.25">
      <c r="A357">
        <v>71009278</v>
      </c>
      <c r="B357" t="s">
        <v>365</v>
      </c>
      <c r="C357" t="s">
        <v>1989</v>
      </c>
      <c r="D357" t="s">
        <v>2014</v>
      </c>
      <c r="E357" t="s">
        <v>1992</v>
      </c>
      <c r="F357" t="s">
        <v>1998</v>
      </c>
      <c r="G357" s="3" t="s">
        <v>2353</v>
      </c>
      <c r="H357" t="s">
        <v>2000</v>
      </c>
      <c r="J357" t="s">
        <v>2002</v>
      </c>
      <c r="K357" t="s">
        <v>2003</v>
      </c>
      <c r="L357" t="s">
        <v>2007</v>
      </c>
      <c r="M357" s="5">
        <v>55</v>
      </c>
      <c r="N357" s="2" t="s">
        <v>3890</v>
      </c>
      <c r="O357" s="2" t="str">
        <f>IF(BD[[#This Row],[Género]]="Masculino","👨‍🦰M","👩‍🦰 F")</f>
        <v>👩‍🦰 F</v>
      </c>
    </row>
    <row r="358" spans="1:15" x14ac:dyDescent="0.25">
      <c r="A358">
        <v>50838868</v>
      </c>
      <c r="B358" t="s">
        <v>366</v>
      </c>
      <c r="C358" t="s">
        <v>1989</v>
      </c>
      <c r="D358" t="s">
        <v>2013</v>
      </c>
      <c r="E358" t="s">
        <v>1991</v>
      </c>
      <c r="F358" t="s">
        <v>1996</v>
      </c>
      <c r="G358" s="3" t="s">
        <v>2354</v>
      </c>
      <c r="H358" t="s">
        <v>2000</v>
      </c>
      <c r="J358" t="s">
        <v>2002</v>
      </c>
      <c r="K358" t="s">
        <v>2005</v>
      </c>
      <c r="L358" t="s">
        <v>2006</v>
      </c>
      <c r="M358" s="5">
        <v>33</v>
      </c>
      <c r="N358" s="2" t="s">
        <v>3888</v>
      </c>
      <c r="O358" s="2" t="str">
        <f>IF(BD[[#This Row],[Género]]="Masculino","👨‍🦰M","👩‍🦰 F")</f>
        <v>👩‍🦰 F</v>
      </c>
    </row>
    <row r="359" spans="1:15" x14ac:dyDescent="0.25">
      <c r="A359">
        <v>90767557</v>
      </c>
      <c r="B359" t="s">
        <v>367</v>
      </c>
      <c r="C359" t="s">
        <v>1989</v>
      </c>
      <c r="D359" t="s">
        <v>2013</v>
      </c>
      <c r="E359" t="s">
        <v>1992</v>
      </c>
      <c r="F359" t="s">
        <v>1996</v>
      </c>
      <c r="G359" s="3" t="s">
        <v>2355</v>
      </c>
      <c r="H359" t="s">
        <v>1999</v>
      </c>
      <c r="I359" t="s">
        <v>2020</v>
      </c>
      <c r="J359" t="s">
        <v>2001</v>
      </c>
      <c r="K359" t="s">
        <v>2004</v>
      </c>
      <c r="L359" t="s">
        <v>2007</v>
      </c>
      <c r="M359" s="5">
        <v>41</v>
      </c>
      <c r="N359" s="2" t="s">
        <v>3889</v>
      </c>
      <c r="O359" s="2" t="str">
        <f>IF(BD[[#This Row],[Género]]="Masculino","👨‍🦰M","👩‍🦰 F")</f>
        <v>👩‍🦰 F</v>
      </c>
    </row>
    <row r="360" spans="1:15" x14ac:dyDescent="0.25">
      <c r="A360">
        <v>28401284</v>
      </c>
      <c r="B360" t="s">
        <v>368</v>
      </c>
      <c r="C360" t="s">
        <v>1988</v>
      </c>
      <c r="D360" t="s">
        <v>2013</v>
      </c>
      <c r="E360" t="s">
        <v>1994</v>
      </c>
      <c r="F360" t="s">
        <v>1995</v>
      </c>
      <c r="G360" s="3" t="s">
        <v>2356</v>
      </c>
      <c r="H360" t="s">
        <v>1999</v>
      </c>
      <c r="I360" t="s">
        <v>2018</v>
      </c>
      <c r="J360" t="s">
        <v>2002</v>
      </c>
      <c r="K360" t="s">
        <v>2004</v>
      </c>
      <c r="L360" t="s">
        <v>2006</v>
      </c>
      <c r="M360" s="5">
        <v>47</v>
      </c>
      <c r="N360" s="2" t="s">
        <v>3890</v>
      </c>
      <c r="O360" s="2" t="str">
        <f>IF(BD[[#This Row],[Género]]="Masculino","👨‍🦰M","👩‍🦰 F")</f>
        <v>👨‍🦰M</v>
      </c>
    </row>
    <row r="361" spans="1:15" x14ac:dyDescent="0.25">
      <c r="A361">
        <v>85345602</v>
      </c>
      <c r="B361" t="s">
        <v>369</v>
      </c>
      <c r="C361" t="s">
        <v>1989</v>
      </c>
      <c r="D361" t="s">
        <v>2011</v>
      </c>
      <c r="E361" t="s">
        <v>1990</v>
      </c>
      <c r="F361" t="s">
        <v>1996</v>
      </c>
      <c r="G361" s="3" t="s">
        <v>2357</v>
      </c>
      <c r="H361" t="s">
        <v>1999</v>
      </c>
      <c r="I361" t="s">
        <v>2018</v>
      </c>
      <c r="J361" t="s">
        <v>2001</v>
      </c>
      <c r="K361" t="s">
        <v>2003</v>
      </c>
      <c r="L361" t="s">
        <v>2007</v>
      </c>
      <c r="M361" s="5">
        <v>22</v>
      </c>
      <c r="N361" s="2" t="s">
        <v>3887</v>
      </c>
      <c r="O361" s="2" t="str">
        <f>IF(BD[[#This Row],[Género]]="Masculino","👨‍🦰M","👩‍🦰 F")</f>
        <v>👩‍🦰 F</v>
      </c>
    </row>
    <row r="362" spans="1:15" x14ac:dyDescent="0.25">
      <c r="A362">
        <v>93728448</v>
      </c>
      <c r="B362" t="s">
        <v>370</v>
      </c>
      <c r="C362" t="s">
        <v>1989</v>
      </c>
      <c r="D362" t="s">
        <v>2014</v>
      </c>
      <c r="E362" t="s">
        <v>1994</v>
      </c>
      <c r="F362" t="s">
        <v>1996</v>
      </c>
      <c r="G362" s="3" t="s">
        <v>2358</v>
      </c>
      <c r="H362" t="s">
        <v>1999</v>
      </c>
      <c r="I362" t="s">
        <v>2021</v>
      </c>
      <c r="J362" t="s">
        <v>2002</v>
      </c>
      <c r="K362" t="s">
        <v>2003</v>
      </c>
      <c r="L362" t="s">
        <v>2007</v>
      </c>
      <c r="M362" s="5">
        <v>35</v>
      </c>
      <c r="N362" s="2" t="s">
        <v>3888</v>
      </c>
      <c r="O362" s="2" t="str">
        <f>IF(BD[[#This Row],[Género]]="Masculino","👨‍🦰M","👩‍🦰 F")</f>
        <v>👩‍🦰 F</v>
      </c>
    </row>
    <row r="363" spans="1:15" x14ac:dyDescent="0.25">
      <c r="A363">
        <v>89937267</v>
      </c>
      <c r="B363" t="s">
        <v>371</v>
      </c>
      <c r="C363" t="s">
        <v>1988</v>
      </c>
      <c r="D363" t="s">
        <v>2011</v>
      </c>
      <c r="E363" t="s">
        <v>1990</v>
      </c>
      <c r="F363" t="s">
        <v>1995</v>
      </c>
      <c r="G363" s="3" t="s">
        <v>2359</v>
      </c>
      <c r="H363" t="s">
        <v>2000</v>
      </c>
      <c r="J363" t="s">
        <v>2002</v>
      </c>
      <c r="K363" t="s">
        <v>2004</v>
      </c>
      <c r="L363" t="s">
        <v>2007</v>
      </c>
      <c r="M363" s="5">
        <v>44</v>
      </c>
      <c r="N363" s="2" t="s">
        <v>3889</v>
      </c>
      <c r="O363" s="2" t="str">
        <f>IF(BD[[#This Row],[Género]]="Masculino","👨‍🦰M","👩‍🦰 F")</f>
        <v>👨‍🦰M</v>
      </c>
    </row>
    <row r="364" spans="1:15" x14ac:dyDescent="0.25">
      <c r="A364">
        <v>92562093</v>
      </c>
      <c r="B364" t="s">
        <v>372</v>
      </c>
      <c r="C364" t="s">
        <v>1989</v>
      </c>
      <c r="D364" t="s">
        <v>2014</v>
      </c>
      <c r="E364" t="s">
        <v>1991</v>
      </c>
      <c r="F364" t="s">
        <v>1998</v>
      </c>
      <c r="G364" s="3" t="s">
        <v>2136</v>
      </c>
      <c r="H364" t="s">
        <v>1999</v>
      </c>
      <c r="I364" t="s">
        <v>2018</v>
      </c>
      <c r="J364" t="s">
        <v>2001</v>
      </c>
      <c r="K364" t="s">
        <v>2003</v>
      </c>
      <c r="L364" t="s">
        <v>2007</v>
      </c>
      <c r="M364" s="5">
        <v>29</v>
      </c>
      <c r="N364" s="2" t="s">
        <v>3888</v>
      </c>
      <c r="O364" s="2" t="str">
        <f>IF(BD[[#This Row],[Género]]="Masculino","👨‍🦰M","👩‍🦰 F")</f>
        <v>👩‍🦰 F</v>
      </c>
    </row>
    <row r="365" spans="1:15" x14ac:dyDescent="0.25">
      <c r="A365">
        <v>74307067</v>
      </c>
      <c r="B365" t="s">
        <v>373</v>
      </c>
      <c r="C365" t="s">
        <v>1989</v>
      </c>
      <c r="D365" t="s">
        <v>2012</v>
      </c>
      <c r="E365" t="s">
        <v>1991</v>
      </c>
      <c r="F365" t="s">
        <v>1995</v>
      </c>
      <c r="G365" s="3" t="s">
        <v>2360</v>
      </c>
      <c r="H365" t="s">
        <v>1999</v>
      </c>
      <c r="I365" t="s">
        <v>2022</v>
      </c>
      <c r="J365" t="s">
        <v>2001</v>
      </c>
      <c r="K365" t="s">
        <v>2004</v>
      </c>
      <c r="L365" t="s">
        <v>2007</v>
      </c>
      <c r="M365" s="5">
        <v>31</v>
      </c>
      <c r="N365" s="2" t="s">
        <v>3888</v>
      </c>
      <c r="O365" s="2" t="str">
        <f>IF(BD[[#This Row],[Género]]="Masculino","👨‍🦰M","👩‍🦰 F")</f>
        <v>👩‍🦰 F</v>
      </c>
    </row>
    <row r="366" spans="1:15" x14ac:dyDescent="0.25">
      <c r="A366">
        <v>94258487</v>
      </c>
      <c r="B366" t="s">
        <v>374</v>
      </c>
      <c r="C366" t="s">
        <v>1989</v>
      </c>
      <c r="D366" t="s">
        <v>2014</v>
      </c>
      <c r="E366" t="s">
        <v>1994</v>
      </c>
      <c r="F366" t="s">
        <v>1996</v>
      </c>
      <c r="G366" s="3" t="s">
        <v>2361</v>
      </c>
      <c r="H366" t="s">
        <v>2000</v>
      </c>
      <c r="J366" t="s">
        <v>2001</v>
      </c>
      <c r="K366" t="s">
        <v>2005</v>
      </c>
      <c r="L366" t="s">
        <v>2008</v>
      </c>
      <c r="M366" s="5">
        <v>29</v>
      </c>
      <c r="N366" s="2" t="s">
        <v>3888</v>
      </c>
      <c r="O366" s="2" t="str">
        <f>IF(BD[[#This Row],[Género]]="Masculino","👨‍🦰M","👩‍🦰 F")</f>
        <v>👩‍🦰 F</v>
      </c>
    </row>
    <row r="367" spans="1:15" x14ac:dyDescent="0.25">
      <c r="A367">
        <v>67446437</v>
      </c>
      <c r="B367" t="s">
        <v>375</v>
      </c>
      <c r="C367" t="s">
        <v>1988</v>
      </c>
      <c r="D367" t="s">
        <v>2015</v>
      </c>
      <c r="E367" t="s">
        <v>1993</v>
      </c>
      <c r="F367" t="s">
        <v>1996</v>
      </c>
      <c r="G367" s="3" t="s">
        <v>2362</v>
      </c>
      <c r="H367" t="s">
        <v>1999</v>
      </c>
      <c r="I367" t="s">
        <v>2021</v>
      </c>
      <c r="J367" t="s">
        <v>2001</v>
      </c>
      <c r="K367" t="s">
        <v>2004</v>
      </c>
      <c r="L367" t="s">
        <v>2006</v>
      </c>
      <c r="M367" s="5">
        <v>56</v>
      </c>
      <c r="N367" s="2" t="s">
        <v>3891</v>
      </c>
      <c r="O367" s="2" t="str">
        <f>IF(BD[[#This Row],[Género]]="Masculino","👨‍🦰M","👩‍🦰 F")</f>
        <v>👨‍🦰M</v>
      </c>
    </row>
    <row r="368" spans="1:15" x14ac:dyDescent="0.25">
      <c r="A368">
        <v>31383942</v>
      </c>
      <c r="B368" t="s">
        <v>376</v>
      </c>
      <c r="C368" t="s">
        <v>1989</v>
      </c>
      <c r="D368" t="s">
        <v>2013</v>
      </c>
      <c r="E368" t="s">
        <v>1991</v>
      </c>
      <c r="F368" t="s">
        <v>1996</v>
      </c>
      <c r="G368" s="3" t="s">
        <v>2363</v>
      </c>
      <c r="H368" t="s">
        <v>2000</v>
      </c>
      <c r="J368" t="s">
        <v>2001</v>
      </c>
      <c r="K368" t="s">
        <v>2004</v>
      </c>
      <c r="L368" t="s">
        <v>2007</v>
      </c>
      <c r="M368" s="5">
        <v>61</v>
      </c>
      <c r="N368" s="2" t="s">
        <v>3891</v>
      </c>
      <c r="O368" s="2" t="str">
        <f>IF(BD[[#This Row],[Género]]="Masculino","👨‍🦰M","👩‍🦰 F")</f>
        <v>👩‍🦰 F</v>
      </c>
    </row>
    <row r="369" spans="1:15" x14ac:dyDescent="0.25">
      <c r="A369">
        <v>61239703</v>
      </c>
      <c r="B369" t="s">
        <v>377</v>
      </c>
      <c r="C369" t="s">
        <v>1989</v>
      </c>
      <c r="D369" t="s">
        <v>2015</v>
      </c>
      <c r="E369" t="s">
        <v>1993</v>
      </c>
      <c r="F369" t="s">
        <v>1996</v>
      </c>
      <c r="G369" s="3" t="s">
        <v>2364</v>
      </c>
      <c r="H369" t="s">
        <v>1999</v>
      </c>
      <c r="I369" t="s">
        <v>2021</v>
      </c>
      <c r="J369" t="s">
        <v>2002</v>
      </c>
      <c r="K369" t="s">
        <v>2003</v>
      </c>
      <c r="L369" t="s">
        <v>2007</v>
      </c>
      <c r="M369" s="5">
        <v>26</v>
      </c>
      <c r="N369" s="2" t="s">
        <v>3888</v>
      </c>
      <c r="O369" s="2" t="str">
        <f>IF(BD[[#This Row],[Género]]="Masculino","👨‍🦰M","👩‍🦰 F")</f>
        <v>👩‍🦰 F</v>
      </c>
    </row>
    <row r="370" spans="1:15" x14ac:dyDescent="0.25">
      <c r="A370">
        <v>89149518</v>
      </c>
      <c r="B370" t="s">
        <v>378</v>
      </c>
      <c r="C370" t="s">
        <v>1989</v>
      </c>
      <c r="D370" t="s">
        <v>2009</v>
      </c>
      <c r="E370" t="s">
        <v>1993</v>
      </c>
      <c r="F370" t="s">
        <v>1996</v>
      </c>
      <c r="G370" s="3" t="s">
        <v>2365</v>
      </c>
      <c r="H370" t="s">
        <v>1999</v>
      </c>
      <c r="I370" t="s">
        <v>2016</v>
      </c>
      <c r="J370" t="s">
        <v>2002</v>
      </c>
      <c r="K370" t="s">
        <v>2004</v>
      </c>
      <c r="L370" t="s">
        <v>2006</v>
      </c>
      <c r="M370" s="5">
        <v>53</v>
      </c>
      <c r="N370" s="2" t="s">
        <v>3890</v>
      </c>
      <c r="O370" s="2" t="str">
        <f>IF(BD[[#This Row],[Género]]="Masculino","👨‍🦰M","👩‍🦰 F")</f>
        <v>👩‍🦰 F</v>
      </c>
    </row>
    <row r="371" spans="1:15" x14ac:dyDescent="0.25">
      <c r="A371">
        <v>89302072</v>
      </c>
      <c r="B371" t="s">
        <v>379</v>
      </c>
      <c r="C371" t="s">
        <v>1989</v>
      </c>
      <c r="D371" t="s">
        <v>2009</v>
      </c>
      <c r="E371" t="s">
        <v>1994</v>
      </c>
      <c r="F371" t="s">
        <v>1998</v>
      </c>
      <c r="G371" s="3" t="s">
        <v>2366</v>
      </c>
      <c r="H371" t="s">
        <v>2000</v>
      </c>
      <c r="J371" t="s">
        <v>2002</v>
      </c>
      <c r="K371" t="s">
        <v>2003</v>
      </c>
      <c r="L371" t="s">
        <v>2006</v>
      </c>
      <c r="M371" s="5">
        <v>53</v>
      </c>
      <c r="N371" s="2" t="s">
        <v>3890</v>
      </c>
      <c r="O371" s="2" t="str">
        <f>IF(BD[[#This Row],[Género]]="Masculino","👨‍🦰M","👩‍🦰 F")</f>
        <v>👩‍🦰 F</v>
      </c>
    </row>
    <row r="372" spans="1:15" x14ac:dyDescent="0.25">
      <c r="A372">
        <v>63387602</v>
      </c>
      <c r="B372" t="s">
        <v>380</v>
      </c>
      <c r="C372" t="s">
        <v>1989</v>
      </c>
      <c r="D372" t="s">
        <v>2010</v>
      </c>
      <c r="E372" t="s">
        <v>1994</v>
      </c>
      <c r="F372" t="s">
        <v>1996</v>
      </c>
      <c r="G372" s="3" t="s">
        <v>2367</v>
      </c>
      <c r="H372" t="s">
        <v>2000</v>
      </c>
      <c r="J372" t="s">
        <v>2002</v>
      </c>
      <c r="K372" t="s">
        <v>2004</v>
      </c>
      <c r="L372" t="s">
        <v>2006</v>
      </c>
      <c r="M372" s="5">
        <v>43</v>
      </c>
      <c r="N372" s="2" t="s">
        <v>3889</v>
      </c>
      <c r="O372" s="2" t="str">
        <f>IF(BD[[#This Row],[Género]]="Masculino","👨‍🦰M","👩‍🦰 F")</f>
        <v>👩‍🦰 F</v>
      </c>
    </row>
    <row r="373" spans="1:15" x14ac:dyDescent="0.25">
      <c r="A373">
        <v>58712806</v>
      </c>
      <c r="B373" t="s">
        <v>381</v>
      </c>
      <c r="C373" t="s">
        <v>1989</v>
      </c>
      <c r="D373" t="s">
        <v>2014</v>
      </c>
      <c r="E373" t="s">
        <v>1993</v>
      </c>
      <c r="F373" t="s">
        <v>1995</v>
      </c>
      <c r="G373" s="3" t="s">
        <v>2368</v>
      </c>
      <c r="H373" t="s">
        <v>2000</v>
      </c>
      <c r="J373" t="s">
        <v>2001</v>
      </c>
      <c r="K373" t="s">
        <v>2005</v>
      </c>
      <c r="L373" t="s">
        <v>2006</v>
      </c>
      <c r="M373" s="5">
        <v>34</v>
      </c>
      <c r="N373" s="2" t="s">
        <v>3888</v>
      </c>
      <c r="O373" s="2" t="str">
        <f>IF(BD[[#This Row],[Género]]="Masculino","👨‍🦰M","👩‍🦰 F")</f>
        <v>👩‍🦰 F</v>
      </c>
    </row>
    <row r="374" spans="1:15" x14ac:dyDescent="0.25">
      <c r="A374">
        <v>48095330</v>
      </c>
      <c r="B374" t="s">
        <v>382</v>
      </c>
      <c r="C374" t="s">
        <v>1988</v>
      </c>
      <c r="D374" t="s">
        <v>2012</v>
      </c>
      <c r="E374" t="s">
        <v>1990</v>
      </c>
      <c r="F374" t="s">
        <v>1995</v>
      </c>
      <c r="G374" s="3" t="s">
        <v>2369</v>
      </c>
      <c r="H374" t="s">
        <v>2000</v>
      </c>
      <c r="J374" t="s">
        <v>2002</v>
      </c>
      <c r="K374" t="s">
        <v>2004</v>
      </c>
      <c r="L374" t="s">
        <v>2007</v>
      </c>
      <c r="M374" s="5">
        <v>34</v>
      </c>
      <c r="N374" s="2" t="s">
        <v>3888</v>
      </c>
      <c r="O374" s="2" t="str">
        <f>IF(BD[[#This Row],[Género]]="Masculino","👨‍🦰M","👩‍🦰 F")</f>
        <v>👨‍🦰M</v>
      </c>
    </row>
    <row r="375" spans="1:15" x14ac:dyDescent="0.25">
      <c r="A375">
        <v>57616594</v>
      </c>
      <c r="B375" t="s">
        <v>383</v>
      </c>
      <c r="C375" t="s">
        <v>1988</v>
      </c>
      <c r="D375" t="s">
        <v>2010</v>
      </c>
      <c r="E375" t="s">
        <v>1990</v>
      </c>
      <c r="F375" t="s">
        <v>1998</v>
      </c>
      <c r="G375" s="3" t="s">
        <v>2045</v>
      </c>
      <c r="H375" t="s">
        <v>2000</v>
      </c>
      <c r="J375" t="s">
        <v>2002</v>
      </c>
      <c r="K375" t="s">
        <v>2003</v>
      </c>
      <c r="L375" t="s">
        <v>2008</v>
      </c>
      <c r="M375" s="5">
        <v>36</v>
      </c>
      <c r="N375" s="2" t="s">
        <v>3889</v>
      </c>
      <c r="O375" s="2" t="str">
        <f>IF(BD[[#This Row],[Género]]="Masculino","👨‍🦰M","👩‍🦰 F")</f>
        <v>👨‍🦰M</v>
      </c>
    </row>
    <row r="376" spans="1:15" x14ac:dyDescent="0.25">
      <c r="A376">
        <v>34341298</v>
      </c>
      <c r="B376" t="s">
        <v>384</v>
      </c>
      <c r="C376" t="s">
        <v>1989</v>
      </c>
      <c r="D376" t="s">
        <v>2011</v>
      </c>
      <c r="E376" t="s">
        <v>1994</v>
      </c>
      <c r="F376" t="s">
        <v>1996</v>
      </c>
      <c r="G376" s="3" t="s">
        <v>2370</v>
      </c>
      <c r="H376" t="s">
        <v>2000</v>
      </c>
      <c r="J376" t="s">
        <v>2002</v>
      </c>
      <c r="K376" t="s">
        <v>2004</v>
      </c>
      <c r="L376" t="s">
        <v>2006</v>
      </c>
      <c r="M376" s="5">
        <v>36</v>
      </c>
      <c r="N376" s="2" t="s">
        <v>3889</v>
      </c>
      <c r="O376" s="2" t="str">
        <f>IF(BD[[#This Row],[Género]]="Masculino","👨‍🦰M","👩‍🦰 F")</f>
        <v>👩‍🦰 F</v>
      </c>
    </row>
    <row r="377" spans="1:15" x14ac:dyDescent="0.25">
      <c r="A377">
        <v>19692346</v>
      </c>
      <c r="B377" t="s">
        <v>385</v>
      </c>
      <c r="C377" t="s">
        <v>1989</v>
      </c>
      <c r="D377" t="s">
        <v>2010</v>
      </c>
      <c r="E377" t="s">
        <v>1990</v>
      </c>
      <c r="F377" t="s">
        <v>1995</v>
      </c>
      <c r="G377" s="3" t="s">
        <v>2371</v>
      </c>
      <c r="H377" t="s">
        <v>1999</v>
      </c>
      <c r="I377" t="s">
        <v>2022</v>
      </c>
      <c r="J377" t="s">
        <v>2002</v>
      </c>
      <c r="K377" t="s">
        <v>2004</v>
      </c>
      <c r="L377" t="s">
        <v>2007</v>
      </c>
      <c r="M377" s="5">
        <v>34</v>
      </c>
      <c r="N377" s="2" t="s">
        <v>3888</v>
      </c>
      <c r="O377" s="2" t="str">
        <f>IF(BD[[#This Row],[Género]]="Masculino","👨‍🦰M","👩‍🦰 F")</f>
        <v>👩‍🦰 F</v>
      </c>
    </row>
    <row r="378" spans="1:15" x14ac:dyDescent="0.25">
      <c r="A378">
        <v>19617521</v>
      </c>
      <c r="B378" t="s">
        <v>386</v>
      </c>
      <c r="C378" t="s">
        <v>1989</v>
      </c>
      <c r="D378" t="s">
        <v>2013</v>
      </c>
      <c r="E378" t="s">
        <v>1993</v>
      </c>
      <c r="F378" t="s">
        <v>1997</v>
      </c>
      <c r="G378" s="3" t="s">
        <v>2372</v>
      </c>
      <c r="H378" t="s">
        <v>2000</v>
      </c>
      <c r="J378" t="s">
        <v>2002</v>
      </c>
      <c r="K378" t="s">
        <v>2003</v>
      </c>
      <c r="L378" t="s">
        <v>2008</v>
      </c>
      <c r="M378" s="5">
        <v>60</v>
      </c>
      <c r="N378" s="2" t="s">
        <v>3891</v>
      </c>
      <c r="O378" s="2" t="str">
        <f>IF(BD[[#This Row],[Género]]="Masculino","👨‍🦰M","👩‍🦰 F")</f>
        <v>👩‍🦰 F</v>
      </c>
    </row>
    <row r="379" spans="1:15" x14ac:dyDescent="0.25">
      <c r="A379">
        <v>45151192</v>
      </c>
      <c r="B379" t="s">
        <v>387</v>
      </c>
      <c r="C379" t="s">
        <v>1989</v>
      </c>
      <c r="D379" t="s">
        <v>2014</v>
      </c>
      <c r="E379" t="s">
        <v>1994</v>
      </c>
      <c r="F379" t="s">
        <v>1995</v>
      </c>
      <c r="G379" s="3" t="s">
        <v>2373</v>
      </c>
      <c r="H379" t="s">
        <v>2000</v>
      </c>
      <c r="J379" t="s">
        <v>2001</v>
      </c>
      <c r="K379" t="s">
        <v>2003</v>
      </c>
      <c r="L379" t="s">
        <v>2007</v>
      </c>
      <c r="M379" s="5">
        <v>21</v>
      </c>
      <c r="N379" s="2" t="s">
        <v>3887</v>
      </c>
      <c r="O379" s="2" t="str">
        <f>IF(BD[[#This Row],[Género]]="Masculino","👨‍🦰M","👩‍🦰 F")</f>
        <v>👩‍🦰 F</v>
      </c>
    </row>
    <row r="380" spans="1:15" x14ac:dyDescent="0.25">
      <c r="A380">
        <v>59969278</v>
      </c>
      <c r="B380" t="s">
        <v>388</v>
      </c>
      <c r="C380" t="s">
        <v>1989</v>
      </c>
      <c r="D380" t="s">
        <v>2009</v>
      </c>
      <c r="E380" t="s">
        <v>1992</v>
      </c>
      <c r="F380" t="s">
        <v>1996</v>
      </c>
      <c r="G380" s="3" t="s">
        <v>2374</v>
      </c>
      <c r="H380" t="s">
        <v>1999</v>
      </c>
      <c r="I380" t="s">
        <v>2019</v>
      </c>
      <c r="J380" t="s">
        <v>2002</v>
      </c>
      <c r="K380" t="s">
        <v>2004</v>
      </c>
      <c r="L380" t="s">
        <v>2006</v>
      </c>
      <c r="M380" s="5">
        <v>18</v>
      </c>
      <c r="N380" s="2" t="s">
        <v>3887</v>
      </c>
      <c r="O380" s="2" t="str">
        <f>IF(BD[[#This Row],[Género]]="Masculino","👨‍🦰M","👩‍🦰 F")</f>
        <v>👩‍🦰 F</v>
      </c>
    </row>
    <row r="381" spans="1:15" x14ac:dyDescent="0.25">
      <c r="A381">
        <v>70207794</v>
      </c>
      <c r="B381" t="s">
        <v>389</v>
      </c>
      <c r="C381" t="s">
        <v>1988</v>
      </c>
      <c r="D381" t="s">
        <v>2009</v>
      </c>
      <c r="E381" t="s">
        <v>1990</v>
      </c>
      <c r="F381" t="s">
        <v>1996</v>
      </c>
      <c r="G381" s="3" t="s">
        <v>2337</v>
      </c>
      <c r="H381" t="s">
        <v>1999</v>
      </c>
      <c r="I381" t="s">
        <v>2021</v>
      </c>
      <c r="J381" t="s">
        <v>2002</v>
      </c>
      <c r="K381" t="s">
        <v>2004</v>
      </c>
      <c r="L381" t="s">
        <v>2007</v>
      </c>
      <c r="M381" s="5">
        <v>58</v>
      </c>
      <c r="N381" s="2" t="s">
        <v>3891</v>
      </c>
      <c r="O381" s="2" t="str">
        <f>IF(BD[[#This Row],[Género]]="Masculino","👨‍🦰M","👩‍🦰 F")</f>
        <v>👨‍🦰M</v>
      </c>
    </row>
    <row r="382" spans="1:15" x14ac:dyDescent="0.25">
      <c r="A382">
        <v>50206650</v>
      </c>
      <c r="B382" t="s">
        <v>390</v>
      </c>
      <c r="C382" t="s">
        <v>1989</v>
      </c>
      <c r="D382" t="s">
        <v>2012</v>
      </c>
      <c r="E382" t="s">
        <v>1990</v>
      </c>
      <c r="F382" t="s">
        <v>1997</v>
      </c>
      <c r="G382" s="3" t="s">
        <v>2375</v>
      </c>
      <c r="H382" t="s">
        <v>2000</v>
      </c>
      <c r="J382" t="s">
        <v>2001</v>
      </c>
      <c r="K382" t="s">
        <v>2005</v>
      </c>
      <c r="L382" t="s">
        <v>2008</v>
      </c>
      <c r="M382" s="5">
        <v>58</v>
      </c>
      <c r="N382" s="2" t="s">
        <v>3891</v>
      </c>
      <c r="O382" s="2" t="str">
        <f>IF(BD[[#This Row],[Género]]="Masculino","👨‍🦰M","👩‍🦰 F")</f>
        <v>👩‍🦰 F</v>
      </c>
    </row>
    <row r="383" spans="1:15" x14ac:dyDescent="0.25">
      <c r="A383">
        <v>88492529</v>
      </c>
      <c r="B383" t="s">
        <v>391</v>
      </c>
      <c r="C383" t="s">
        <v>1989</v>
      </c>
      <c r="D383" t="s">
        <v>2014</v>
      </c>
      <c r="E383" t="s">
        <v>1993</v>
      </c>
      <c r="F383" t="s">
        <v>1998</v>
      </c>
      <c r="G383" s="3" t="s">
        <v>2376</v>
      </c>
      <c r="H383" t="s">
        <v>2000</v>
      </c>
      <c r="J383" t="s">
        <v>2001</v>
      </c>
      <c r="K383" t="s">
        <v>2004</v>
      </c>
      <c r="L383" t="s">
        <v>2006</v>
      </c>
      <c r="M383" s="5">
        <v>40</v>
      </c>
      <c r="N383" s="2" t="s">
        <v>3889</v>
      </c>
      <c r="O383" s="2" t="str">
        <f>IF(BD[[#This Row],[Género]]="Masculino","👨‍🦰M","👩‍🦰 F")</f>
        <v>👩‍🦰 F</v>
      </c>
    </row>
    <row r="384" spans="1:15" x14ac:dyDescent="0.25">
      <c r="A384">
        <v>60691195</v>
      </c>
      <c r="B384" t="s">
        <v>392</v>
      </c>
      <c r="C384" t="s">
        <v>1989</v>
      </c>
      <c r="D384" t="s">
        <v>2012</v>
      </c>
      <c r="E384" t="s">
        <v>1993</v>
      </c>
      <c r="F384" t="s">
        <v>1998</v>
      </c>
      <c r="G384" s="3" t="s">
        <v>2377</v>
      </c>
      <c r="H384" t="s">
        <v>2000</v>
      </c>
      <c r="J384" t="s">
        <v>2002</v>
      </c>
      <c r="K384" t="s">
        <v>2004</v>
      </c>
      <c r="L384" t="s">
        <v>2006</v>
      </c>
      <c r="M384" s="5">
        <v>53</v>
      </c>
      <c r="N384" s="2" t="s">
        <v>3890</v>
      </c>
      <c r="O384" s="2" t="str">
        <f>IF(BD[[#This Row],[Género]]="Masculino","👨‍🦰M","👩‍🦰 F")</f>
        <v>👩‍🦰 F</v>
      </c>
    </row>
    <row r="385" spans="1:15" x14ac:dyDescent="0.25">
      <c r="A385">
        <v>68629611</v>
      </c>
      <c r="B385" t="s">
        <v>393</v>
      </c>
      <c r="C385" t="s">
        <v>1989</v>
      </c>
      <c r="D385" t="s">
        <v>2009</v>
      </c>
      <c r="E385" t="s">
        <v>1990</v>
      </c>
      <c r="F385" t="s">
        <v>1998</v>
      </c>
      <c r="G385" s="3" t="s">
        <v>2378</v>
      </c>
      <c r="H385" t="s">
        <v>1999</v>
      </c>
      <c r="I385" t="s">
        <v>2021</v>
      </c>
      <c r="J385" t="s">
        <v>2001</v>
      </c>
      <c r="K385" t="s">
        <v>2004</v>
      </c>
      <c r="L385" t="s">
        <v>2007</v>
      </c>
      <c r="M385" s="5">
        <v>44</v>
      </c>
      <c r="N385" s="2" t="s">
        <v>3889</v>
      </c>
      <c r="O385" s="2" t="str">
        <f>IF(BD[[#This Row],[Género]]="Masculino","👨‍🦰M","👩‍🦰 F")</f>
        <v>👩‍🦰 F</v>
      </c>
    </row>
    <row r="386" spans="1:15" x14ac:dyDescent="0.25">
      <c r="A386">
        <v>75452972</v>
      </c>
      <c r="B386" t="s">
        <v>394</v>
      </c>
      <c r="C386" t="s">
        <v>1989</v>
      </c>
      <c r="D386" t="s">
        <v>2009</v>
      </c>
      <c r="E386" t="s">
        <v>1994</v>
      </c>
      <c r="F386" t="s">
        <v>1998</v>
      </c>
      <c r="G386" s="3" t="s">
        <v>2379</v>
      </c>
      <c r="H386" t="s">
        <v>1999</v>
      </c>
      <c r="I386" t="s">
        <v>2020</v>
      </c>
      <c r="J386" t="s">
        <v>2001</v>
      </c>
      <c r="K386" t="s">
        <v>2003</v>
      </c>
      <c r="L386" t="s">
        <v>2007</v>
      </c>
      <c r="M386" s="5">
        <v>23</v>
      </c>
      <c r="N386" s="2" t="s">
        <v>3887</v>
      </c>
      <c r="O386" s="2" t="str">
        <f>IF(BD[[#This Row],[Género]]="Masculino","👨‍🦰M","👩‍🦰 F")</f>
        <v>👩‍🦰 F</v>
      </c>
    </row>
    <row r="387" spans="1:15" x14ac:dyDescent="0.25">
      <c r="A387">
        <v>71852738</v>
      </c>
      <c r="B387" t="s">
        <v>395</v>
      </c>
      <c r="C387" t="s">
        <v>1988</v>
      </c>
      <c r="D387" t="s">
        <v>2015</v>
      </c>
      <c r="E387" t="s">
        <v>1991</v>
      </c>
      <c r="F387" t="s">
        <v>1995</v>
      </c>
      <c r="G387" s="3" t="s">
        <v>2380</v>
      </c>
      <c r="H387" t="s">
        <v>2000</v>
      </c>
      <c r="J387" t="s">
        <v>2002</v>
      </c>
      <c r="K387" t="s">
        <v>2005</v>
      </c>
      <c r="L387" t="s">
        <v>2007</v>
      </c>
      <c r="M387" s="5">
        <v>53</v>
      </c>
      <c r="N387" s="2" t="s">
        <v>3890</v>
      </c>
      <c r="O387" s="2" t="str">
        <f>IF(BD[[#This Row],[Género]]="Masculino","👨‍🦰M","👩‍🦰 F")</f>
        <v>👨‍🦰M</v>
      </c>
    </row>
    <row r="388" spans="1:15" x14ac:dyDescent="0.25">
      <c r="A388">
        <v>27535740</v>
      </c>
      <c r="B388" t="s">
        <v>396</v>
      </c>
      <c r="C388" t="s">
        <v>1989</v>
      </c>
      <c r="D388" t="s">
        <v>2014</v>
      </c>
      <c r="E388" t="s">
        <v>1992</v>
      </c>
      <c r="F388" t="s">
        <v>1997</v>
      </c>
      <c r="G388" s="3" t="s">
        <v>2381</v>
      </c>
      <c r="H388" t="s">
        <v>2000</v>
      </c>
      <c r="J388" t="s">
        <v>2001</v>
      </c>
      <c r="K388" t="s">
        <v>2003</v>
      </c>
      <c r="L388" t="s">
        <v>2007</v>
      </c>
      <c r="M388" s="5">
        <v>57</v>
      </c>
      <c r="N388" s="2" t="s">
        <v>3891</v>
      </c>
      <c r="O388" s="2" t="str">
        <f>IF(BD[[#This Row],[Género]]="Masculino","👨‍🦰M","👩‍🦰 F")</f>
        <v>👩‍🦰 F</v>
      </c>
    </row>
    <row r="389" spans="1:15" x14ac:dyDescent="0.25">
      <c r="A389">
        <v>49418748</v>
      </c>
      <c r="B389" t="s">
        <v>397</v>
      </c>
      <c r="C389" t="s">
        <v>1989</v>
      </c>
      <c r="D389" t="s">
        <v>2010</v>
      </c>
      <c r="E389" t="s">
        <v>1994</v>
      </c>
      <c r="F389" t="s">
        <v>1996</v>
      </c>
      <c r="G389" s="3" t="s">
        <v>2382</v>
      </c>
      <c r="H389" t="s">
        <v>1999</v>
      </c>
      <c r="I389" t="s">
        <v>2021</v>
      </c>
      <c r="J389" t="s">
        <v>2002</v>
      </c>
      <c r="K389" t="s">
        <v>2004</v>
      </c>
      <c r="L389" t="s">
        <v>2006</v>
      </c>
      <c r="M389" s="5">
        <v>46</v>
      </c>
      <c r="N389" s="2" t="s">
        <v>3890</v>
      </c>
      <c r="O389" s="2" t="str">
        <f>IF(BD[[#This Row],[Género]]="Masculino","👨‍🦰M","👩‍🦰 F")</f>
        <v>👩‍🦰 F</v>
      </c>
    </row>
    <row r="390" spans="1:15" x14ac:dyDescent="0.25">
      <c r="A390">
        <v>68525449</v>
      </c>
      <c r="B390" t="s">
        <v>398</v>
      </c>
      <c r="C390" t="s">
        <v>1989</v>
      </c>
      <c r="D390" t="s">
        <v>2011</v>
      </c>
      <c r="E390" t="s">
        <v>1990</v>
      </c>
      <c r="F390" t="s">
        <v>1995</v>
      </c>
      <c r="G390" s="3" t="s">
        <v>2383</v>
      </c>
      <c r="H390" t="s">
        <v>1999</v>
      </c>
      <c r="I390" t="s">
        <v>2020</v>
      </c>
      <c r="J390" t="s">
        <v>2001</v>
      </c>
      <c r="K390" t="s">
        <v>2004</v>
      </c>
      <c r="L390" t="s">
        <v>2007</v>
      </c>
      <c r="M390" s="5">
        <v>56</v>
      </c>
      <c r="N390" s="2" t="s">
        <v>3891</v>
      </c>
      <c r="O390" s="2" t="str">
        <f>IF(BD[[#This Row],[Género]]="Masculino","👨‍🦰M","👩‍🦰 F")</f>
        <v>👩‍🦰 F</v>
      </c>
    </row>
    <row r="391" spans="1:15" x14ac:dyDescent="0.25">
      <c r="A391">
        <v>69751104</v>
      </c>
      <c r="B391" t="s">
        <v>399</v>
      </c>
      <c r="C391" t="s">
        <v>1988</v>
      </c>
      <c r="D391" t="s">
        <v>2014</v>
      </c>
      <c r="E391" t="s">
        <v>1994</v>
      </c>
      <c r="F391" t="s">
        <v>1998</v>
      </c>
      <c r="G391" s="3" t="s">
        <v>2384</v>
      </c>
      <c r="H391" t="s">
        <v>2000</v>
      </c>
      <c r="J391" t="s">
        <v>2001</v>
      </c>
      <c r="K391" t="s">
        <v>2005</v>
      </c>
      <c r="L391" t="s">
        <v>2006</v>
      </c>
      <c r="M391" s="5">
        <v>64</v>
      </c>
      <c r="N391" s="2" t="s">
        <v>3891</v>
      </c>
      <c r="O391" s="2" t="str">
        <f>IF(BD[[#This Row],[Género]]="Masculino","👨‍🦰M","👩‍🦰 F")</f>
        <v>👨‍🦰M</v>
      </c>
    </row>
    <row r="392" spans="1:15" x14ac:dyDescent="0.25">
      <c r="A392">
        <v>37499460</v>
      </c>
      <c r="B392" t="s">
        <v>400</v>
      </c>
      <c r="C392" t="s">
        <v>1989</v>
      </c>
      <c r="D392" t="s">
        <v>2010</v>
      </c>
      <c r="E392" t="s">
        <v>1990</v>
      </c>
      <c r="F392" t="s">
        <v>1996</v>
      </c>
      <c r="G392" s="3" t="s">
        <v>2385</v>
      </c>
      <c r="H392" t="s">
        <v>1999</v>
      </c>
      <c r="I392" t="s">
        <v>2018</v>
      </c>
      <c r="J392" t="s">
        <v>2002</v>
      </c>
      <c r="K392" t="s">
        <v>2004</v>
      </c>
      <c r="L392" t="s">
        <v>2006</v>
      </c>
      <c r="M392" s="5">
        <v>55</v>
      </c>
      <c r="N392" s="2" t="s">
        <v>3890</v>
      </c>
      <c r="O392" s="2" t="str">
        <f>IF(BD[[#This Row],[Género]]="Masculino","👨‍🦰M","👩‍🦰 F")</f>
        <v>👩‍🦰 F</v>
      </c>
    </row>
    <row r="393" spans="1:15" x14ac:dyDescent="0.25">
      <c r="A393">
        <v>25385057</v>
      </c>
      <c r="B393" t="s">
        <v>401</v>
      </c>
      <c r="C393" t="s">
        <v>1989</v>
      </c>
      <c r="D393" t="s">
        <v>2012</v>
      </c>
      <c r="E393" t="s">
        <v>1992</v>
      </c>
      <c r="F393" t="s">
        <v>1996</v>
      </c>
      <c r="G393" s="3" t="s">
        <v>2386</v>
      </c>
      <c r="H393" t="s">
        <v>1999</v>
      </c>
      <c r="I393" t="s">
        <v>2019</v>
      </c>
      <c r="J393" t="s">
        <v>2002</v>
      </c>
      <c r="K393" t="s">
        <v>2004</v>
      </c>
      <c r="L393" t="s">
        <v>2006</v>
      </c>
      <c r="M393" s="5">
        <v>21</v>
      </c>
      <c r="N393" s="2" t="s">
        <v>3887</v>
      </c>
      <c r="O393" s="2" t="str">
        <f>IF(BD[[#This Row],[Género]]="Masculino","👨‍🦰M","👩‍🦰 F")</f>
        <v>👩‍🦰 F</v>
      </c>
    </row>
    <row r="394" spans="1:15" x14ac:dyDescent="0.25">
      <c r="A394">
        <v>13884096</v>
      </c>
      <c r="B394" t="s">
        <v>402</v>
      </c>
      <c r="C394" t="s">
        <v>1989</v>
      </c>
      <c r="D394" t="s">
        <v>2011</v>
      </c>
      <c r="E394" t="s">
        <v>1991</v>
      </c>
      <c r="F394" t="s">
        <v>1998</v>
      </c>
      <c r="G394" s="3" t="s">
        <v>2387</v>
      </c>
      <c r="H394" t="s">
        <v>1999</v>
      </c>
      <c r="I394" t="s">
        <v>2021</v>
      </c>
      <c r="J394" t="s">
        <v>2002</v>
      </c>
      <c r="K394" t="s">
        <v>2004</v>
      </c>
      <c r="L394" t="s">
        <v>2006</v>
      </c>
      <c r="M394" s="5">
        <v>20</v>
      </c>
      <c r="N394" s="2" t="s">
        <v>3887</v>
      </c>
      <c r="O394" s="2" t="str">
        <f>IF(BD[[#This Row],[Género]]="Masculino","👨‍🦰M","👩‍🦰 F")</f>
        <v>👩‍🦰 F</v>
      </c>
    </row>
    <row r="395" spans="1:15" x14ac:dyDescent="0.25">
      <c r="A395">
        <v>99731395</v>
      </c>
      <c r="B395" t="s">
        <v>403</v>
      </c>
      <c r="C395" t="s">
        <v>1989</v>
      </c>
      <c r="D395" t="s">
        <v>2012</v>
      </c>
      <c r="E395" t="s">
        <v>1992</v>
      </c>
      <c r="F395" t="s">
        <v>1996</v>
      </c>
      <c r="G395" s="3" t="s">
        <v>2388</v>
      </c>
      <c r="H395" t="s">
        <v>1999</v>
      </c>
      <c r="I395" t="s">
        <v>2022</v>
      </c>
      <c r="J395" t="s">
        <v>2002</v>
      </c>
      <c r="K395" t="s">
        <v>2003</v>
      </c>
      <c r="L395" t="s">
        <v>2006</v>
      </c>
      <c r="M395" s="5">
        <v>19</v>
      </c>
      <c r="N395" s="2" t="s">
        <v>3887</v>
      </c>
      <c r="O395" s="2" t="str">
        <f>IF(BD[[#This Row],[Género]]="Masculino","👨‍🦰M","👩‍🦰 F")</f>
        <v>👩‍🦰 F</v>
      </c>
    </row>
    <row r="396" spans="1:15" x14ac:dyDescent="0.25">
      <c r="A396">
        <v>11027436</v>
      </c>
      <c r="B396" t="s">
        <v>404</v>
      </c>
      <c r="C396" t="s">
        <v>1988</v>
      </c>
      <c r="D396" t="s">
        <v>2011</v>
      </c>
      <c r="E396" t="s">
        <v>1990</v>
      </c>
      <c r="F396" t="s">
        <v>1996</v>
      </c>
      <c r="G396" s="3" t="s">
        <v>2389</v>
      </c>
      <c r="H396" t="s">
        <v>2000</v>
      </c>
      <c r="J396" t="s">
        <v>2001</v>
      </c>
      <c r="K396" t="s">
        <v>2005</v>
      </c>
      <c r="L396" t="s">
        <v>2006</v>
      </c>
      <c r="M396" s="5">
        <v>47</v>
      </c>
      <c r="N396" s="2" t="s">
        <v>3890</v>
      </c>
      <c r="O396" s="2" t="str">
        <f>IF(BD[[#This Row],[Género]]="Masculino","👨‍🦰M","👩‍🦰 F")</f>
        <v>👨‍🦰M</v>
      </c>
    </row>
    <row r="397" spans="1:15" x14ac:dyDescent="0.25">
      <c r="A397">
        <v>48186809</v>
      </c>
      <c r="B397" t="s">
        <v>405</v>
      </c>
      <c r="C397" t="s">
        <v>1989</v>
      </c>
      <c r="D397" t="s">
        <v>2009</v>
      </c>
      <c r="E397" t="s">
        <v>1992</v>
      </c>
      <c r="F397" t="s">
        <v>1995</v>
      </c>
      <c r="G397" s="3" t="s">
        <v>2390</v>
      </c>
      <c r="H397" t="s">
        <v>1999</v>
      </c>
      <c r="I397" t="s">
        <v>2019</v>
      </c>
      <c r="J397" t="s">
        <v>2001</v>
      </c>
      <c r="K397" t="s">
        <v>2004</v>
      </c>
      <c r="L397" t="s">
        <v>2006</v>
      </c>
      <c r="M397" s="5">
        <v>29</v>
      </c>
      <c r="N397" s="2" t="s">
        <v>3888</v>
      </c>
      <c r="O397" s="2" t="str">
        <f>IF(BD[[#This Row],[Género]]="Masculino","👨‍🦰M","👩‍🦰 F")</f>
        <v>👩‍🦰 F</v>
      </c>
    </row>
    <row r="398" spans="1:15" x14ac:dyDescent="0.25">
      <c r="A398">
        <v>85718139</v>
      </c>
      <c r="B398" t="s">
        <v>406</v>
      </c>
      <c r="C398" t="s">
        <v>1989</v>
      </c>
      <c r="D398" t="s">
        <v>2015</v>
      </c>
      <c r="E398" t="s">
        <v>1991</v>
      </c>
      <c r="F398" t="s">
        <v>1996</v>
      </c>
      <c r="G398" s="3" t="s">
        <v>2391</v>
      </c>
      <c r="H398" t="s">
        <v>2000</v>
      </c>
      <c r="J398" t="s">
        <v>2002</v>
      </c>
      <c r="K398" t="s">
        <v>2005</v>
      </c>
      <c r="L398" t="s">
        <v>2007</v>
      </c>
      <c r="M398" s="5">
        <v>51</v>
      </c>
      <c r="N398" s="2" t="s">
        <v>3890</v>
      </c>
      <c r="O398" s="2" t="str">
        <f>IF(BD[[#This Row],[Género]]="Masculino","👨‍🦰M","👩‍🦰 F")</f>
        <v>👩‍🦰 F</v>
      </c>
    </row>
    <row r="399" spans="1:15" x14ac:dyDescent="0.25">
      <c r="A399">
        <v>76416284</v>
      </c>
      <c r="B399" t="s">
        <v>407</v>
      </c>
      <c r="C399" t="s">
        <v>1989</v>
      </c>
      <c r="D399" t="s">
        <v>2015</v>
      </c>
      <c r="E399" t="s">
        <v>1993</v>
      </c>
      <c r="F399" t="s">
        <v>1998</v>
      </c>
      <c r="G399" s="3" t="s">
        <v>2392</v>
      </c>
      <c r="H399" t="s">
        <v>1999</v>
      </c>
      <c r="I399" t="s">
        <v>2022</v>
      </c>
      <c r="J399" t="s">
        <v>2001</v>
      </c>
      <c r="K399" t="s">
        <v>2004</v>
      </c>
      <c r="L399" t="s">
        <v>2007</v>
      </c>
      <c r="M399" s="5">
        <v>41</v>
      </c>
      <c r="N399" s="2" t="s">
        <v>3889</v>
      </c>
      <c r="O399" s="2" t="str">
        <f>IF(BD[[#This Row],[Género]]="Masculino","👨‍🦰M","👩‍🦰 F")</f>
        <v>👩‍🦰 F</v>
      </c>
    </row>
    <row r="400" spans="1:15" x14ac:dyDescent="0.25">
      <c r="A400">
        <v>75694296</v>
      </c>
      <c r="B400" t="s">
        <v>408</v>
      </c>
      <c r="C400" t="s">
        <v>1988</v>
      </c>
      <c r="D400" t="s">
        <v>2011</v>
      </c>
      <c r="E400" t="s">
        <v>1990</v>
      </c>
      <c r="F400" t="s">
        <v>1996</v>
      </c>
      <c r="G400" s="3" t="s">
        <v>2393</v>
      </c>
      <c r="H400" t="s">
        <v>2000</v>
      </c>
      <c r="J400" t="s">
        <v>2002</v>
      </c>
      <c r="K400" t="s">
        <v>2004</v>
      </c>
      <c r="L400" t="s">
        <v>2006</v>
      </c>
      <c r="M400" s="5">
        <v>36</v>
      </c>
      <c r="N400" s="2" t="s">
        <v>3889</v>
      </c>
      <c r="O400" s="2" t="str">
        <f>IF(BD[[#This Row],[Género]]="Masculino","👨‍🦰M","👩‍🦰 F")</f>
        <v>👨‍🦰M</v>
      </c>
    </row>
    <row r="401" spans="1:15" x14ac:dyDescent="0.25">
      <c r="A401">
        <v>31690484</v>
      </c>
      <c r="B401" t="s">
        <v>409</v>
      </c>
      <c r="C401" t="s">
        <v>1989</v>
      </c>
      <c r="D401" t="s">
        <v>2011</v>
      </c>
      <c r="E401" t="s">
        <v>1990</v>
      </c>
      <c r="F401" t="s">
        <v>1996</v>
      </c>
      <c r="G401" s="3" t="s">
        <v>2394</v>
      </c>
      <c r="H401" t="s">
        <v>2000</v>
      </c>
      <c r="J401" t="s">
        <v>2002</v>
      </c>
      <c r="K401" t="s">
        <v>2004</v>
      </c>
      <c r="L401" t="s">
        <v>2008</v>
      </c>
      <c r="M401" s="5">
        <v>56</v>
      </c>
      <c r="N401" s="2" t="s">
        <v>3891</v>
      </c>
      <c r="O401" s="2" t="str">
        <f>IF(BD[[#This Row],[Género]]="Masculino","👨‍🦰M","👩‍🦰 F")</f>
        <v>👩‍🦰 F</v>
      </c>
    </row>
    <row r="402" spans="1:15" x14ac:dyDescent="0.25">
      <c r="A402">
        <v>10248712</v>
      </c>
      <c r="B402" t="s">
        <v>410</v>
      </c>
      <c r="C402" t="s">
        <v>1989</v>
      </c>
      <c r="D402" t="s">
        <v>2015</v>
      </c>
      <c r="E402" t="s">
        <v>1992</v>
      </c>
      <c r="F402" t="s">
        <v>1995</v>
      </c>
      <c r="G402" s="3" t="s">
        <v>2395</v>
      </c>
      <c r="H402" t="s">
        <v>1999</v>
      </c>
      <c r="I402" t="s">
        <v>2021</v>
      </c>
      <c r="J402" t="s">
        <v>2001</v>
      </c>
      <c r="K402" t="s">
        <v>2004</v>
      </c>
      <c r="L402" t="s">
        <v>2008</v>
      </c>
      <c r="M402" s="5">
        <v>64</v>
      </c>
      <c r="N402" s="2" t="s">
        <v>3891</v>
      </c>
      <c r="O402" s="2" t="str">
        <f>IF(BD[[#This Row],[Género]]="Masculino","👨‍🦰M","👩‍🦰 F")</f>
        <v>👩‍🦰 F</v>
      </c>
    </row>
    <row r="403" spans="1:15" x14ac:dyDescent="0.25">
      <c r="A403">
        <v>41086146</v>
      </c>
      <c r="B403" t="s">
        <v>411</v>
      </c>
      <c r="C403" t="s">
        <v>1989</v>
      </c>
      <c r="D403" t="s">
        <v>2014</v>
      </c>
      <c r="E403" t="s">
        <v>1992</v>
      </c>
      <c r="F403" t="s">
        <v>1995</v>
      </c>
      <c r="G403" s="3" t="s">
        <v>2396</v>
      </c>
      <c r="H403" t="s">
        <v>2000</v>
      </c>
      <c r="J403" t="s">
        <v>2001</v>
      </c>
      <c r="K403" t="s">
        <v>2005</v>
      </c>
      <c r="L403" t="s">
        <v>2007</v>
      </c>
      <c r="M403" s="5">
        <v>22</v>
      </c>
      <c r="N403" s="2" t="s">
        <v>3887</v>
      </c>
      <c r="O403" s="2" t="str">
        <f>IF(BD[[#This Row],[Género]]="Masculino","👨‍🦰M","👩‍🦰 F")</f>
        <v>👩‍🦰 F</v>
      </c>
    </row>
    <row r="404" spans="1:15" x14ac:dyDescent="0.25">
      <c r="A404">
        <v>62831794</v>
      </c>
      <c r="B404" t="s">
        <v>412</v>
      </c>
      <c r="C404" t="s">
        <v>1989</v>
      </c>
      <c r="D404" t="s">
        <v>2009</v>
      </c>
      <c r="E404" t="s">
        <v>1993</v>
      </c>
      <c r="F404" t="s">
        <v>1996</v>
      </c>
      <c r="G404" s="3" t="s">
        <v>2397</v>
      </c>
      <c r="H404" t="s">
        <v>1999</v>
      </c>
      <c r="I404" t="s">
        <v>2021</v>
      </c>
      <c r="J404" t="s">
        <v>2001</v>
      </c>
      <c r="K404" t="s">
        <v>2003</v>
      </c>
      <c r="L404" t="s">
        <v>2007</v>
      </c>
      <c r="M404" s="5">
        <v>63</v>
      </c>
      <c r="N404" s="2" t="s">
        <v>3891</v>
      </c>
      <c r="O404" s="2" t="str">
        <f>IF(BD[[#This Row],[Género]]="Masculino","👨‍🦰M","👩‍🦰 F")</f>
        <v>👩‍🦰 F</v>
      </c>
    </row>
    <row r="405" spans="1:15" x14ac:dyDescent="0.25">
      <c r="A405">
        <v>26264916</v>
      </c>
      <c r="B405" t="s">
        <v>413</v>
      </c>
      <c r="C405" t="s">
        <v>1988</v>
      </c>
      <c r="D405" t="s">
        <v>2012</v>
      </c>
      <c r="E405" t="s">
        <v>1994</v>
      </c>
      <c r="F405" t="s">
        <v>1997</v>
      </c>
      <c r="G405" s="3" t="s">
        <v>2398</v>
      </c>
      <c r="H405" t="s">
        <v>2000</v>
      </c>
      <c r="J405" t="s">
        <v>2002</v>
      </c>
      <c r="K405" t="s">
        <v>2005</v>
      </c>
      <c r="L405" t="s">
        <v>2006</v>
      </c>
      <c r="M405" s="5">
        <v>37</v>
      </c>
      <c r="N405" s="2" t="s">
        <v>3889</v>
      </c>
      <c r="O405" s="2" t="str">
        <f>IF(BD[[#This Row],[Género]]="Masculino","👨‍🦰M","👩‍🦰 F")</f>
        <v>👨‍🦰M</v>
      </c>
    </row>
    <row r="406" spans="1:15" x14ac:dyDescent="0.25">
      <c r="A406">
        <v>68579367</v>
      </c>
      <c r="B406" t="s">
        <v>414</v>
      </c>
      <c r="C406" t="s">
        <v>1989</v>
      </c>
      <c r="D406" t="s">
        <v>2012</v>
      </c>
      <c r="E406" t="s">
        <v>1990</v>
      </c>
      <c r="F406" t="s">
        <v>1998</v>
      </c>
      <c r="G406" s="3" t="s">
        <v>2399</v>
      </c>
      <c r="H406" t="s">
        <v>1999</v>
      </c>
      <c r="I406" t="s">
        <v>2022</v>
      </c>
      <c r="J406" t="s">
        <v>2001</v>
      </c>
      <c r="K406" t="s">
        <v>2004</v>
      </c>
      <c r="L406" t="s">
        <v>2006</v>
      </c>
      <c r="M406" s="5">
        <v>36</v>
      </c>
      <c r="N406" s="2" t="s">
        <v>3889</v>
      </c>
      <c r="O406" s="2" t="str">
        <f>IF(BD[[#This Row],[Género]]="Masculino","👨‍🦰M","👩‍🦰 F")</f>
        <v>👩‍🦰 F</v>
      </c>
    </row>
    <row r="407" spans="1:15" x14ac:dyDescent="0.25">
      <c r="A407">
        <v>13881377</v>
      </c>
      <c r="B407" t="s">
        <v>415</v>
      </c>
      <c r="C407" t="s">
        <v>1989</v>
      </c>
      <c r="D407" t="s">
        <v>2014</v>
      </c>
      <c r="E407" t="s">
        <v>1994</v>
      </c>
      <c r="F407" t="s">
        <v>1995</v>
      </c>
      <c r="G407" s="3" t="s">
        <v>2400</v>
      </c>
      <c r="H407" t="s">
        <v>2000</v>
      </c>
      <c r="J407" t="s">
        <v>2001</v>
      </c>
      <c r="K407" t="s">
        <v>2003</v>
      </c>
      <c r="L407" t="s">
        <v>2007</v>
      </c>
      <c r="M407" s="5">
        <v>52</v>
      </c>
      <c r="N407" s="2" t="s">
        <v>3890</v>
      </c>
      <c r="O407" s="2" t="str">
        <f>IF(BD[[#This Row],[Género]]="Masculino","👨‍🦰M","👩‍🦰 F")</f>
        <v>👩‍🦰 F</v>
      </c>
    </row>
    <row r="408" spans="1:15" x14ac:dyDescent="0.25">
      <c r="A408">
        <v>97041387</v>
      </c>
      <c r="B408" t="s">
        <v>416</v>
      </c>
      <c r="C408" t="s">
        <v>1989</v>
      </c>
      <c r="D408" t="s">
        <v>2014</v>
      </c>
      <c r="E408" t="s">
        <v>1991</v>
      </c>
      <c r="F408" t="s">
        <v>1996</v>
      </c>
      <c r="G408" s="3" t="s">
        <v>2401</v>
      </c>
      <c r="H408" t="s">
        <v>1999</v>
      </c>
      <c r="I408" t="s">
        <v>2019</v>
      </c>
      <c r="J408" t="s">
        <v>2001</v>
      </c>
      <c r="K408" t="s">
        <v>2004</v>
      </c>
      <c r="L408" t="s">
        <v>2006</v>
      </c>
      <c r="M408" s="5">
        <v>28</v>
      </c>
      <c r="N408" s="2" t="s">
        <v>3888</v>
      </c>
      <c r="O408" s="2" t="str">
        <f>IF(BD[[#This Row],[Género]]="Masculino","👨‍🦰M","👩‍🦰 F")</f>
        <v>👩‍🦰 F</v>
      </c>
    </row>
    <row r="409" spans="1:15" x14ac:dyDescent="0.25">
      <c r="A409">
        <v>99515538</v>
      </c>
      <c r="B409" t="s">
        <v>417</v>
      </c>
      <c r="C409" t="s">
        <v>1989</v>
      </c>
      <c r="D409" t="s">
        <v>2014</v>
      </c>
      <c r="E409" t="s">
        <v>1991</v>
      </c>
      <c r="F409" t="s">
        <v>1998</v>
      </c>
      <c r="G409" s="3" t="s">
        <v>2402</v>
      </c>
      <c r="H409" t="s">
        <v>2000</v>
      </c>
      <c r="J409" t="s">
        <v>2001</v>
      </c>
      <c r="K409" t="s">
        <v>2003</v>
      </c>
      <c r="L409" t="s">
        <v>2007</v>
      </c>
      <c r="M409" s="5">
        <v>20</v>
      </c>
      <c r="N409" s="2" t="s">
        <v>3887</v>
      </c>
      <c r="O409" s="2" t="str">
        <f>IF(BD[[#This Row],[Género]]="Masculino","👨‍🦰M","👩‍🦰 F")</f>
        <v>👩‍🦰 F</v>
      </c>
    </row>
    <row r="410" spans="1:15" x14ac:dyDescent="0.25">
      <c r="A410">
        <v>41822814</v>
      </c>
      <c r="B410" t="s">
        <v>418</v>
      </c>
      <c r="C410" t="s">
        <v>1989</v>
      </c>
      <c r="D410" t="s">
        <v>2011</v>
      </c>
      <c r="E410" t="s">
        <v>1993</v>
      </c>
      <c r="F410" t="s">
        <v>1996</v>
      </c>
      <c r="G410" s="3" t="s">
        <v>2403</v>
      </c>
      <c r="H410" t="s">
        <v>1999</v>
      </c>
      <c r="I410" t="s">
        <v>2019</v>
      </c>
      <c r="J410" t="s">
        <v>2001</v>
      </c>
      <c r="K410" t="s">
        <v>2004</v>
      </c>
      <c r="L410" t="s">
        <v>2006</v>
      </c>
      <c r="M410" s="5">
        <v>63</v>
      </c>
      <c r="N410" s="2" t="s">
        <v>3891</v>
      </c>
      <c r="O410" s="2" t="str">
        <f>IF(BD[[#This Row],[Género]]="Masculino","👨‍🦰M","👩‍🦰 F")</f>
        <v>👩‍🦰 F</v>
      </c>
    </row>
    <row r="411" spans="1:15" x14ac:dyDescent="0.25">
      <c r="A411">
        <v>89539863</v>
      </c>
      <c r="B411" t="s">
        <v>419</v>
      </c>
      <c r="C411" t="s">
        <v>1989</v>
      </c>
      <c r="D411" t="s">
        <v>2011</v>
      </c>
      <c r="E411" t="s">
        <v>1990</v>
      </c>
      <c r="F411" t="s">
        <v>1995</v>
      </c>
      <c r="G411" s="3" t="s">
        <v>2404</v>
      </c>
      <c r="H411" t="s">
        <v>2000</v>
      </c>
      <c r="J411" t="s">
        <v>2001</v>
      </c>
      <c r="K411" t="s">
        <v>2003</v>
      </c>
      <c r="L411" t="s">
        <v>2008</v>
      </c>
      <c r="M411" s="5">
        <v>35</v>
      </c>
      <c r="N411" s="2" t="s">
        <v>3888</v>
      </c>
      <c r="O411" s="2" t="str">
        <f>IF(BD[[#This Row],[Género]]="Masculino","👨‍🦰M","👩‍🦰 F")</f>
        <v>👩‍🦰 F</v>
      </c>
    </row>
    <row r="412" spans="1:15" x14ac:dyDescent="0.25">
      <c r="A412">
        <v>14948283</v>
      </c>
      <c r="B412" t="s">
        <v>420</v>
      </c>
      <c r="C412" t="s">
        <v>1988</v>
      </c>
      <c r="D412" t="s">
        <v>2012</v>
      </c>
      <c r="E412" t="s">
        <v>1990</v>
      </c>
      <c r="F412" t="s">
        <v>1995</v>
      </c>
      <c r="G412" s="3" t="s">
        <v>2405</v>
      </c>
      <c r="H412" t="s">
        <v>2000</v>
      </c>
      <c r="J412" t="s">
        <v>2002</v>
      </c>
      <c r="K412" t="s">
        <v>2004</v>
      </c>
      <c r="L412" t="s">
        <v>2007</v>
      </c>
      <c r="M412" s="5">
        <v>33</v>
      </c>
      <c r="N412" s="2" t="s">
        <v>3888</v>
      </c>
      <c r="O412" s="2" t="str">
        <f>IF(BD[[#This Row],[Género]]="Masculino","👨‍🦰M","👩‍🦰 F")</f>
        <v>👨‍🦰M</v>
      </c>
    </row>
    <row r="413" spans="1:15" x14ac:dyDescent="0.25">
      <c r="A413">
        <v>72182229</v>
      </c>
      <c r="B413" t="s">
        <v>421</v>
      </c>
      <c r="C413" t="s">
        <v>1989</v>
      </c>
      <c r="D413" t="s">
        <v>2011</v>
      </c>
      <c r="E413" t="s">
        <v>1991</v>
      </c>
      <c r="F413" t="s">
        <v>1995</v>
      </c>
      <c r="G413" s="3" t="s">
        <v>2406</v>
      </c>
      <c r="H413" t="s">
        <v>1999</v>
      </c>
      <c r="I413" t="s">
        <v>2018</v>
      </c>
      <c r="J413" t="s">
        <v>2002</v>
      </c>
      <c r="K413" t="s">
        <v>2004</v>
      </c>
      <c r="L413" t="s">
        <v>2008</v>
      </c>
      <c r="M413" s="5">
        <v>52</v>
      </c>
      <c r="N413" s="2" t="s">
        <v>3890</v>
      </c>
      <c r="O413" s="2" t="str">
        <f>IF(BD[[#This Row],[Género]]="Masculino","👨‍🦰M","👩‍🦰 F")</f>
        <v>👩‍🦰 F</v>
      </c>
    </row>
    <row r="414" spans="1:15" x14ac:dyDescent="0.25">
      <c r="A414">
        <v>28643283</v>
      </c>
      <c r="B414" t="s">
        <v>422</v>
      </c>
      <c r="C414" t="s">
        <v>1989</v>
      </c>
      <c r="D414" t="s">
        <v>2009</v>
      </c>
      <c r="E414" t="s">
        <v>1991</v>
      </c>
      <c r="F414" t="s">
        <v>1997</v>
      </c>
      <c r="G414" s="3" t="s">
        <v>2407</v>
      </c>
      <c r="H414" t="s">
        <v>1999</v>
      </c>
      <c r="I414" t="s">
        <v>2020</v>
      </c>
      <c r="J414" t="s">
        <v>2001</v>
      </c>
      <c r="K414" t="s">
        <v>2004</v>
      </c>
      <c r="L414" t="s">
        <v>2006</v>
      </c>
      <c r="M414" s="5">
        <v>39</v>
      </c>
      <c r="N414" s="2" t="s">
        <v>3889</v>
      </c>
      <c r="O414" s="2" t="str">
        <f>IF(BD[[#This Row],[Género]]="Masculino","👨‍🦰M","👩‍🦰 F")</f>
        <v>👩‍🦰 F</v>
      </c>
    </row>
    <row r="415" spans="1:15" x14ac:dyDescent="0.25">
      <c r="A415">
        <v>17640306</v>
      </c>
      <c r="B415" t="s">
        <v>423</v>
      </c>
      <c r="C415" t="s">
        <v>1989</v>
      </c>
      <c r="D415" t="s">
        <v>2014</v>
      </c>
      <c r="E415" t="s">
        <v>1992</v>
      </c>
      <c r="F415" t="s">
        <v>1997</v>
      </c>
      <c r="G415" s="3" t="s">
        <v>2408</v>
      </c>
      <c r="H415" t="s">
        <v>1999</v>
      </c>
      <c r="I415" t="s">
        <v>2019</v>
      </c>
      <c r="J415" t="s">
        <v>2001</v>
      </c>
      <c r="K415" t="s">
        <v>2004</v>
      </c>
      <c r="L415" t="s">
        <v>2006</v>
      </c>
      <c r="M415" s="5">
        <v>43</v>
      </c>
      <c r="N415" s="2" t="s">
        <v>3889</v>
      </c>
      <c r="O415" s="2" t="str">
        <f>IF(BD[[#This Row],[Género]]="Masculino","👨‍🦰M","👩‍🦰 F")</f>
        <v>👩‍🦰 F</v>
      </c>
    </row>
    <row r="416" spans="1:15" x14ac:dyDescent="0.25">
      <c r="A416">
        <v>76084947</v>
      </c>
      <c r="B416" t="s">
        <v>424</v>
      </c>
      <c r="C416" t="s">
        <v>1989</v>
      </c>
      <c r="D416" t="s">
        <v>2011</v>
      </c>
      <c r="E416" t="s">
        <v>1994</v>
      </c>
      <c r="F416" t="s">
        <v>1997</v>
      </c>
      <c r="G416" s="3" t="s">
        <v>2409</v>
      </c>
      <c r="H416" t="s">
        <v>1999</v>
      </c>
      <c r="I416" t="s">
        <v>2018</v>
      </c>
      <c r="J416" t="s">
        <v>2001</v>
      </c>
      <c r="K416" t="s">
        <v>2003</v>
      </c>
      <c r="L416" t="s">
        <v>2006</v>
      </c>
      <c r="M416" s="5">
        <v>38</v>
      </c>
      <c r="N416" s="2" t="s">
        <v>3889</v>
      </c>
      <c r="O416" s="2" t="str">
        <f>IF(BD[[#This Row],[Género]]="Masculino","👨‍🦰M","👩‍🦰 F")</f>
        <v>👩‍🦰 F</v>
      </c>
    </row>
    <row r="417" spans="1:15" x14ac:dyDescent="0.25">
      <c r="A417">
        <v>32515851</v>
      </c>
      <c r="B417" t="s">
        <v>425</v>
      </c>
      <c r="C417" t="s">
        <v>1989</v>
      </c>
      <c r="D417" t="s">
        <v>2012</v>
      </c>
      <c r="E417" t="s">
        <v>1994</v>
      </c>
      <c r="F417" t="s">
        <v>1996</v>
      </c>
      <c r="G417" s="3" t="s">
        <v>2410</v>
      </c>
      <c r="H417" t="s">
        <v>1999</v>
      </c>
      <c r="I417" t="s">
        <v>2018</v>
      </c>
      <c r="J417" t="s">
        <v>2001</v>
      </c>
      <c r="K417" t="s">
        <v>2004</v>
      </c>
      <c r="L417" t="s">
        <v>2006</v>
      </c>
      <c r="M417" s="5">
        <v>49</v>
      </c>
      <c r="N417" s="2" t="s">
        <v>3890</v>
      </c>
      <c r="O417" s="2" t="str">
        <f>IF(BD[[#This Row],[Género]]="Masculino","👨‍🦰M","👩‍🦰 F")</f>
        <v>👩‍🦰 F</v>
      </c>
    </row>
    <row r="418" spans="1:15" x14ac:dyDescent="0.25">
      <c r="A418">
        <v>45207895</v>
      </c>
      <c r="B418" t="s">
        <v>426</v>
      </c>
      <c r="C418" t="s">
        <v>1989</v>
      </c>
      <c r="D418" t="s">
        <v>2014</v>
      </c>
      <c r="E418" t="s">
        <v>1990</v>
      </c>
      <c r="F418" t="s">
        <v>1997</v>
      </c>
      <c r="G418" s="3" t="s">
        <v>2411</v>
      </c>
      <c r="H418" t="s">
        <v>1999</v>
      </c>
      <c r="I418" t="s">
        <v>2021</v>
      </c>
      <c r="J418" t="s">
        <v>2002</v>
      </c>
      <c r="K418" t="s">
        <v>2004</v>
      </c>
      <c r="L418" t="s">
        <v>2008</v>
      </c>
      <c r="M418" s="5">
        <v>57</v>
      </c>
      <c r="N418" s="2" t="s">
        <v>3891</v>
      </c>
      <c r="O418" s="2" t="str">
        <f>IF(BD[[#This Row],[Género]]="Masculino","👨‍🦰M","👩‍🦰 F")</f>
        <v>👩‍🦰 F</v>
      </c>
    </row>
    <row r="419" spans="1:15" x14ac:dyDescent="0.25">
      <c r="A419">
        <v>99782983</v>
      </c>
      <c r="B419" t="s">
        <v>427</v>
      </c>
      <c r="C419" t="s">
        <v>1989</v>
      </c>
      <c r="D419" t="s">
        <v>2009</v>
      </c>
      <c r="E419" t="s">
        <v>1990</v>
      </c>
      <c r="F419" t="s">
        <v>1997</v>
      </c>
      <c r="G419" s="3" t="s">
        <v>2412</v>
      </c>
      <c r="H419" t="s">
        <v>2000</v>
      </c>
      <c r="J419" t="s">
        <v>2002</v>
      </c>
      <c r="K419" t="s">
        <v>2005</v>
      </c>
      <c r="L419" t="s">
        <v>2007</v>
      </c>
      <c r="M419" s="5">
        <v>18</v>
      </c>
      <c r="N419" s="2" t="s">
        <v>3887</v>
      </c>
      <c r="O419" s="2" t="str">
        <f>IF(BD[[#This Row],[Género]]="Masculino","👨‍🦰M","👩‍🦰 F")</f>
        <v>👩‍🦰 F</v>
      </c>
    </row>
    <row r="420" spans="1:15" x14ac:dyDescent="0.25">
      <c r="A420">
        <v>86881378</v>
      </c>
      <c r="B420" t="s">
        <v>428</v>
      </c>
      <c r="C420" t="s">
        <v>1988</v>
      </c>
      <c r="D420" t="s">
        <v>2015</v>
      </c>
      <c r="E420" t="s">
        <v>1994</v>
      </c>
      <c r="F420" t="s">
        <v>1998</v>
      </c>
      <c r="G420" s="3" t="s">
        <v>2413</v>
      </c>
      <c r="H420" t="s">
        <v>1999</v>
      </c>
      <c r="I420" t="s">
        <v>2017</v>
      </c>
      <c r="J420" t="s">
        <v>2001</v>
      </c>
      <c r="K420" t="s">
        <v>2004</v>
      </c>
      <c r="L420" t="s">
        <v>2007</v>
      </c>
      <c r="M420" s="5">
        <v>20</v>
      </c>
      <c r="N420" s="2" t="s">
        <v>3887</v>
      </c>
      <c r="O420" s="2" t="str">
        <f>IF(BD[[#This Row],[Género]]="Masculino","👨‍🦰M","👩‍🦰 F")</f>
        <v>👨‍🦰M</v>
      </c>
    </row>
    <row r="421" spans="1:15" x14ac:dyDescent="0.25">
      <c r="A421">
        <v>49595138</v>
      </c>
      <c r="B421" t="s">
        <v>429</v>
      </c>
      <c r="C421" t="s">
        <v>1989</v>
      </c>
      <c r="D421" t="s">
        <v>2012</v>
      </c>
      <c r="E421" t="s">
        <v>1990</v>
      </c>
      <c r="F421" t="s">
        <v>1998</v>
      </c>
      <c r="G421" s="3" t="s">
        <v>2414</v>
      </c>
      <c r="H421" t="s">
        <v>1999</v>
      </c>
      <c r="I421" t="s">
        <v>2022</v>
      </c>
      <c r="J421" t="s">
        <v>2002</v>
      </c>
      <c r="K421" t="s">
        <v>2003</v>
      </c>
      <c r="L421" t="s">
        <v>2006</v>
      </c>
      <c r="M421" s="5">
        <v>57</v>
      </c>
      <c r="N421" s="2" t="s">
        <v>3891</v>
      </c>
      <c r="O421" s="2" t="str">
        <f>IF(BD[[#This Row],[Género]]="Masculino","👨‍🦰M","👩‍🦰 F")</f>
        <v>👩‍🦰 F</v>
      </c>
    </row>
    <row r="422" spans="1:15" x14ac:dyDescent="0.25">
      <c r="A422">
        <v>93560530</v>
      </c>
      <c r="B422" t="s">
        <v>430</v>
      </c>
      <c r="C422" t="s">
        <v>1989</v>
      </c>
      <c r="D422" t="s">
        <v>2009</v>
      </c>
      <c r="E422" t="s">
        <v>1990</v>
      </c>
      <c r="F422" t="s">
        <v>1996</v>
      </c>
      <c r="G422" s="3" t="s">
        <v>2415</v>
      </c>
      <c r="H422" t="s">
        <v>1999</v>
      </c>
      <c r="I422" t="s">
        <v>2019</v>
      </c>
      <c r="J422" t="s">
        <v>2001</v>
      </c>
      <c r="K422" t="s">
        <v>2003</v>
      </c>
      <c r="L422" t="s">
        <v>2006</v>
      </c>
      <c r="M422" s="5">
        <v>38</v>
      </c>
      <c r="N422" s="2" t="s">
        <v>3889</v>
      </c>
      <c r="O422" s="2" t="str">
        <f>IF(BD[[#This Row],[Género]]="Masculino","👨‍🦰M","👩‍🦰 F")</f>
        <v>👩‍🦰 F</v>
      </c>
    </row>
    <row r="423" spans="1:15" x14ac:dyDescent="0.25">
      <c r="A423">
        <v>86537412</v>
      </c>
      <c r="B423" t="s">
        <v>431</v>
      </c>
      <c r="C423" t="s">
        <v>1989</v>
      </c>
      <c r="D423" t="s">
        <v>2009</v>
      </c>
      <c r="E423" t="s">
        <v>1993</v>
      </c>
      <c r="F423" t="s">
        <v>1997</v>
      </c>
      <c r="G423" s="3" t="s">
        <v>2416</v>
      </c>
      <c r="H423" t="s">
        <v>2000</v>
      </c>
      <c r="J423" t="s">
        <v>2002</v>
      </c>
      <c r="K423" t="s">
        <v>2005</v>
      </c>
      <c r="L423" t="s">
        <v>2008</v>
      </c>
      <c r="M423" s="5">
        <v>27</v>
      </c>
      <c r="N423" s="2" t="s">
        <v>3888</v>
      </c>
      <c r="O423" s="2" t="str">
        <f>IF(BD[[#This Row],[Género]]="Masculino","👨‍🦰M","👩‍🦰 F")</f>
        <v>👩‍🦰 F</v>
      </c>
    </row>
    <row r="424" spans="1:15" x14ac:dyDescent="0.25">
      <c r="A424">
        <v>54942020</v>
      </c>
      <c r="B424" t="s">
        <v>432</v>
      </c>
      <c r="C424" t="s">
        <v>1989</v>
      </c>
      <c r="D424" t="s">
        <v>2011</v>
      </c>
      <c r="E424" t="s">
        <v>1994</v>
      </c>
      <c r="F424" t="s">
        <v>1996</v>
      </c>
      <c r="G424" s="3" t="s">
        <v>2417</v>
      </c>
      <c r="H424" t="s">
        <v>2000</v>
      </c>
      <c r="J424" t="s">
        <v>2002</v>
      </c>
      <c r="K424" t="s">
        <v>2003</v>
      </c>
      <c r="L424" t="s">
        <v>2007</v>
      </c>
      <c r="M424" s="5">
        <v>65</v>
      </c>
      <c r="N424" s="2" t="s">
        <v>3891</v>
      </c>
      <c r="O424" s="2" t="str">
        <f>IF(BD[[#This Row],[Género]]="Masculino","👨‍🦰M","👩‍🦰 F")</f>
        <v>👩‍🦰 F</v>
      </c>
    </row>
    <row r="425" spans="1:15" x14ac:dyDescent="0.25">
      <c r="A425">
        <v>20451515</v>
      </c>
      <c r="B425" t="s">
        <v>433</v>
      </c>
      <c r="C425" t="s">
        <v>1989</v>
      </c>
      <c r="D425" t="s">
        <v>2013</v>
      </c>
      <c r="E425" t="s">
        <v>1992</v>
      </c>
      <c r="F425" t="s">
        <v>1996</v>
      </c>
      <c r="G425" s="3" t="s">
        <v>2418</v>
      </c>
      <c r="H425" t="s">
        <v>1999</v>
      </c>
      <c r="I425" t="s">
        <v>2021</v>
      </c>
      <c r="J425" t="s">
        <v>2001</v>
      </c>
      <c r="K425" t="s">
        <v>2004</v>
      </c>
      <c r="L425" t="s">
        <v>2006</v>
      </c>
      <c r="M425" s="5">
        <v>37</v>
      </c>
      <c r="N425" s="2" t="s">
        <v>3889</v>
      </c>
      <c r="O425" s="2" t="str">
        <f>IF(BD[[#This Row],[Género]]="Masculino","👨‍🦰M","👩‍🦰 F")</f>
        <v>👩‍🦰 F</v>
      </c>
    </row>
    <row r="426" spans="1:15" x14ac:dyDescent="0.25">
      <c r="A426">
        <v>99991670</v>
      </c>
      <c r="B426" t="s">
        <v>434</v>
      </c>
      <c r="C426" t="s">
        <v>1989</v>
      </c>
      <c r="D426" t="s">
        <v>2015</v>
      </c>
      <c r="E426" t="s">
        <v>1992</v>
      </c>
      <c r="F426" t="s">
        <v>1998</v>
      </c>
      <c r="G426" s="3" t="s">
        <v>2419</v>
      </c>
      <c r="H426" t="s">
        <v>1999</v>
      </c>
      <c r="I426" t="s">
        <v>2021</v>
      </c>
      <c r="J426" t="s">
        <v>2002</v>
      </c>
      <c r="K426" t="s">
        <v>2004</v>
      </c>
      <c r="L426" t="s">
        <v>2008</v>
      </c>
      <c r="M426" s="5">
        <v>39</v>
      </c>
      <c r="N426" s="2" t="s">
        <v>3889</v>
      </c>
      <c r="O426" s="2" t="str">
        <f>IF(BD[[#This Row],[Género]]="Masculino","👨‍🦰M","👩‍🦰 F")</f>
        <v>👩‍🦰 F</v>
      </c>
    </row>
    <row r="427" spans="1:15" x14ac:dyDescent="0.25">
      <c r="A427">
        <v>53596872</v>
      </c>
      <c r="B427" t="s">
        <v>435</v>
      </c>
      <c r="C427" t="s">
        <v>1989</v>
      </c>
      <c r="D427" t="s">
        <v>2015</v>
      </c>
      <c r="E427" t="s">
        <v>1990</v>
      </c>
      <c r="F427" t="s">
        <v>1996</v>
      </c>
      <c r="G427" s="3" t="s">
        <v>2420</v>
      </c>
      <c r="H427" t="s">
        <v>1999</v>
      </c>
      <c r="I427" t="s">
        <v>2021</v>
      </c>
      <c r="J427" t="s">
        <v>2001</v>
      </c>
      <c r="K427" t="s">
        <v>2004</v>
      </c>
      <c r="L427" t="s">
        <v>2008</v>
      </c>
      <c r="M427" s="5">
        <v>25</v>
      </c>
      <c r="N427" s="2" t="s">
        <v>3887</v>
      </c>
      <c r="O427" s="2" t="str">
        <f>IF(BD[[#This Row],[Género]]="Masculino","👨‍🦰M","👩‍🦰 F")</f>
        <v>👩‍🦰 F</v>
      </c>
    </row>
    <row r="428" spans="1:15" x14ac:dyDescent="0.25">
      <c r="A428">
        <v>47218089</v>
      </c>
      <c r="B428" t="s">
        <v>436</v>
      </c>
      <c r="C428" t="s">
        <v>1989</v>
      </c>
      <c r="D428" t="s">
        <v>2015</v>
      </c>
      <c r="E428" t="s">
        <v>1991</v>
      </c>
      <c r="F428" t="s">
        <v>1995</v>
      </c>
      <c r="G428" s="3" t="s">
        <v>2421</v>
      </c>
      <c r="H428" t="s">
        <v>1999</v>
      </c>
      <c r="I428" t="s">
        <v>2020</v>
      </c>
      <c r="J428" t="s">
        <v>2002</v>
      </c>
      <c r="K428" t="s">
        <v>2003</v>
      </c>
      <c r="L428" t="s">
        <v>2006</v>
      </c>
      <c r="M428" s="5">
        <v>51</v>
      </c>
      <c r="N428" s="2" t="s">
        <v>3890</v>
      </c>
      <c r="O428" s="2" t="str">
        <f>IF(BD[[#This Row],[Género]]="Masculino","👨‍🦰M","👩‍🦰 F")</f>
        <v>👩‍🦰 F</v>
      </c>
    </row>
    <row r="429" spans="1:15" x14ac:dyDescent="0.25">
      <c r="A429">
        <v>81165615</v>
      </c>
      <c r="B429" t="s">
        <v>437</v>
      </c>
      <c r="C429" t="s">
        <v>1989</v>
      </c>
      <c r="D429" t="s">
        <v>2015</v>
      </c>
      <c r="E429" t="s">
        <v>1990</v>
      </c>
      <c r="F429" t="s">
        <v>1996</v>
      </c>
      <c r="G429" s="3" t="s">
        <v>2422</v>
      </c>
      <c r="H429" t="s">
        <v>1999</v>
      </c>
      <c r="I429" t="s">
        <v>2021</v>
      </c>
      <c r="J429" t="s">
        <v>2001</v>
      </c>
      <c r="K429" t="s">
        <v>2004</v>
      </c>
      <c r="L429" t="s">
        <v>2006</v>
      </c>
      <c r="M429" s="5">
        <v>18</v>
      </c>
      <c r="N429" s="2" t="s">
        <v>3887</v>
      </c>
      <c r="O429" s="2" t="str">
        <f>IF(BD[[#This Row],[Género]]="Masculino","👨‍🦰M","👩‍🦰 F")</f>
        <v>👩‍🦰 F</v>
      </c>
    </row>
    <row r="430" spans="1:15" x14ac:dyDescent="0.25">
      <c r="A430">
        <v>92156573</v>
      </c>
      <c r="B430" t="s">
        <v>438</v>
      </c>
      <c r="C430" t="s">
        <v>1989</v>
      </c>
      <c r="D430" t="s">
        <v>2012</v>
      </c>
      <c r="E430" t="s">
        <v>1991</v>
      </c>
      <c r="F430" t="s">
        <v>1996</v>
      </c>
      <c r="G430" s="3" t="s">
        <v>2423</v>
      </c>
      <c r="H430" t="s">
        <v>2000</v>
      </c>
      <c r="J430" t="s">
        <v>2002</v>
      </c>
      <c r="K430" t="s">
        <v>2005</v>
      </c>
      <c r="L430" t="s">
        <v>2006</v>
      </c>
      <c r="M430" s="5">
        <v>18</v>
      </c>
      <c r="N430" s="2" t="s">
        <v>3887</v>
      </c>
      <c r="O430" s="2" t="str">
        <f>IF(BD[[#This Row],[Género]]="Masculino","👨‍🦰M","👩‍🦰 F")</f>
        <v>👩‍🦰 F</v>
      </c>
    </row>
    <row r="431" spans="1:15" x14ac:dyDescent="0.25">
      <c r="A431">
        <v>86205780</v>
      </c>
      <c r="B431" t="s">
        <v>439</v>
      </c>
      <c r="C431" t="s">
        <v>1989</v>
      </c>
      <c r="D431" t="s">
        <v>2011</v>
      </c>
      <c r="E431" t="s">
        <v>1993</v>
      </c>
      <c r="F431" t="s">
        <v>1995</v>
      </c>
      <c r="G431" s="3" t="s">
        <v>2424</v>
      </c>
      <c r="H431" t="s">
        <v>2000</v>
      </c>
      <c r="J431" t="s">
        <v>2002</v>
      </c>
      <c r="K431" t="s">
        <v>2004</v>
      </c>
      <c r="L431" t="s">
        <v>2006</v>
      </c>
      <c r="M431" s="5">
        <v>44</v>
      </c>
      <c r="N431" s="2" t="s">
        <v>3889</v>
      </c>
      <c r="O431" s="2" t="str">
        <f>IF(BD[[#This Row],[Género]]="Masculino","👨‍🦰M","👩‍🦰 F")</f>
        <v>👩‍🦰 F</v>
      </c>
    </row>
    <row r="432" spans="1:15" x14ac:dyDescent="0.25">
      <c r="A432">
        <v>45447459</v>
      </c>
      <c r="B432" t="s">
        <v>440</v>
      </c>
      <c r="C432" t="s">
        <v>1989</v>
      </c>
      <c r="D432" t="s">
        <v>2010</v>
      </c>
      <c r="E432" t="s">
        <v>1990</v>
      </c>
      <c r="F432" t="s">
        <v>1996</v>
      </c>
      <c r="G432" s="3" t="s">
        <v>2425</v>
      </c>
      <c r="H432" t="s">
        <v>2000</v>
      </c>
      <c r="J432" t="s">
        <v>2002</v>
      </c>
      <c r="K432" t="s">
        <v>2003</v>
      </c>
      <c r="L432" t="s">
        <v>2006</v>
      </c>
      <c r="M432" s="5">
        <v>63</v>
      </c>
      <c r="N432" s="2" t="s">
        <v>3891</v>
      </c>
      <c r="O432" s="2" t="str">
        <f>IF(BD[[#This Row],[Género]]="Masculino","👨‍🦰M","👩‍🦰 F")</f>
        <v>👩‍🦰 F</v>
      </c>
    </row>
    <row r="433" spans="1:15" x14ac:dyDescent="0.25">
      <c r="A433">
        <v>32546720</v>
      </c>
      <c r="B433" t="s">
        <v>441</v>
      </c>
      <c r="C433" t="s">
        <v>1989</v>
      </c>
      <c r="D433" t="s">
        <v>2013</v>
      </c>
      <c r="E433" t="s">
        <v>1993</v>
      </c>
      <c r="F433" t="s">
        <v>1997</v>
      </c>
      <c r="G433" s="3" t="s">
        <v>2426</v>
      </c>
      <c r="H433" t="s">
        <v>2000</v>
      </c>
      <c r="J433" t="s">
        <v>2001</v>
      </c>
      <c r="K433" t="s">
        <v>2005</v>
      </c>
      <c r="L433" t="s">
        <v>2007</v>
      </c>
      <c r="M433" s="5">
        <v>31</v>
      </c>
      <c r="N433" s="2" t="s">
        <v>3888</v>
      </c>
      <c r="O433" s="2" t="str">
        <f>IF(BD[[#This Row],[Género]]="Masculino","👨‍🦰M","👩‍🦰 F")</f>
        <v>👩‍🦰 F</v>
      </c>
    </row>
    <row r="434" spans="1:15" x14ac:dyDescent="0.25">
      <c r="A434">
        <v>47094979</v>
      </c>
      <c r="B434" t="s">
        <v>442</v>
      </c>
      <c r="C434" t="s">
        <v>1989</v>
      </c>
      <c r="D434" t="s">
        <v>2013</v>
      </c>
      <c r="E434" t="s">
        <v>1991</v>
      </c>
      <c r="F434" t="s">
        <v>1996</v>
      </c>
      <c r="G434" s="3" t="s">
        <v>2427</v>
      </c>
      <c r="H434" t="s">
        <v>1999</v>
      </c>
      <c r="I434" t="s">
        <v>2016</v>
      </c>
      <c r="J434" t="s">
        <v>2001</v>
      </c>
      <c r="K434" t="s">
        <v>2004</v>
      </c>
      <c r="L434" t="s">
        <v>2006</v>
      </c>
      <c r="M434" s="5">
        <v>60</v>
      </c>
      <c r="N434" s="2" t="s">
        <v>3891</v>
      </c>
      <c r="O434" s="2" t="str">
        <f>IF(BD[[#This Row],[Género]]="Masculino","👨‍🦰M","👩‍🦰 F")</f>
        <v>👩‍🦰 F</v>
      </c>
    </row>
    <row r="435" spans="1:15" x14ac:dyDescent="0.25">
      <c r="A435">
        <v>22290601</v>
      </c>
      <c r="B435" t="s">
        <v>443</v>
      </c>
      <c r="C435" t="s">
        <v>1989</v>
      </c>
      <c r="D435" t="s">
        <v>2014</v>
      </c>
      <c r="E435" t="s">
        <v>1990</v>
      </c>
      <c r="F435" t="s">
        <v>1995</v>
      </c>
      <c r="G435" s="3" t="s">
        <v>2428</v>
      </c>
      <c r="H435" t="s">
        <v>1999</v>
      </c>
      <c r="I435" t="s">
        <v>2020</v>
      </c>
      <c r="J435" t="s">
        <v>2002</v>
      </c>
      <c r="K435" t="s">
        <v>2004</v>
      </c>
      <c r="L435" t="s">
        <v>2007</v>
      </c>
      <c r="M435" s="5">
        <v>49</v>
      </c>
      <c r="N435" s="2" t="s">
        <v>3890</v>
      </c>
      <c r="O435" s="2" t="str">
        <f>IF(BD[[#This Row],[Género]]="Masculino","👨‍🦰M","👩‍🦰 F")</f>
        <v>👩‍🦰 F</v>
      </c>
    </row>
    <row r="436" spans="1:15" x14ac:dyDescent="0.25">
      <c r="A436">
        <v>98197348</v>
      </c>
      <c r="B436" t="s">
        <v>444</v>
      </c>
      <c r="C436" t="s">
        <v>1988</v>
      </c>
      <c r="D436" t="s">
        <v>2011</v>
      </c>
      <c r="E436" t="s">
        <v>1990</v>
      </c>
      <c r="F436" t="s">
        <v>1995</v>
      </c>
      <c r="G436" s="3" t="s">
        <v>2429</v>
      </c>
      <c r="H436" t="s">
        <v>2000</v>
      </c>
      <c r="J436" t="s">
        <v>2002</v>
      </c>
      <c r="K436" t="s">
        <v>2003</v>
      </c>
      <c r="L436" t="s">
        <v>2008</v>
      </c>
      <c r="M436" s="5">
        <v>45</v>
      </c>
      <c r="N436" s="2" t="s">
        <v>3889</v>
      </c>
      <c r="O436" s="2" t="str">
        <f>IF(BD[[#This Row],[Género]]="Masculino","👨‍🦰M","👩‍🦰 F")</f>
        <v>👨‍🦰M</v>
      </c>
    </row>
    <row r="437" spans="1:15" x14ac:dyDescent="0.25">
      <c r="A437">
        <v>75703936</v>
      </c>
      <c r="B437" t="s">
        <v>445</v>
      </c>
      <c r="C437" t="s">
        <v>1989</v>
      </c>
      <c r="D437" t="s">
        <v>2012</v>
      </c>
      <c r="E437" t="s">
        <v>1993</v>
      </c>
      <c r="F437" t="s">
        <v>1998</v>
      </c>
      <c r="G437" s="3" t="s">
        <v>2430</v>
      </c>
      <c r="H437" t="s">
        <v>1999</v>
      </c>
      <c r="I437" t="s">
        <v>2021</v>
      </c>
      <c r="J437" t="s">
        <v>2001</v>
      </c>
      <c r="K437" t="s">
        <v>2003</v>
      </c>
      <c r="L437" t="s">
        <v>2008</v>
      </c>
      <c r="M437" s="5">
        <v>48</v>
      </c>
      <c r="N437" s="2" t="s">
        <v>3890</v>
      </c>
      <c r="O437" s="2" t="str">
        <f>IF(BD[[#This Row],[Género]]="Masculino","👨‍🦰M","👩‍🦰 F")</f>
        <v>👩‍🦰 F</v>
      </c>
    </row>
    <row r="438" spans="1:15" x14ac:dyDescent="0.25">
      <c r="A438">
        <v>11188705</v>
      </c>
      <c r="B438" t="s">
        <v>446</v>
      </c>
      <c r="C438" t="s">
        <v>1988</v>
      </c>
      <c r="D438" t="s">
        <v>2014</v>
      </c>
      <c r="E438" t="s">
        <v>1991</v>
      </c>
      <c r="F438" t="s">
        <v>1996</v>
      </c>
      <c r="G438" s="3" t="s">
        <v>2431</v>
      </c>
      <c r="H438" t="s">
        <v>2000</v>
      </c>
      <c r="J438" t="s">
        <v>2002</v>
      </c>
      <c r="K438" t="s">
        <v>2004</v>
      </c>
      <c r="L438" t="s">
        <v>2006</v>
      </c>
      <c r="M438" s="5">
        <v>21</v>
      </c>
      <c r="N438" s="2" t="s">
        <v>3887</v>
      </c>
      <c r="O438" s="2" t="str">
        <f>IF(BD[[#This Row],[Género]]="Masculino","👨‍🦰M","👩‍🦰 F")</f>
        <v>👨‍🦰M</v>
      </c>
    </row>
    <row r="439" spans="1:15" x14ac:dyDescent="0.25">
      <c r="A439">
        <v>49869937</v>
      </c>
      <c r="B439" t="s">
        <v>447</v>
      </c>
      <c r="C439" t="s">
        <v>1989</v>
      </c>
      <c r="D439" t="s">
        <v>2014</v>
      </c>
      <c r="E439" t="s">
        <v>1994</v>
      </c>
      <c r="F439" t="s">
        <v>1998</v>
      </c>
      <c r="G439" s="3" t="s">
        <v>2432</v>
      </c>
      <c r="H439" t="s">
        <v>2000</v>
      </c>
      <c r="J439" t="s">
        <v>2002</v>
      </c>
      <c r="K439" t="s">
        <v>2003</v>
      </c>
      <c r="L439" t="s">
        <v>2006</v>
      </c>
      <c r="M439" s="5">
        <v>27</v>
      </c>
      <c r="N439" s="2" t="s">
        <v>3888</v>
      </c>
      <c r="O439" s="2" t="str">
        <f>IF(BD[[#This Row],[Género]]="Masculino","👨‍🦰M","👩‍🦰 F")</f>
        <v>👩‍🦰 F</v>
      </c>
    </row>
    <row r="440" spans="1:15" x14ac:dyDescent="0.25">
      <c r="A440">
        <v>90631700</v>
      </c>
      <c r="B440" t="s">
        <v>448</v>
      </c>
      <c r="C440" t="s">
        <v>1989</v>
      </c>
      <c r="D440" t="s">
        <v>2011</v>
      </c>
      <c r="E440" t="s">
        <v>1993</v>
      </c>
      <c r="F440" t="s">
        <v>1995</v>
      </c>
      <c r="G440" s="3" t="s">
        <v>2433</v>
      </c>
      <c r="H440" t="s">
        <v>2000</v>
      </c>
      <c r="J440" t="s">
        <v>2001</v>
      </c>
      <c r="K440" t="s">
        <v>2005</v>
      </c>
      <c r="L440" t="s">
        <v>2006</v>
      </c>
      <c r="M440" s="5">
        <v>29</v>
      </c>
      <c r="N440" s="2" t="s">
        <v>3888</v>
      </c>
      <c r="O440" s="2" t="str">
        <f>IF(BD[[#This Row],[Género]]="Masculino","👨‍🦰M","👩‍🦰 F")</f>
        <v>👩‍🦰 F</v>
      </c>
    </row>
    <row r="441" spans="1:15" x14ac:dyDescent="0.25">
      <c r="A441">
        <v>69005895</v>
      </c>
      <c r="B441" t="s">
        <v>449</v>
      </c>
      <c r="C441" t="s">
        <v>1988</v>
      </c>
      <c r="D441" t="s">
        <v>2010</v>
      </c>
      <c r="E441" t="s">
        <v>1994</v>
      </c>
      <c r="F441" t="s">
        <v>1995</v>
      </c>
      <c r="G441" s="3" t="s">
        <v>2434</v>
      </c>
      <c r="H441" t="s">
        <v>2000</v>
      </c>
      <c r="J441" t="s">
        <v>2002</v>
      </c>
      <c r="K441" t="s">
        <v>2005</v>
      </c>
      <c r="L441" t="s">
        <v>2008</v>
      </c>
      <c r="M441" s="5">
        <v>18</v>
      </c>
      <c r="N441" s="2" t="s">
        <v>3887</v>
      </c>
      <c r="O441" s="2" t="str">
        <f>IF(BD[[#This Row],[Género]]="Masculino","👨‍🦰M","👩‍🦰 F")</f>
        <v>👨‍🦰M</v>
      </c>
    </row>
    <row r="442" spans="1:15" x14ac:dyDescent="0.25">
      <c r="A442">
        <v>46959253</v>
      </c>
      <c r="B442" t="s">
        <v>450</v>
      </c>
      <c r="C442" t="s">
        <v>1988</v>
      </c>
      <c r="D442" t="s">
        <v>2014</v>
      </c>
      <c r="E442" t="s">
        <v>1994</v>
      </c>
      <c r="F442" t="s">
        <v>1998</v>
      </c>
      <c r="G442" s="3" t="s">
        <v>2435</v>
      </c>
      <c r="H442" t="s">
        <v>2000</v>
      </c>
      <c r="J442" t="s">
        <v>2001</v>
      </c>
      <c r="K442" t="s">
        <v>2004</v>
      </c>
      <c r="L442" t="s">
        <v>2008</v>
      </c>
      <c r="M442" s="5">
        <v>19</v>
      </c>
      <c r="N442" s="2" t="s">
        <v>3887</v>
      </c>
      <c r="O442" s="2" t="str">
        <f>IF(BD[[#This Row],[Género]]="Masculino","👨‍🦰M","👩‍🦰 F")</f>
        <v>👨‍🦰M</v>
      </c>
    </row>
    <row r="443" spans="1:15" x14ac:dyDescent="0.25">
      <c r="A443">
        <v>84366244</v>
      </c>
      <c r="B443" t="s">
        <v>451</v>
      </c>
      <c r="C443" t="s">
        <v>1989</v>
      </c>
      <c r="D443" t="s">
        <v>2014</v>
      </c>
      <c r="E443" t="s">
        <v>1994</v>
      </c>
      <c r="F443" t="s">
        <v>1995</v>
      </c>
      <c r="G443" s="3" t="s">
        <v>2436</v>
      </c>
      <c r="H443" t="s">
        <v>1999</v>
      </c>
      <c r="I443" t="s">
        <v>2017</v>
      </c>
      <c r="J443" t="s">
        <v>2001</v>
      </c>
      <c r="K443" t="s">
        <v>2004</v>
      </c>
      <c r="L443" t="s">
        <v>2008</v>
      </c>
      <c r="M443" s="5">
        <v>26</v>
      </c>
      <c r="N443" s="2" t="s">
        <v>3888</v>
      </c>
      <c r="O443" s="2" t="str">
        <f>IF(BD[[#This Row],[Género]]="Masculino","👨‍🦰M","👩‍🦰 F")</f>
        <v>👩‍🦰 F</v>
      </c>
    </row>
    <row r="444" spans="1:15" x14ac:dyDescent="0.25">
      <c r="A444">
        <v>21844807</v>
      </c>
      <c r="B444" t="s">
        <v>452</v>
      </c>
      <c r="C444" t="s">
        <v>1989</v>
      </c>
      <c r="D444" t="s">
        <v>2012</v>
      </c>
      <c r="E444" t="s">
        <v>1992</v>
      </c>
      <c r="F444" t="s">
        <v>1996</v>
      </c>
      <c r="G444" s="3" t="s">
        <v>2437</v>
      </c>
      <c r="H444" t="s">
        <v>1999</v>
      </c>
      <c r="I444" t="s">
        <v>2021</v>
      </c>
      <c r="J444" t="s">
        <v>2001</v>
      </c>
      <c r="K444" t="s">
        <v>2004</v>
      </c>
      <c r="L444" t="s">
        <v>2006</v>
      </c>
      <c r="M444" s="5">
        <v>53</v>
      </c>
      <c r="N444" s="2" t="s">
        <v>3890</v>
      </c>
      <c r="O444" s="2" t="str">
        <f>IF(BD[[#This Row],[Género]]="Masculino","👨‍🦰M","👩‍🦰 F")</f>
        <v>👩‍🦰 F</v>
      </c>
    </row>
    <row r="445" spans="1:15" x14ac:dyDescent="0.25">
      <c r="A445">
        <v>15561672</v>
      </c>
      <c r="B445" t="s">
        <v>453</v>
      </c>
      <c r="C445" t="s">
        <v>1989</v>
      </c>
      <c r="D445" t="s">
        <v>2009</v>
      </c>
      <c r="E445" t="s">
        <v>1994</v>
      </c>
      <c r="F445" t="s">
        <v>1997</v>
      </c>
      <c r="G445" s="3" t="s">
        <v>2438</v>
      </c>
      <c r="H445" t="s">
        <v>2000</v>
      </c>
      <c r="J445" t="s">
        <v>2001</v>
      </c>
      <c r="K445" t="s">
        <v>2003</v>
      </c>
      <c r="L445" t="s">
        <v>2007</v>
      </c>
      <c r="M445" s="5">
        <v>49</v>
      </c>
      <c r="N445" s="2" t="s">
        <v>3890</v>
      </c>
      <c r="O445" s="2" t="str">
        <f>IF(BD[[#This Row],[Género]]="Masculino","👨‍🦰M","👩‍🦰 F")</f>
        <v>👩‍🦰 F</v>
      </c>
    </row>
    <row r="446" spans="1:15" x14ac:dyDescent="0.25">
      <c r="A446">
        <v>85491794</v>
      </c>
      <c r="B446" t="s">
        <v>454</v>
      </c>
      <c r="C446" t="s">
        <v>1988</v>
      </c>
      <c r="D446" t="s">
        <v>2011</v>
      </c>
      <c r="E446" t="s">
        <v>1994</v>
      </c>
      <c r="F446" t="s">
        <v>1997</v>
      </c>
      <c r="G446" s="3" t="s">
        <v>2439</v>
      </c>
      <c r="H446" t="s">
        <v>2000</v>
      </c>
      <c r="J446" t="s">
        <v>2001</v>
      </c>
      <c r="K446" t="s">
        <v>2003</v>
      </c>
      <c r="L446" t="s">
        <v>2008</v>
      </c>
      <c r="M446" s="5">
        <v>20</v>
      </c>
      <c r="N446" s="2" t="s">
        <v>3887</v>
      </c>
      <c r="O446" s="2" t="str">
        <f>IF(BD[[#This Row],[Género]]="Masculino","👨‍🦰M","👩‍🦰 F")</f>
        <v>👨‍🦰M</v>
      </c>
    </row>
    <row r="447" spans="1:15" x14ac:dyDescent="0.25">
      <c r="A447">
        <v>45636510</v>
      </c>
      <c r="B447" t="s">
        <v>455</v>
      </c>
      <c r="C447" t="s">
        <v>1989</v>
      </c>
      <c r="D447" t="s">
        <v>2015</v>
      </c>
      <c r="E447" t="s">
        <v>1994</v>
      </c>
      <c r="F447" t="s">
        <v>1998</v>
      </c>
      <c r="G447" s="3" t="s">
        <v>2440</v>
      </c>
      <c r="H447" t="s">
        <v>2000</v>
      </c>
      <c r="J447" t="s">
        <v>2001</v>
      </c>
      <c r="K447" t="s">
        <v>2004</v>
      </c>
      <c r="L447" t="s">
        <v>2008</v>
      </c>
      <c r="M447" s="5">
        <v>48</v>
      </c>
      <c r="N447" s="2" t="s">
        <v>3890</v>
      </c>
      <c r="O447" s="2" t="str">
        <f>IF(BD[[#This Row],[Género]]="Masculino","👨‍🦰M","👩‍🦰 F")</f>
        <v>👩‍🦰 F</v>
      </c>
    </row>
    <row r="448" spans="1:15" x14ac:dyDescent="0.25">
      <c r="A448">
        <v>63810912</v>
      </c>
      <c r="B448" t="s">
        <v>456</v>
      </c>
      <c r="C448" t="s">
        <v>1989</v>
      </c>
      <c r="D448" t="s">
        <v>2009</v>
      </c>
      <c r="E448" t="s">
        <v>1991</v>
      </c>
      <c r="F448" t="s">
        <v>1996</v>
      </c>
      <c r="G448" s="3" t="s">
        <v>2441</v>
      </c>
      <c r="H448" t="s">
        <v>1999</v>
      </c>
      <c r="I448" t="s">
        <v>2016</v>
      </c>
      <c r="J448" t="s">
        <v>2002</v>
      </c>
      <c r="K448" t="s">
        <v>2004</v>
      </c>
      <c r="L448" t="s">
        <v>2006</v>
      </c>
      <c r="M448" s="5">
        <v>33</v>
      </c>
      <c r="N448" s="2" t="s">
        <v>3888</v>
      </c>
      <c r="O448" s="2" t="str">
        <f>IF(BD[[#This Row],[Género]]="Masculino","👨‍🦰M","👩‍🦰 F")</f>
        <v>👩‍🦰 F</v>
      </c>
    </row>
    <row r="449" spans="1:15" x14ac:dyDescent="0.25">
      <c r="A449">
        <v>52426502</v>
      </c>
      <c r="B449" t="s">
        <v>457</v>
      </c>
      <c r="C449" t="s">
        <v>1988</v>
      </c>
      <c r="D449" t="s">
        <v>2014</v>
      </c>
      <c r="E449" t="s">
        <v>1992</v>
      </c>
      <c r="F449" t="s">
        <v>1997</v>
      </c>
      <c r="G449" s="3" t="s">
        <v>2442</v>
      </c>
      <c r="H449" t="s">
        <v>2000</v>
      </c>
      <c r="J449" t="s">
        <v>2002</v>
      </c>
      <c r="K449" t="s">
        <v>2004</v>
      </c>
      <c r="L449" t="s">
        <v>2008</v>
      </c>
      <c r="M449" s="5">
        <v>44</v>
      </c>
      <c r="N449" s="2" t="s">
        <v>3889</v>
      </c>
      <c r="O449" s="2" t="str">
        <f>IF(BD[[#This Row],[Género]]="Masculino","👨‍🦰M","👩‍🦰 F")</f>
        <v>👨‍🦰M</v>
      </c>
    </row>
    <row r="450" spans="1:15" x14ac:dyDescent="0.25">
      <c r="A450">
        <v>79990016</v>
      </c>
      <c r="B450" t="s">
        <v>458</v>
      </c>
      <c r="C450" t="s">
        <v>1988</v>
      </c>
      <c r="D450" t="s">
        <v>2013</v>
      </c>
      <c r="E450" t="s">
        <v>1992</v>
      </c>
      <c r="F450" t="s">
        <v>1995</v>
      </c>
      <c r="G450" s="3" t="s">
        <v>2443</v>
      </c>
      <c r="H450" t="s">
        <v>1999</v>
      </c>
      <c r="I450" t="s">
        <v>2016</v>
      </c>
      <c r="J450" t="s">
        <v>2001</v>
      </c>
      <c r="K450" t="s">
        <v>2003</v>
      </c>
      <c r="L450" t="s">
        <v>2007</v>
      </c>
      <c r="M450" s="5">
        <v>24</v>
      </c>
      <c r="N450" s="2" t="s">
        <v>3887</v>
      </c>
      <c r="O450" s="2" t="str">
        <f>IF(BD[[#This Row],[Género]]="Masculino","👨‍🦰M","👩‍🦰 F")</f>
        <v>👨‍🦰M</v>
      </c>
    </row>
    <row r="451" spans="1:15" x14ac:dyDescent="0.25">
      <c r="A451">
        <v>88351929</v>
      </c>
      <c r="B451" t="s">
        <v>459</v>
      </c>
      <c r="C451" t="s">
        <v>1989</v>
      </c>
      <c r="D451" t="s">
        <v>2011</v>
      </c>
      <c r="E451" t="s">
        <v>1993</v>
      </c>
      <c r="F451" t="s">
        <v>1998</v>
      </c>
      <c r="G451" s="3" t="s">
        <v>2444</v>
      </c>
      <c r="H451" t="s">
        <v>1999</v>
      </c>
      <c r="I451" t="s">
        <v>2019</v>
      </c>
      <c r="J451" t="s">
        <v>2002</v>
      </c>
      <c r="K451" t="s">
        <v>2004</v>
      </c>
      <c r="L451" t="s">
        <v>2007</v>
      </c>
      <c r="M451" s="5">
        <v>60</v>
      </c>
      <c r="N451" s="2" t="s">
        <v>3891</v>
      </c>
      <c r="O451" s="2" t="str">
        <f>IF(BD[[#This Row],[Género]]="Masculino","👨‍🦰M","👩‍🦰 F")</f>
        <v>👩‍🦰 F</v>
      </c>
    </row>
    <row r="452" spans="1:15" x14ac:dyDescent="0.25">
      <c r="A452">
        <v>63429386</v>
      </c>
      <c r="B452" t="s">
        <v>460</v>
      </c>
      <c r="C452" t="s">
        <v>1989</v>
      </c>
      <c r="D452" t="s">
        <v>2011</v>
      </c>
      <c r="E452" t="s">
        <v>1993</v>
      </c>
      <c r="F452" t="s">
        <v>1998</v>
      </c>
      <c r="G452" s="3" t="s">
        <v>2445</v>
      </c>
      <c r="H452" t="s">
        <v>2000</v>
      </c>
      <c r="J452" t="s">
        <v>2002</v>
      </c>
      <c r="K452" t="s">
        <v>2005</v>
      </c>
      <c r="L452" t="s">
        <v>2006</v>
      </c>
      <c r="M452" s="5">
        <v>29</v>
      </c>
      <c r="N452" s="2" t="s">
        <v>3888</v>
      </c>
      <c r="O452" s="2" t="str">
        <f>IF(BD[[#This Row],[Género]]="Masculino","👨‍🦰M","👩‍🦰 F")</f>
        <v>👩‍🦰 F</v>
      </c>
    </row>
    <row r="453" spans="1:15" x14ac:dyDescent="0.25">
      <c r="A453">
        <v>82394025</v>
      </c>
      <c r="B453" t="s">
        <v>461</v>
      </c>
      <c r="C453" t="s">
        <v>1988</v>
      </c>
      <c r="D453" t="s">
        <v>2015</v>
      </c>
      <c r="E453" t="s">
        <v>1991</v>
      </c>
      <c r="F453" t="s">
        <v>1997</v>
      </c>
      <c r="G453" s="3" t="s">
        <v>2446</v>
      </c>
      <c r="H453" t="s">
        <v>2000</v>
      </c>
      <c r="J453" t="s">
        <v>2002</v>
      </c>
      <c r="K453" t="s">
        <v>2005</v>
      </c>
      <c r="L453" t="s">
        <v>2006</v>
      </c>
      <c r="M453" s="5">
        <v>49</v>
      </c>
      <c r="N453" s="2" t="s">
        <v>3890</v>
      </c>
      <c r="O453" s="2" t="str">
        <f>IF(BD[[#This Row],[Género]]="Masculino","👨‍🦰M","👩‍🦰 F")</f>
        <v>👨‍🦰M</v>
      </c>
    </row>
    <row r="454" spans="1:15" x14ac:dyDescent="0.25">
      <c r="A454">
        <v>49521074</v>
      </c>
      <c r="B454" t="s">
        <v>462</v>
      </c>
      <c r="C454" t="s">
        <v>1989</v>
      </c>
      <c r="D454" t="s">
        <v>2015</v>
      </c>
      <c r="E454" t="s">
        <v>1991</v>
      </c>
      <c r="F454" t="s">
        <v>1995</v>
      </c>
      <c r="G454" s="3" t="s">
        <v>2447</v>
      </c>
      <c r="H454" t="s">
        <v>1999</v>
      </c>
      <c r="I454" t="s">
        <v>2018</v>
      </c>
      <c r="J454" t="s">
        <v>2001</v>
      </c>
      <c r="K454" t="s">
        <v>2004</v>
      </c>
      <c r="L454" t="s">
        <v>2006</v>
      </c>
      <c r="M454" s="5">
        <v>19</v>
      </c>
      <c r="N454" s="2" t="s">
        <v>3887</v>
      </c>
      <c r="O454" s="2" t="str">
        <f>IF(BD[[#This Row],[Género]]="Masculino","👨‍🦰M","👩‍🦰 F")</f>
        <v>👩‍🦰 F</v>
      </c>
    </row>
    <row r="455" spans="1:15" x14ac:dyDescent="0.25">
      <c r="A455">
        <v>56393592</v>
      </c>
      <c r="B455" t="s">
        <v>463</v>
      </c>
      <c r="C455" t="s">
        <v>1989</v>
      </c>
      <c r="D455" t="s">
        <v>2010</v>
      </c>
      <c r="E455" t="s">
        <v>1993</v>
      </c>
      <c r="F455" t="s">
        <v>1995</v>
      </c>
      <c r="G455" s="3" t="s">
        <v>2448</v>
      </c>
      <c r="H455" t="s">
        <v>1999</v>
      </c>
      <c r="I455" t="s">
        <v>2022</v>
      </c>
      <c r="J455" t="s">
        <v>2001</v>
      </c>
      <c r="K455" t="s">
        <v>2003</v>
      </c>
      <c r="L455" t="s">
        <v>2007</v>
      </c>
      <c r="M455" s="5">
        <v>51</v>
      </c>
      <c r="N455" s="2" t="s">
        <v>3890</v>
      </c>
      <c r="O455" s="2" t="str">
        <f>IF(BD[[#This Row],[Género]]="Masculino","👨‍🦰M","👩‍🦰 F")</f>
        <v>👩‍🦰 F</v>
      </c>
    </row>
    <row r="456" spans="1:15" x14ac:dyDescent="0.25">
      <c r="A456">
        <v>57227722</v>
      </c>
      <c r="B456" t="s">
        <v>464</v>
      </c>
      <c r="C456" t="s">
        <v>1988</v>
      </c>
      <c r="D456" t="s">
        <v>2013</v>
      </c>
      <c r="E456" t="s">
        <v>1992</v>
      </c>
      <c r="F456" t="s">
        <v>1995</v>
      </c>
      <c r="G456" s="3" t="s">
        <v>2449</v>
      </c>
      <c r="H456" t="s">
        <v>2000</v>
      </c>
      <c r="J456" t="s">
        <v>2002</v>
      </c>
      <c r="K456" t="s">
        <v>2005</v>
      </c>
      <c r="L456" t="s">
        <v>2008</v>
      </c>
      <c r="M456" s="5">
        <v>29</v>
      </c>
      <c r="N456" s="2" t="s">
        <v>3888</v>
      </c>
      <c r="O456" s="2" t="str">
        <f>IF(BD[[#This Row],[Género]]="Masculino","👨‍🦰M","👩‍🦰 F")</f>
        <v>👨‍🦰M</v>
      </c>
    </row>
    <row r="457" spans="1:15" x14ac:dyDescent="0.25">
      <c r="A457">
        <v>99958667</v>
      </c>
      <c r="B457" t="s">
        <v>465</v>
      </c>
      <c r="C457" t="s">
        <v>1988</v>
      </c>
      <c r="D457" t="s">
        <v>2013</v>
      </c>
      <c r="E457" t="s">
        <v>1994</v>
      </c>
      <c r="F457" t="s">
        <v>1997</v>
      </c>
      <c r="G457" s="3" t="s">
        <v>2450</v>
      </c>
      <c r="H457" t="s">
        <v>2000</v>
      </c>
      <c r="J457" t="s">
        <v>2002</v>
      </c>
      <c r="K457" t="s">
        <v>2003</v>
      </c>
      <c r="L457" t="s">
        <v>2007</v>
      </c>
      <c r="M457" s="5">
        <v>19</v>
      </c>
      <c r="N457" s="2" t="s">
        <v>3887</v>
      </c>
      <c r="O457" s="2" t="str">
        <f>IF(BD[[#This Row],[Género]]="Masculino","👨‍🦰M","👩‍🦰 F")</f>
        <v>👨‍🦰M</v>
      </c>
    </row>
    <row r="458" spans="1:15" x14ac:dyDescent="0.25">
      <c r="A458">
        <v>99904321</v>
      </c>
      <c r="B458" t="s">
        <v>466</v>
      </c>
      <c r="C458" t="s">
        <v>1989</v>
      </c>
      <c r="D458" t="s">
        <v>2015</v>
      </c>
      <c r="E458" t="s">
        <v>1994</v>
      </c>
      <c r="F458" t="s">
        <v>1997</v>
      </c>
      <c r="G458" s="3" t="s">
        <v>2451</v>
      </c>
      <c r="H458" t="s">
        <v>2000</v>
      </c>
      <c r="J458" t="s">
        <v>2001</v>
      </c>
      <c r="K458" t="s">
        <v>2003</v>
      </c>
      <c r="L458" t="s">
        <v>2007</v>
      </c>
      <c r="M458" s="5">
        <v>57</v>
      </c>
      <c r="N458" s="2" t="s">
        <v>3891</v>
      </c>
      <c r="O458" s="2" t="str">
        <f>IF(BD[[#This Row],[Género]]="Masculino","👨‍🦰M","👩‍🦰 F")</f>
        <v>👩‍🦰 F</v>
      </c>
    </row>
    <row r="459" spans="1:15" x14ac:dyDescent="0.25">
      <c r="A459">
        <v>93782031</v>
      </c>
      <c r="B459" t="s">
        <v>467</v>
      </c>
      <c r="C459" t="s">
        <v>1989</v>
      </c>
      <c r="D459" t="s">
        <v>2011</v>
      </c>
      <c r="E459" t="s">
        <v>1994</v>
      </c>
      <c r="F459" t="s">
        <v>1998</v>
      </c>
      <c r="G459" s="3" t="s">
        <v>2452</v>
      </c>
      <c r="H459" t="s">
        <v>2000</v>
      </c>
      <c r="J459" t="s">
        <v>2002</v>
      </c>
      <c r="K459" t="s">
        <v>2003</v>
      </c>
      <c r="L459" t="s">
        <v>2007</v>
      </c>
      <c r="M459" s="5">
        <v>48</v>
      </c>
      <c r="N459" s="2" t="s">
        <v>3890</v>
      </c>
      <c r="O459" s="2" t="str">
        <f>IF(BD[[#This Row],[Género]]="Masculino","👨‍🦰M","👩‍🦰 F")</f>
        <v>👩‍🦰 F</v>
      </c>
    </row>
    <row r="460" spans="1:15" x14ac:dyDescent="0.25">
      <c r="A460">
        <v>66381000</v>
      </c>
      <c r="B460" t="s">
        <v>468</v>
      </c>
      <c r="C460" t="s">
        <v>1989</v>
      </c>
      <c r="D460" t="s">
        <v>2012</v>
      </c>
      <c r="E460" t="s">
        <v>1990</v>
      </c>
      <c r="F460" t="s">
        <v>1996</v>
      </c>
      <c r="G460" s="3" t="s">
        <v>2453</v>
      </c>
      <c r="H460" t="s">
        <v>1999</v>
      </c>
      <c r="I460" t="s">
        <v>2018</v>
      </c>
      <c r="J460" t="s">
        <v>2001</v>
      </c>
      <c r="K460" t="s">
        <v>2004</v>
      </c>
      <c r="L460" t="s">
        <v>2008</v>
      </c>
      <c r="M460" s="5">
        <v>37</v>
      </c>
      <c r="N460" s="2" t="s">
        <v>3889</v>
      </c>
      <c r="O460" s="2" t="str">
        <f>IF(BD[[#This Row],[Género]]="Masculino","👨‍🦰M","👩‍🦰 F")</f>
        <v>👩‍🦰 F</v>
      </c>
    </row>
    <row r="461" spans="1:15" x14ac:dyDescent="0.25">
      <c r="A461">
        <v>42682097</v>
      </c>
      <c r="B461" t="s">
        <v>469</v>
      </c>
      <c r="C461" t="s">
        <v>1989</v>
      </c>
      <c r="D461" t="s">
        <v>2011</v>
      </c>
      <c r="E461" t="s">
        <v>1993</v>
      </c>
      <c r="F461" t="s">
        <v>1996</v>
      </c>
      <c r="G461" s="3" t="s">
        <v>2454</v>
      </c>
      <c r="H461" t="s">
        <v>1999</v>
      </c>
      <c r="I461" t="s">
        <v>2022</v>
      </c>
      <c r="J461" t="s">
        <v>2002</v>
      </c>
      <c r="K461" t="s">
        <v>2004</v>
      </c>
      <c r="L461" t="s">
        <v>2007</v>
      </c>
      <c r="M461" s="5">
        <v>23</v>
      </c>
      <c r="N461" s="2" t="s">
        <v>3887</v>
      </c>
      <c r="O461" s="2" t="str">
        <f>IF(BD[[#This Row],[Género]]="Masculino","👨‍🦰M","👩‍🦰 F")</f>
        <v>👩‍🦰 F</v>
      </c>
    </row>
    <row r="462" spans="1:15" x14ac:dyDescent="0.25">
      <c r="A462">
        <v>19924668</v>
      </c>
      <c r="B462" t="s">
        <v>470</v>
      </c>
      <c r="C462" t="s">
        <v>1988</v>
      </c>
      <c r="D462" t="s">
        <v>2015</v>
      </c>
      <c r="E462" t="s">
        <v>1992</v>
      </c>
      <c r="F462" t="s">
        <v>1996</v>
      </c>
      <c r="G462" s="3" t="s">
        <v>2455</v>
      </c>
      <c r="H462" t="s">
        <v>2000</v>
      </c>
      <c r="J462" t="s">
        <v>2002</v>
      </c>
      <c r="K462" t="s">
        <v>2003</v>
      </c>
      <c r="L462" t="s">
        <v>2006</v>
      </c>
      <c r="M462" s="5">
        <v>33</v>
      </c>
      <c r="N462" s="2" t="s">
        <v>3888</v>
      </c>
      <c r="O462" s="2" t="str">
        <f>IF(BD[[#This Row],[Género]]="Masculino","👨‍🦰M","👩‍🦰 F")</f>
        <v>👨‍🦰M</v>
      </c>
    </row>
    <row r="463" spans="1:15" x14ac:dyDescent="0.25">
      <c r="A463">
        <v>89065036</v>
      </c>
      <c r="B463" t="s">
        <v>471</v>
      </c>
      <c r="C463" t="s">
        <v>1989</v>
      </c>
      <c r="D463" t="s">
        <v>2015</v>
      </c>
      <c r="E463" t="s">
        <v>1994</v>
      </c>
      <c r="F463" t="s">
        <v>1995</v>
      </c>
      <c r="G463" s="3" t="s">
        <v>2456</v>
      </c>
      <c r="H463" t="s">
        <v>2000</v>
      </c>
      <c r="J463" t="s">
        <v>2001</v>
      </c>
      <c r="K463" t="s">
        <v>2005</v>
      </c>
      <c r="L463" t="s">
        <v>2008</v>
      </c>
      <c r="M463" s="5">
        <v>47</v>
      </c>
      <c r="N463" s="2" t="s">
        <v>3890</v>
      </c>
      <c r="O463" s="2" t="str">
        <f>IF(BD[[#This Row],[Género]]="Masculino","👨‍🦰M","👩‍🦰 F")</f>
        <v>👩‍🦰 F</v>
      </c>
    </row>
    <row r="464" spans="1:15" x14ac:dyDescent="0.25">
      <c r="A464">
        <v>37728448</v>
      </c>
      <c r="B464" t="s">
        <v>472</v>
      </c>
      <c r="C464" t="s">
        <v>1989</v>
      </c>
      <c r="D464" t="s">
        <v>2010</v>
      </c>
      <c r="E464" t="s">
        <v>1992</v>
      </c>
      <c r="F464" t="s">
        <v>1995</v>
      </c>
      <c r="G464" s="3" t="s">
        <v>2457</v>
      </c>
      <c r="H464" t="s">
        <v>1999</v>
      </c>
      <c r="I464" t="s">
        <v>2021</v>
      </c>
      <c r="J464" t="s">
        <v>2002</v>
      </c>
      <c r="K464" t="s">
        <v>2004</v>
      </c>
      <c r="L464" t="s">
        <v>2008</v>
      </c>
      <c r="M464" s="5">
        <v>38</v>
      </c>
      <c r="N464" s="2" t="s">
        <v>3889</v>
      </c>
      <c r="O464" s="2" t="str">
        <f>IF(BD[[#This Row],[Género]]="Masculino","👨‍🦰M","👩‍🦰 F")</f>
        <v>👩‍🦰 F</v>
      </c>
    </row>
    <row r="465" spans="1:15" x14ac:dyDescent="0.25">
      <c r="A465">
        <v>54997182</v>
      </c>
      <c r="B465" t="s">
        <v>473</v>
      </c>
      <c r="C465" t="s">
        <v>1989</v>
      </c>
      <c r="D465" t="s">
        <v>2011</v>
      </c>
      <c r="E465" t="s">
        <v>1990</v>
      </c>
      <c r="F465" t="s">
        <v>1997</v>
      </c>
      <c r="G465" s="3" t="s">
        <v>2458</v>
      </c>
      <c r="H465" t="s">
        <v>2000</v>
      </c>
      <c r="J465" t="s">
        <v>2001</v>
      </c>
      <c r="K465" t="s">
        <v>2004</v>
      </c>
      <c r="L465" t="s">
        <v>2007</v>
      </c>
      <c r="M465" s="5">
        <v>42</v>
      </c>
      <c r="N465" s="2" t="s">
        <v>3889</v>
      </c>
      <c r="O465" s="2" t="str">
        <f>IF(BD[[#This Row],[Género]]="Masculino","👨‍🦰M","👩‍🦰 F")</f>
        <v>👩‍🦰 F</v>
      </c>
    </row>
    <row r="466" spans="1:15" x14ac:dyDescent="0.25">
      <c r="A466">
        <v>29459905</v>
      </c>
      <c r="B466" t="s">
        <v>474</v>
      </c>
      <c r="C466" t="s">
        <v>1988</v>
      </c>
      <c r="D466" t="s">
        <v>2012</v>
      </c>
      <c r="E466" t="s">
        <v>1993</v>
      </c>
      <c r="F466" t="s">
        <v>1996</v>
      </c>
      <c r="G466" s="3" t="s">
        <v>2154</v>
      </c>
      <c r="H466" t="s">
        <v>1999</v>
      </c>
      <c r="I466" t="s">
        <v>2022</v>
      </c>
      <c r="J466" t="s">
        <v>2002</v>
      </c>
      <c r="K466" t="s">
        <v>2004</v>
      </c>
      <c r="L466" t="s">
        <v>2008</v>
      </c>
      <c r="M466" s="5">
        <v>40</v>
      </c>
      <c r="N466" s="2" t="s">
        <v>3889</v>
      </c>
      <c r="O466" s="2" t="str">
        <f>IF(BD[[#This Row],[Género]]="Masculino","👨‍🦰M","👩‍🦰 F")</f>
        <v>👨‍🦰M</v>
      </c>
    </row>
    <row r="467" spans="1:15" x14ac:dyDescent="0.25">
      <c r="A467">
        <v>77753553</v>
      </c>
      <c r="B467" t="s">
        <v>475</v>
      </c>
      <c r="C467" t="s">
        <v>1989</v>
      </c>
      <c r="D467" t="s">
        <v>2010</v>
      </c>
      <c r="E467" t="s">
        <v>1993</v>
      </c>
      <c r="F467" t="s">
        <v>1997</v>
      </c>
      <c r="G467" s="3" t="s">
        <v>2459</v>
      </c>
      <c r="H467" t="s">
        <v>2000</v>
      </c>
      <c r="J467" t="s">
        <v>2001</v>
      </c>
      <c r="K467" t="s">
        <v>2005</v>
      </c>
      <c r="L467" t="s">
        <v>2006</v>
      </c>
      <c r="M467" s="5">
        <v>64</v>
      </c>
      <c r="N467" s="2" t="s">
        <v>3891</v>
      </c>
      <c r="O467" s="2" t="str">
        <f>IF(BD[[#This Row],[Género]]="Masculino","👨‍🦰M","👩‍🦰 F")</f>
        <v>👩‍🦰 F</v>
      </c>
    </row>
    <row r="468" spans="1:15" x14ac:dyDescent="0.25">
      <c r="A468">
        <v>94922294</v>
      </c>
      <c r="B468" t="s">
        <v>476</v>
      </c>
      <c r="C468" t="s">
        <v>1988</v>
      </c>
      <c r="D468" t="s">
        <v>2014</v>
      </c>
      <c r="E468" t="s">
        <v>1992</v>
      </c>
      <c r="F468" t="s">
        <v>1995</v>
      </c>
      <c r="G468" s="3" t="s">
        <v>2460</v>
      </c>
      <c r="H468" t="s">
        <v>2000</v>
      </c>
      <c r="J468" t="s">
        <v>2001</v>
      </c>
      <c r="K468" t="s">
        <v>2005</v>
      </c>
      <c r="L468" t="s">
        <v>2008</v>
      </c>
      <c r="M468" s="5">
        <v>44</v>
      </c>
      <c r="N468" s="2" t="s">
        <v>3889</v>
      </c>
      <c r="O468" s="2" t="str">
        <f>IF(BD[[#This Row],[Género]]="Masculino","👨‍🦰M","👩‍🦰 F")</f>
        <v>👨‍🦰M</v>
      </c>
    </row>
    <row r="469" spans="1:15" x14ac:dyDescent="0.25">
      <c r="A469">
        <v>65415072</v>
      </c>
      <c r="B469" t="s">
        <v>477</v>
      </c>
      <c r="C469" t="s">
        <v>1989</v>
      </c>
      <c r="D469" t="s">
        <v>2012</v>
      </c>
      <c r="E469" t="s">
        <v>1992</v>
      </c>
      <c r="F469" t="s">
        <v>1995</v>
      </c>
      <c r="G469" s="3" t="s">
        <v>2461</v>
      </c>
      <c r="H469" t="s">
        <v>2000</v>
      </c>
      <c r="J469" t="s">
        <v>2001</v>
      </c>
      <c r="K469" t="s">
        <v>2003</v>
      </c>
      <c r="L469" t="s">
        <v>2006</v>
      </c>
      <c r="M469" s="5">
        <v>42</v>
      </c>
      <c r="N469" s="2" t="s">
        <v>3889</v>
      </c>
      <c r="O469" s="2" t="str">
        <f>IF(BD[[#This Row],[Género]]="Masculino","👨‍🦰M","👩‍🦰 F")</f>
        <v>👩‍🦰 F</v>
      </c>
    </row>
    <row r="470" spans="1:15" x14ac:dyDescent="0.25">
      <c r="A470">
        <v>14325078</v>
      </c>
      <c r="B470" t="s">
        <v>478</v>
      </c>
      <c r="C470" t="s">
        <v>1988</v>
      </c>
      <c r="D470" t="s">
        <v>2011</v>
      </c>
      <c r="E470" t="s">
        <v>1992</v>
      </c>
      <c r="F470" t="s">
        <v>1998</v>
      </c>
      <c r="G470" s="3" t="s">
        <v>2462</v>
      </c>
      <c r="H470" t="s">
        <v>1999</v>
      </c>
      <c r="I470" t="s">
        <v>2017</v>
      </c>
      <c r="J470" t="s">
        <v>2002</v>
      </c>
      <c r="K470" t="s">
        <v>2004</v>
      </c>
      <c r="L470" t="s">
        <v>2006</v>
      </c>
      <c r="M470" s="5">
        <v>38</v>
      </c>
      <c r="N470" s="2" t="s">
        <v>3889</v>
      </c>
      <c r="O470" s="2" t="str">
        <f>IF(BD[[#This Row],[Género]]="Masculino","👨‍🦰M","👩‍🦰 F")</f>
        <v>👨‍🦰M</v>
      </c>
    </row>
    <row r="471" spans="1:15" x14ac:dyDescent="0.25">
      <c r="A471">
        <v>78165694</v>
      </c>
      <c r="B471" t="s">
        <v>479</v>
      </c>
      <c r="C471" t="s">
        <v>1989</v>
      </c>
      <c r="D471" t="s">
        <v>2015</v>
      </c>
      <c r="E471" t="s">
        <v>1990</v>
      </c>
      <c r="F471" t="s">
        <v>1998</v>
      </c>
      <c r="G471" s="3" t="s">
        <v>2463</v>
      </c>
      <c r="H471" t="s">
        <v>1999</v>
      </c>
      <c r="I471" t="s">
        <v>2021</v>
      </c>
      <c r="J471" t="s">
        <v>2002</v>
      </c>
      <c r="K471" t="s">
        <v>2003</v>
      </c>
      <c r="L471" t="s">
        <v>2006</v>
      </c>
      <c r="M471" s="5">
        <v>62</v>
      </c>
      <c r="N471" s="2" t="s">
        <v>3891</v>
      </c>
      <c r="O471" s="2" t="str">
        <f>IF(BD[[#This Row],[Género]]="Masculino","👨‍🦰M","👩‍🦰 F")</f>
        <v>👩‍🦰 F</v>
      </c>
    </row>
    <row r="472" spans="1:15" x14ac:dyDescent="0.25">
      <c r="A472">
        <v>59264877</v>
      </c>
      <c r="B472" t="s">
        <v>480</v>
      </c>
      <c r="C472" t="s">
        <v>1988</v>
      </c>
      <c r="D472" t="s">
        <v>2013</v>
      </c>
      <c r="E472" t="s">
        <v>1992</v>
      </c>
      <c r="F472" t="s">
        <v>1998</v>
      </c>
      <c r="G472" s="3" t="s">
        <v>2464</v>
      </c>
      <c r="H472" t="s">
        <v>2000</v>
      </c>
      <c r="J472" t="s">
        <v>2001</v>
      </c>
      <c r="K472" t="s">
        <v>2005</v>
      </c>
      <c r="L472" t="s">
        <v>2006</v>
      </c>
      <c r="M472" s="5">
        <v>47</v>
      </c>
      <c r="N472" s="2" t="s">
        <v>3890</v>
      </c>
      <c r="O472" s="2" t="str">
        <f>IF(BD[[#This Row],[Género]]="Masculino","👨‍🦰M","👩‍🦰 F")</f>
        <v>👨‍🦰M</v>
      </c>
    </row>
    <row r="473" spans="1:15" x14ac:dyDescent="0.25">
      <c r="A473">
        <v>42352468</v>
      </c>
      <c r="B473" t="s">
        <v>481</v>
      </c>
      <c r="C473" t="s">
        <v>1988</v>
      </c>
      <c r="D473" t="s">
        <v>2009</v>
      </c>
      <c r="E473" t="s">
        <v>1994</v>
      </c>
      <c r="F473" t="s">
        <v>1996</v>
      </c>
      <c r="G473" s="3" t="s">
        <v>2465</v>
      </c>
      <c r="H473" t="s">
        <v>2000</v>
      </c>
      <c r="J473" t="s">
        <v>2001</v>
      </c>
      <c r="K473" t="s">
        <v>2003</v>
      </c>
      <c r="L473" t="s">
        <v>2006</v>
      </c>
      <c r="M473" s="5">
        <v>23</v>
      </c>
      <c r="N473" s="2" t="s">
        <v>3887</v>
      </c>
      <c r="O473" s="2" t="str">
        <f>IF(BD[[#This Row],[Género]]="Masculino","👨‍🦰M","👩‍🦰 F")</f>
        <v>👨‍🦰M</v>
      </c>
    </row>
    <row r="474" spans="1:15" x14ac:dyDescent="0.25">
      <c r="A474">
        <v>29331610</v>
      </c>
      <c r="B474" t="s">
        <v>482</v>
      </c>
      <c r="C474" t="s">
        <v>1989</v>
      </c>
      <c r="D474" t="s">
        <v>2015</v>
      </c>
      <c r="E474" t="s">
        <v>1992</v>
      </c>
      <c r="F474" t="s">
        <v>1998</v>
      </c>
      <c r="G474" s="3" t="s">
        <v>2466</v>
      </c>
      <c r="H474" t="s">
        <v>2000</v>
      </c>
      <c r="J474" t="s">
        <v>2002</v>
      </c>
      <c r="K474" t="s">
        <v>2004</v>
      </c>
      <c r="L474" t="s">
        <v>2007</v>
      </c>
      <c r="M474" s="5">
        <v>30</v>
      </c>
      <c r="N474" s="2" t="s">
        <v>3888</v>
      </c>
      <c r="O474" s="2" t="str">
        <f>IF(BD[[#This Row],[Género]]="Masculino","👨‍🦰M","👩‍🦰 F")</f>
        <v>👩‍🦰 F</v>
      </c>
    </row>
    <row r="475" spans="1:15" x14ac:dyDescent="0.25">
      <c r="A475">
        <v>22388544</v>
      </c>
      <c r="B475" t="s">
        <v>483</v>
      </c>
      <c r="C475" t="s">
        <v>1989</v>
      </c>
      <c r="D475" t="s">
        <v>2009</v>
      </c>
      <c r="E475" t="s">
        <v>1993</v>
      </c>
      <c r="F475" t="s">
        <v>1997</v>
      </c>
      <c r="G475" s="3" t="s">
        <v>2467</v>
      </c>
      <c r="H475" t="s">
        <v>2000</v>
      </c>
      <c r="J475" t="s">
        <v>2002</v>
      </c>
      <c r="K475" t="s">
        <v>2003</v>
      </c>
      <c r="L475" t="s">
        <v>2007</v>
      </c>
      <c r="M475" s="5">
        <v>25</v>
      </c>
      <c r="N475" s="2" t="s">
        <v>3887</v>
      </c>
      <c r="O475" s="2" t="str">
        <f>IF(BD[[#This Row],[Género]]="Masculino","👨‍🦰M","👩‍🦰 F")</f>
        <v>👩‍🦰 F</v>
      </c>
    </row>
    <row r="476" spans="1:15" x14ac:dyDescent="0.25">
      <c r="A476">
        <v>69540857</v>
      </c>
      <c r="B476" t="s">
        <v>484</v>
      </c>
      <c r="C476" t="s">
        <v>1988</v>
      </c>
      <c r="D476" t="s">
        <v>2012</v>
      </c>
      <c r="E476" t="s">
        <v>1992</v>
      </c>
      <c r="F476" t="s">
        <v>1995</v>
      </c>
      <c r="G476" s="3" t="s">
        <v>2468</v>
      </c>
      <c r="H476" t="s">
        <v>2000</v>
      </c>
      <c r="J476" t="s">
        <v>2001</v>
      </c>
      <c r="K476" t="s">
        <v>2003</v>
      </c>
      <c r="L476" t="s">
        <v>2006</v>
      </c>
      <c r="M476" s="5">
        <v>21</v>
      </c>
      <c r="N476" s="2" t="s">
        <v>3887</v>
      </c>
      <c r="O476" s="2" t="str">
        <f>IF(BD[[#This Row],[Género]]="Masculino","👨‍🦰M","👩‍🦰 F")</f>
        <v>👨‍🦰M</v>
      </c>
    </row>
    <row r="477" spans="1:15" x14ac:dyDescent="0.25">
      <c r="A477">
        <v>42737604</v>
      </c>
      <c r="B477" t="s">
        <v>485</v>
      </c>
      <c r="C477" t="s">
        <v>1989</v>
      </c>
      <c r="D477" t="s">
        <v>2015</v>
      </c>
      <c r="E477" t="s">
        <v>1990</v>
      </c>
      <c r="F477" t="s">
        <v>1996</v>
      </c>
      <c r="G477" s="3" t="s">
        <v>2469</v>
      </c>
      <c r="H477" t="s">
        <v>1999</v>
      </c>
      <c r="I477" t="s">
        <v>2018</v>
      </c>
      <c r="J477" t="s">
        <v>2002</v>
      </c>
      <c r="K477" t="s">
        <v>2003</v>
      </c>
      <c r="L477" t="s">
        <v>2008</v>
      </c>
      <c r="M477" s="5">
        <v>27</v>
      </c>
      <c r="N477" s="2" t="s">
        <v>3888</v>
      </c>
      <c r="O477" s="2" t="str">
        <f>IF(BD[[#This Row],[Género]]="Masculino","👨‍🦰M","👩‍🦰 F")</f>
        <v>👩‍🦰 F</v>
      </c>
    </row>
    <row r="478" spans="1:15" x14ac:dyDescent="0.25">
      <c r="A478">
        <v>88539781</v>
      </c>
      <c r="B478" t="s">
        <v>486</v>
      </c>
      <c r="C478" t="s">
        <v>1989</v>
      </c>
      <c r="D478" t="s">
        <v>2013</v>
      </c>
      <c r="E478" t="s">
        <v>1990</v>
      </c>
      <c r="F478" t="s">
        <v>1996</v>
      </c>
      <c r="G478" s="3" t="s">
        <v>2470</v>
      </c>
      <c r="H478" t="s">
        <v>2000</v>
      </c>
      <c r="J478" t="s">
        <v>2002</v>
      </c>
      <c r="K478" t="s">
        <v>2004</v>
      </c>
      <c r="L478" t="s">
        <v>2006</v>
      </c>
      <c r="M478" s="5">
        <v>57</v>
      </c>
      <c r="N478" s="2" t="s">
        <v>3891</v>
      </c>
      <c r="O478" s="2" t="str">
        <f>IF(BD[[#This Row],[Género]]="Masculino","👨‍🦰M","👩‍🦰 F")</f>
        <v>👩‍🦰 F</v>
      </c>
    </row>
    <row r="479" spans="1:15" x14ac:dyDescent="0.25">
      <c r="A479">
        <v>48675425</v>
      </c>
      <c r="B479" t="s">
        <v>487</v>
      </c>
      <c r="C479" t="s">
        <v>1989</v>
      </c>
      <c r="D479" t="s">
        <v>2014</v>
      </c>
      <c r="E479" t="s">
        <v>1990</v>
      </c>
      <c r="F479" t="s">
        <v>1998</v>
      </c>
      <c r="G479" s="3" t="s">
        <v>2471</v>
      </c>
      <c r="H479" t="s">
        <v>2000</v>
      </c>
      <c r="J479" t="s">
        <v>2002</v>
      </c>
      <c r="K479" t="s">
        <v>2004</v>
      </c>
      <c r="L479" t="s">
        <v>2008</v>
      </c>
      <c r="M479" s="5">
        <v>38</v>
      </c>
      <c r="N479" s="2" t="s">
        <v>3889</v>
      </c>
      <c r="O479" s="2" t="str">
        <f>IF(BD[[#This Row],[Género]]="Masculino","👨‍🦰M","👩‍🦰 F")</f>
        <v>👩‍🦰 F</v>
      </c>
    </row>
    <row r="480" spans="1:15" x14ac:dyDescent="0.25">
      <c r="A480">
        <v>37014486</v>
      </c>
      <c r="B480" t="s">
        <v>488</v>
      </c>
      <c r="C480" t="s">
        <v>1988</v>
      </c>
      <c r="D480" t="s">
        <v>2012</v>
      </c>
      <c r="E480" t="s">
        <v>1994</v>
      </c>
      <c r="F480" t="s">
        <v>1995</v>
      </c>
      <c r="G480" s="3" t="s">
        <v>2472</v>
      </c>
      <c r="H480" t="s">
        <v>2000</v>
      </c>
      <c r="J480" t="s">
        <v>2001</v>
      </c>
      <c r="K480" t="s">
        <v>2004</v>
      </c>
      <c r="L480" t="s">
        <v>2007</v>
      </c>
      <c r="M480" s="5">
        <v>42</v>
      </c>
      <c r="N480" s="2" t="s">
        <v>3889</v>
      </c>
      <c r="O480" s="2" t="str">
        <f>IF(BD[[#This Row],[Género]]="Masculino","👨‍🦰M","👩‍🦰 F")</f>
        <v>👨‍🦰M</v>
      </c>
    </row>
    <row r="481" spans="1:15" x14ac:dyDescent="0.25">
      <c r="A481">
        <v>60393956</v>
      </c>
      <c r="B481" t="s">
        <v>489</v>
      </c>
      <c r="C481" t="s">
        <v>1988</v>
      </c>
      <c r="D481" t="s">
        <v>2014</v>
      </c>
      <c r="E481" t="s">
        <v>1992</v>
      </c>
      <c r="F481" t="s">
        <v>1995</v>
      </c>
      <c r="G481" s="3" t="s">
        <v>2473</v>
      </c>
      <c r="H481" t="s">
        <v>2000</v>
      </c>
      <c r="J481" t="s">
        <v>2001</v>
      </c>
      <c r="K481" t="s">
        <v>2003</v>
      </c>
      <c r="L481" t="s">
        <v>2008</v>
      </c>
      <c r="M481" s="5">
        <v>50</v>
      </c>
      <c r="N481" s="2" t="s">
        <v>3890</v>
      </c>
      <c r="O481" s="2" t="str">
        <f>IF(BD[[#This Row],[Género]]="Masculino","👨‍🦰M","👩‍🦰 F")</f>
        <v>👨‍🦰M</v>
      </c>
    </row>
    <row r="482" spans="1:15" x14ac:dyDescent="0.25">
      <c r="A482">
        <v>63458108</v>
      </c>
      <c r="B482" t="s">
        <v>490</v>
      </c>
      <c r="C482" t="s">
        <v>1988</v>
      </c>
      <c r="D482" t="s">
        <v>2012</v>
      </c>
      <c r="E482" t="s">
        <v>1992</v>
      </c>
      <c r="F482" t="s">
        <v>1995</v>
      </c>
      <c r="G482" s="3" t="s">
        <v>2474</v>
      </c>
      <c r="H482" t="s">
        <v>2000</v>
      </c>
      <c r="J482" t="s">
        <v>2002</v>
      </c>
      <c r="K482" t="s">
        <v>2003</v>
      </c>
      <c r="L482" t="s">
        <v>2006</v>
      </c>
      <c r="M482" s="5">
        <v>56</v>
      </c>
      <c r="N482" s="2" t="s">
        <v>3891</v>
      </c>
      <c r="O482" s="2" t="str">
        <f>IF(BD[[#This Row],[Género]]="Masculino","👨‍🦰M","👩‍🦰 F")</f>
        <v>👨‍🦰M</v>
      </c>
    </row>
    <row r="483" spans="1:15" x14ac:dyDescent="0.25">
      <c r="A483">
        <v>96908272</v>
      </c>
      <c r="B483" t="s">
        <v>491</v>
      </c>
      <c r="C483" t="s">
        <v>1989</v>
      </c>
      <c r="D483" t="s">
        <v>2010</v>
      </c>
      <c r="E483" t="s">
        <v>1992</v>
      </c>
      <c r="F483" t="s">
        <v>1995</v>
      </c>
      <c r="G483" s="3" t="s">
        <v>2475</v>
      </c>
      <c r="H483" t="s">
        <v>1999</v>
      </c>
      <c r="I483" t="s">
        <v>2019</v>
      </c>
      <c r="J483" t="s">
        <v>2001</v>
      </c>
      <c r="K483" t="s">
        <v>2004</v>
      </c>
      <c r="L483" t="s">
        <v>2007</v>
      </c>
      <c r="M483" s="5">
        <v>33</v>
      </c>
      <c r="N483" s="2" t="s">
        <v>3888</v>
      </c>
      <c r="O483" s="2" t="str">
        <f>IF(BD[[#This Row],[Género]]="Masculino","👨‍🦰M","👩‍🦰 F")</f>
        <v>👩‍🦰 F</v>
      </c>
    </row>
    <row r="484" spans="1:15" x14ac:dyDescent="0.25">
      <c r="A484">
        <v>44788728</v>
      </c>
      <c r="B484" t="s">
        <v>492</v>
      </c>
      <c r="C484" t="s">
        <v>1989</v>
      </c>
      <c r="D484" t="s">
        <v>2012</v>
      </c>
      <c r="E484" t="s">
        <v>1992</v>
      </c>
      <c r="F484" t="s">
        <v>1998</v>
      </c>
      <c r="G484" s="3" t="s">
        <v>2476</v>
      </c>
      <c r="H484" t="s">
        <v>1999</v>
      </c>
      <c r="I484" t="s">
        <v>2022</v>
      </c>
      <c r="J484" t="s">
        <v>2002</v>
      </c>
      <c r="K484" t="s">
        <v>2003</v>
      </c>
      <c r="L484" t="s">
        <v>2007</v>
      </c>
      <c r="M484" s="5">
        <v>44</v>
      </c>
      <c r="N484" s="2" t="s">
        <v>3889</v>
      </c>
      <c r="O484" s="2" t="str">
        <f>IF(BD[[#This Row],[Género]]="Masculino","👨‍🦰M","👩‍🦰 F")</f>
        <v>👩‍🦰 F</v>
      </c>
    </row>
    <row r="485" spans="1:15" x14ac:dyDescent="0.25">
      <c r="A485">
        <v>71204906</v>
      </c>
      <c r="B485" t="s">
        <v>493</v>
      </c>
      <c r="C485" t="s">
        <v>1989</v>
      </c>
      <c r="D485" t="s">
        <v>2010</v>
      </c>
      <c r="E485" t="s">
        <v>1994</v>
      </c>
      <c r="F485" t="s">
        <v>1995</v>
      </c>
      <c r="G485" s="3" t="s">
        <v>2477</v>
      </c>
      <c r="H485" t="s">
        <v>1999</v>
      </c>
      <c r="I485" t="s">
        <v>2017</v>
      </c>
      <c r="J485" t="s">
        <v>2001</v>
      </c>
      <c r="K485" t="s">
        <v>2004</v>
      </c>
      <c r="L485" t="s">
        <v>2006</v>
      </c>
      <c r="M485" s="5">
        <v>23</v>
      </c>
      <c r="N485" s="2" t="s">
        <v>3887</v>
      </c>
      <c r="O485" s="2" t="str">
        <f>IF(BD[[#This Row],[Género]]="Masculino","👨‍🦰M","👩‍🦰 F")</f>
        <v>👩‍🦰 F</v>
      </c>
    </row>
    <row r="486" spans="1:15" x14ac:dyDescent="0.25">
      <c r="A486">
        <v>92026546</v>
      </c>
      <c r="B486" t="s">
        <v>494</v>
      </c>
      <c r="C486" t="s">
        <v>1988</v>
      </c>
      <c r="D486" t="s">
        <v>2009</v>
      </c>
      <c r="E486" t="s">
        <v>1990</v>
      </c>
      <c r="F486" t="s">
        <v>1997</v>
      </c>
      <c r="G486" s="3" t="s">
        <v>2478</v>
      </c>
      <c r="H486" t="s">
        <v>2000</v>
      </c>
      <c r="J486" t="s">
        <v>2002</v>
      </c>
      <c r="K486" t="s">
        <v>2003</v>
      </c>
      <c r="L486" t="s">
        <v>2007</v>
      </c>
      <c r="M486" s="5">
        <v>34</v>
      </c>
      <c r="N486" s="2" t="s">
        <v>3888</v>
      </c>
      <c r="O486" s="2" t="str">
        <f>IF(BD[[#This Row],[Género]]="Masculino","👨‍🦰M","👩‍🦰 F")</f>
        <v>👨‍🦰M</v>
      </c>
    </row>
    <row r="487" spans="1:15" x14ac:dyDescent="0.25">
      <c r="A487">
        <v>42156884</v>
      </c>
      <c r="B487" t="s">
        <v>495</v>
      </c>
      <c r="C487" t="s">
        <v>1988</v>
      </c>
      <c r="D487" t="s">
        <v>2014</v>
      </c>
      <c r="E487" t="s">
        <v>1990</v>
      </c>
      <c r="F487" t="s">
        <v>1998</v>
      </c>
      <c r="G487" s="3" t="s">
        <v>2479</v>
      </c>
      <c r="H487" t="s">
        <v>2000</v>
      </c>
      <c r="J487" t="s">
        <v>2002</v>
      </c>
      <c r="K487" t="s">
        <v>2004</v>
      </c>
      <c r="L487" t="s">
        <v>2007</v>
      </c>
      <c r="M487" s="5">
        <v>44</v>
      </c>
      <c r="N487" s="2" t="s">
        <v>3889</v>
      </c>
      <c r="O487" s="2" t="str">
        <f>IF(BD[[#This Row],[Género]]="Masculino","👨‍🦰M","👩‍🦰 F")</f>
        <v>👨‍🦰M</v>
      </c>
    </row>
    <row r="488" spans="1:15" x14ac:dyDescent="0.25">
      <c r="A488">
        <v>29095052</v>
      </c>
      <c r="B488" t="s">
        <v>496</v>
      </c>
      <c r="C488" t="s">
        <v>1989</v>
      </c>
      <c r="D488" t="s">
        <v>2012</v>
      </c>
      <c r="E488" t="s">
        <v>1992</v>
      </c>
      <c r="F488" t="s">
        <v>1995</v>
      </c>
      <c r="G488" s="3" t="s">
        <v>2480</v>
      </c>
      <c r="H488" t="s">
        <v>2000</v>
      </c>
      <c r="J488" t="s">
        <v>2002</v>
      </c>
      <c r="K488" t="s">
        <v>2005</v>
      </c>
      <c r="L488" t="s">
        <v>2008</v>
      </c>
      <c r="M488" s="5">
        <v>59</v>
      </c>
      <c r="N488" s="2" t="s">
        <v>3891</v>
      </c>
      <c r="O488" s="2" t="str">
        <f>IF(BD[[#This Row],[Género]]="Masculino","👨‍🦰M","👩‍🦰 F")</f>
        <v>👩‍🦰 F</v>
      </c>
    </row>
    <row r="489" spans="1:15" x14ac:dyDescent="0.25">
      <c r="A489">
        <v>27907468</v>
      </c>
      <c r="B489" t="s">
        <v>497</v>
      </c>
      <c r="C489" t="s">
        <v>1989</v>
      </c>
      <c r="D489" t="s">
        <v>2011</v>
      </c>
      <c r="E489" t="s">
        <v>1990</v>
      </c>
      <c r="F489" t="s">
        <v>1998</v>
      </c>
      <c r="G489" s="3" t="s">
        <v>2481</v>
      </c>
      <c r="H489" t="s">
        <v>1999</v>
      </c>
      <c r="I489" t="s">
        <v>2020</v>
      </c>
      <c r="J489" t="s">
        <v>2001</v>
      </c>
      <c r="K489" t="s">
        <v>2003</v>
      </c>
      <c r="L489" t="s">
        <v>2006</v>
      </c>
      <c r="M489" s="5">
        <v>46</v>
      </c>
      <c r="N489" s="2" t="s">
        <v>3890</v>
      </c>
      <c r="O489" s="2" t="str">
        <f>IF(BD[[#This Row],[Género]]="Masculino","👨‍🦰M","👩‍🦰 F")</f>
        <v>👩‍🦰 F</v>
      </c>
    </row>
    <row r="490" spans="1:15" x14ac:dyDescent="0.25">
      <c r="A490">
        <v>75676872</v>
      </c>
      <c r="B490" t="s">
        <v>498</v>
      </c>
      <c r="C490" t="s">
        <v>1988</v>
      </c>
      <c r="D490" t="s">
        <v>2012</v>
      </c>
      <c r="E490" t="s">
        <v>1992</v>
      </c>
      <c r="F490" t="s">
        <v>1996</v>
      </c>
      <c r="G490" s="3" t="s">
        <v>2482</v>
      </c>
      <c r="H490" t="s">
        <v>2000</v>
      </c>
      <c r="J490" t="s">
        <v>2002</v>
      </c>
      <c r="K490" t="s">
        <v>2003</v>
      </c>
      <c r="L490" t="s">
        <v>2007</v>
      </c>
      <c r="M490" s="5">
        <v>19</v>
      </c>
      <c r="N490" s="2" t="s">
        <v>3887</v>
      </c>
      <c r="O490" s="2" t="str">
        <f>IF(BD[[#This Row],[Género]]="Masculino","👨‍🦰M","👩‍🦰 F")</f>
        <v>👨‍🦰M</v>
      </c>
    </row>
    <row r="491" spans="1:15" x14ac:dyDescent="0.25">
      <c r="A491">
        <v>20504270</v>
      </c>
      <c r="B491" t="s">
        <v>499</v>
      </c>
      <c r="C491" t="s">
        <v>1988</v>
      </c>
      <c r="D491" t="s">
        <v>2013</v>
      </c>
      <c r="E491" t="s">
        <v>1990</v>
      </c>
      <c r="F491" t="s">
        <v>1996</v>
      </c>
      <c r="G491" s="3" t="s">
        <v>2483</v>
      </c>
      <c r="H491" t="s">
        <v>1999</v>
      </c>
      <c r="I491" t="s">
        <v>2021</v>
      </c>
      <c r="J491" t="s">
        <v>2002</v>
      </c>
      <c r="K491" t="s">
        <v>2004</v>
      </c>
      <c r="L491" t="s">
        <v>2007</v>
      </c>
      <c r="M491" s="5">
        <v>49</v>
      </c>
      <c r="N491" s="2" t="s">
        <v>3890</v>
      </c>
      <c r="O491" s="2" t="str">
        <f>IF(BD[[#This Row],[Género]]="Masculino","👨‍🦰M","👩‍🦰 F")</f>
        <v>👨‍🦰M</v>
      </c>
    </row>
    <row r="492" spans="1:15" x14ac:dyDescent="0.25">
      <c r="A492">
        <v>90016923</v>
      </c>
      <c r="B492" t="s">
        <v>500</v>
      </c>
      <c r="C492" t="s">
        <v>1988</v>
      </c>
      <c r="D492" t="s">
        <v>2010</v>
      </c>
      <c r="E492" t="s">
        <v>1993</v>
      </c>
      <c r="F492" t="s">
        <v>1996</v>
      </c>
      <c r="G492" s="3" t="s">
        <v>2484</v>
      </c>
      <c r="H492" t="s">
        <v>2000</v>
      </c>
      <c r="J492" t="s">
        <v>2001</v>
      </c>
      <c r="K492" t="s">
        <v>2005</v>
      </c>
      <c r="L492" t="s">
        <v>2007</v>
      </c>
      <c r="M492" s="5">
        <v>19</v>
      </c>
      <c r="N492" s="2" t="s">
        <v>3887</v>
      </c>
      <c r="O492" s="2" t="str">
        <f>IF(BD[[#This Row],[Género]]="Masculino","👨‍🦰M","👩‍🦰 F")</f>
        <v>👨‍🦰M</v>
      </c>
    </row>
    <row r="493" spans="1:15" x14ac:dyDescent="0.25">
      <c r="A493">
        <v>70432056</v>
      </c>
      <c r="B493" t="s">
        <v>501</v>
      </c>
      <c r="C493" t="s">
        <v>1989</v>
      </c>
      <c r="D493" t="s">
        <v>2012</v>
      </c>
      <c r="E493" t="s">
        <v>1991</v>
      </c>
      <c r="F493" t="s">
        <v>1996</v>
      </c>
      <c r="G493" s="3" t="s">
        <v>2485</v>
      </c>
      <c r="H493" t="s">
        <v>1999</v>
      </c>
      <c r="I493" t="s">
        <v>2018</v>
      </c>
      <c r="J493" t="s">
        <v>2001</v>
      </c>
      <c r="K493" t="s">
        <v>2004</v>
      </c>
      <c r="L493" t="s">
        <v>2008</v>
      </c>
      <c r="M493" s="5">
        <v>47</v>
      </c>
      <c r="N493" s="2" t="s">
        <v>3890</v>
      </c>
      <c r="O493" s="2" t="str">
        <f>IF(BD[[#This Row],[Género]]="Masculino","👨‍🦰M","👩‍🦰 F")</f>
        <v>👩‍🦰 F</v>
      </c>
    </row>
    <row r="494" spans="1:15" x14ac:dyDescent="0.25">
      <c r="A494">
        <v>79994218</v>
      </c>
      <c r="B494" t="s">
        <v>502</v>
      </c>
      <c r="C494" t="s">
        <v>1989</v>
      </c>
      <c r="D494" t="s">
        <v>2013</v>
      </c>
      <c r="E494" t="s">
        <v>1990</v>
      </c>
      <c r="F494" t="s">
        <v>1996</v>
      </c>
      <c r="G494" s="3" t="s">
        <v>2486</v>
      </c>
      <c r="H494" t="s">
        <v>1999</v>
      </c>
      <c r="I494" t="s">
        <v>2019</v>
      </c>
      <c r="J494" t="s">
        <v>2002</v>
      </c>
      <c r="K494" t="s">
        <v>2004</v>
      </c>
      <c r="L494" t="s">
        <v>2007</v>
      </c>
      <c r="M494" s="5">
        <v>18</v>
      </c>
      <c r="N494" s="2" t="s">
        <v>3887</v>
      </c>
      <c r="O494" s="2" t="str">
        <f>IF(BD[[#This Row],[Género]]="Masculino","👨‍🦰M","👩‍🦰 F")</f>
        <v>👩‍🦰 F</v>
      </c>
    </row>
    <row r="495" spans="1:15" x14ac:dyDescent="0.25">
      <c r="A495">
        <v>41647246</v>
      </c>
      <c r="B495" t="s">
        <v>503</v>
      </c>
      <c r="C495" t="s">
        <v>1989</v>
      </c>
      <c r="D495" t="s">
        <v>2013</v>
      </c>
      <c r="E495" t="s">
        <v>1990</v>
      </c>
      <c r="F495" t="s">
        <v>1996</v>
      </c>
      <c r="G495" s="3" t="s">
        <v>2487</v>
      </c>
      <c r="H495" t="s">
        <v>1999</v>
      </c>
      <c r="I495" t="s">
        <v>2017</v>
      </c>
      <c r="J495" t="s">
        <v>2002</v>
      </c>
      <c r="K495" t="s">
        <v>2003</v>
      </c>
      <c r="L495" t="s">
        <v>2008</v>
      </c>
      <c r="M495" s="5">
        <v>37</v>
      </c>
      <c r="N495" s="2" t="s">
        <v>3889</v>
      </c>
      <c r="O495" s="2" t="str">
        <f>IF(BD[[#This Row],[Género]]="Masculino","👨‍🦰M","👩‍🦰 F")</f>
        <v>👩‍🦰 F</v>
      </c>
    </row>
    <row r="496" spans="1:15" x14ac:dyDescent="0.25">
      <c r="A496">
        <v>41891626</v>
      </c>
      <c r="B496" t="s">
        <v>504</v>
      </c>
      <c r="C496" t="s">
        <v>1988</v>
      </c>
      <c r="D496" t="s">
        <v>2012</v>
      </c>
      <c r="E496" t="s">
        <v>1990</v>
      </c>
      <c r="F496" t="s">
        <v>1997</v>
      </c>
      <c r="G496" s="3" t="s">
        <v>2488</v>
      </c>
      <c r="H496" t="s">
        <v>2000</v>
      </c>
      <c r="J496" t="s">
        <v>2002</v>
      </c>
      <c r="K496" t="s">
        <v>2004</v>
      </c>
      <c r="L496" t="s">
        <v>2006</v>
      </c>
      <c r="M496" s="5">
        <v>61</v>
      </c>
      <c r="N496" s="2" t="s">
        <v>3891</v>
      </c>
      <c r="O496" s="2" t="str">
        <f>IF(BD[[#This Row],[Género]]="Masculino","👨‍🦰M","👩‍🦰 F")</f>
        <v>👨‍🦰M</v>
      </c>
    </row>
    <row r="497" spans="1:15" x14ac:dyDescent="0.25">
      <c r="A497">
        <v>98520825</v>
      </c>
      <c r="B497" t="s">
        <v>505</v>
      </c>
      <c r="C497" t="s">
        <v>1988</v>
      </c>
      <c r="D497" t="s">
        <v>2009</v>
      </c>
      <c r="E497" t="s">
        <v>1990</v>
      </c>
      <c r="F497" t="s">
        <v>1996</v>
      </c>
      <c r="G497" s="3" t="s">
        <v>2489</v>
      </c>
      <c r="H497" t="s">
        <v>1999</v>
      </c>
      <c r="I497" t="s">
        <v>2017</v>
      </c>
      <c r="J497" t="s">
        <v>2002</v>
      </c>
      <c r="K497" t="s">
        <v>2004</v>
      </c>
      <c r="L497" t="s">
        <v>2006</v>
      </c>
      <c r="M497" s="5">
        <v>40</v>
      </c>
      <c r="N497" s="2" t="s">
        <v>3889</v>
      </c>
      <c r="O497" s="2" t="str">
        <f>IF(BD[[#This Row],[Género]]="Masculino","👨‍🦰M","👩‍🦰 F")</f>
        <v>👨‍🦰M</v>
      </c>
    </row>
    <row r="498" spans="1:15" x14ac:dyDescent="0.25">
      <c r="A498">
        <v>34276121</v>
      </c>
      <c r="B498" t="s">
        <v>506</v>
      </c>
      <c r="C498" t="s">
        <v>1989</v>
      </c>
      <c r="D498" t="s">
        <v>2012</v>
      </c>
      <c r="E498" t="s">
        <v>1991</v>
      </c>
      <c r="F498" t="s">
        <v>1995</v>
      </c>
      <c r="G498" s="3" t="s">
        <v>2490</v>
      </c>
      <c r="H498" t="s">
        <v>1999</v>
      </c>
      <c r="I498" t="s">
        <v>2018</v>
      </c>
      <c r="J498" t="s">
        <v>2001</v>
      </c>
      <c r="K498" t="s">
        <v>2004</v>
      </c>
      <c r="L498" t="s">
        <v>2007</v>
      </c>
      <c r="M498" s="5">
        <v>61</v>
      </c>
      <c r="N498" s="2" t="s">
        <v>3891</v>
      </c>
      <c r="O498" s="2" t="str">
        <f>IF(BD[[#This Row],[Género]]="Masculino","👨‍🦰M","👩‍🦰 F")</f>
        <v>👩‍🦰 F</v>
      </c>
    </row>
    <row r="499" spans="1:15" x14ac:dyDescent="0.25">
      <c r="A499">
        <v>24342335</v>
      </c>
      <c r="B499" t="s">
        <v>507</v>
      </c>
      <c r="C499" t="s">
        <v>1988</v>
      </c>
      <c r="D499" t="s">
        <v>2012</v>
      </c>
      <c r="E499" t="s">
        <v>1994</v>
      </c>
      <c r="F499" t="s">
        <v>1995</v>
      </c>
      <c r="G499" s="3" t="s">
        <v>2491</v>
      </c>
      <c r="H499" t="s">
        <v>1999</v>
      </c>
      <c r="I499" t="s">
        <v>2017</v>
      </c>
      <c r="J499" t="s">
        <v>2001</v>
      </c>
      <c r="K499" t="s">
        <v>2003</v>
      </c>
      <c r="L499" t="s">
        <v>2006</v>
      </c>
      <c r="M499" s="5">
        <v>42</v>
      </c>
      <c r="N499" s="2" t="s">
        <v>3889</v>
      </c>
      <c r="O499" s="2" t="str">
        <f>IF(BD[[#This Row],[Género]]="Masculino","👨‍🦰M","👩‍🦰 F")</f>
        <v>👨‍🦰M</v>
      </c>
    </row>
    <row r="500" spans="1:15" x14ac:dyDescent="0.25">
      <c r="A500">
        <v>70914413</v>
      </c>
      <c r="B500" t="s">
        <v>203</v>
      </c>
      <c r="C500" t="s">
        <v>1988</v>
      </c>
      <c r="D500" t="s">
        <v>2015</v>
      </c>
      <c r="E500" t="s">
        <v>1990</v>
      </c>
      <c r="F500" t="s">
        <v>1998</v>
      </c>
      <c r="G500" s="3" t="s">
        <v>2492</v>
      </c>
      <c r="H500" t="s">
        <v>2000</v>
      </c>
      <c r="J500" t="s">
        <v>2002</v>
      </c>
      <c r="K500" t="s">
        <v>2005</v>
      </c>
      <c r="L500" t="s">
        <v>2006</v>
      </c>
      <c r="M500" s="5">
        <v>56</v>
      </c>
      <c r="N500" s="2" t="s">
        <v>3891</v>
      </c>
      <c r="O500" s="2" t="str">
        <f>IF(BD[[#This Row],[Género]]="Masculino","👨‍🦰M","👩‍🦰 F")</f>
        <v>👨‍🦰M</v>
      </c>
    </row>
    <row r="501" spans="1:15" x14ac:dyDescent="0.25">
      <c r="A501">
        <v>91231887</v>
      </c>
      <c r="B501" t="s">
        <v>508</v>
      </c>
      <c r="C501" t="s">
        <v>1988</v>
      </c>
      <c r="D501" t="s">
        <v>2009</v>
      </c>
      <c r="E501" t="s">
        <v>1991</v>
      </c>
      <c r="F501" t="s">
        <v>1996</v>
      </c>
      <c r="G501" s="3" t="s">
        <v>2493</v>
      </c>
      <c r="H501" t="s">
        <v>2000</v>
      </c>
      <c r="J501" t="s">
        <v>2001</v>
      </c>
      <c r="K501" t="s">
        <v>2003</v>
      </c>
      <c r="L501" t="s">
        <v>2006</v>
      </c>
      <c r="M501" s="5">
        <v>35</v>
      </c>
      <c r="N501" s="2" t="s">
        <v>3888</v>
      </c>
      <c r="O501" s="2" t="str">
        <f>IF(BD[[#This Row],[Género]]="Masculino","👨‍🦰M","👩‍🦰 F")</f>
        <v>👨‍🦰M</v>
      </c>
    </row>
    <row r="502" spans="1:15" x14ac:dyDescent="0.25">
      <c r="A502">
        <v>32467633</v>
      </c>
      <c r="B502" t="s">
        <v>509</v>
      </c>
      <c r="C502" t="s">
        <v>1989</v>
      </c>
      <c r="D502" t="s">
        <v>2010</v>
      </c>
      <c r="E502" t="s">
        <v>1993</v>
      </c>
      <c r="F502" t="s">
        <v>1996</v>
      </c>
      <c r="G502" s="3" t="s">
        <v>2494</v>
      </c>
      <c r="H502" t="s">
        <v>1999</v>
      </c>
      <c r="I502" t="s">
        <v>2019</v>
      </c>
      <c r="J502" t="s">
        <v>2001</v>
      </c>
      <c r="K502" t="s">
        <v>2004</v>
      </c>
      <c r="L502" t="s">
        <v>2008</v>
      </c>
      <c r="M502" s="5">
        <v>42</v>
      </c>
      <c r="N502" s="2" t="s">
        <v>3889</v>
      </c>
      <c r="O502" s="2" t="str">
        <f>IF(BD[[#This Row],[Género]]="Masculino","👨‍🦰M","👩‍🦰 F")</f>
        <v>👩‍🦰 F</v>
      </c>
    </row>
    <row r="503" spans="1:15" x14ac:dyDescent="0.25">
      <c r="A503">
        <v>51581025</v>
      </c>
      <c r="B503" t="s">
        <v>510</v>
      </c>
      <c r="C503" t="s">
        <v>1989</v>
      </c>
      <c r="D503" t="s">
        <v>2011</v>
      </c>
      <c r="E503" t="s">
        <v>1991</v>
      </c>
      <c r="F503" t="s">
        <v>1996</v>
      </c>
      <c r="G503" s="3" t="s">
        <v>2495</v>
      </c>
      <c r="H503" t="s">
        <v>1999</v>
      </c>
      <c r="I503" t="s">
        <v>2016</v>
      </c>
      <c r="J503" t="s">
        <v>2001</v>
      </c>
      <c r="K503" t="s">
        <v>2004</v>
      </c>
      <c r="L503" t="s">
        <v>2008</v>
      </c>
      <c r="M503" s="5">
        <v>63</v>
      </c>
      <c r="N503" s="2" t="s">
        <v>3891</v>
      </c>
      <c r="O503" s="2" t="str">
        <f>IF(BD[[#This Row],[Género]]="Masculino","👨‍🦰M","👩‍🦰 F")</f>
        <v>👩‍🦰 F</v>
      </c>
    </row>
    <row r="504" spans="1:15" x14ac:dyDescent="0.25">
      <c r="A504">
        <v>46990496</v>
      </c>
      <c r="B504" t="s">
        <v>511</v>
      </c>
      <c r="C504" t="s">
        <v>1988</v>
      </c>
      <c r="D504" t="s">
        <v>2013</v>
      </c>
      <c r="E504" t="s">
        <v>1990</v>
      </c>
      <c r="F504" t="s">
        <v>1998</v>
      </c>
      <c r="G504" s="3" t="s">
        <v>2496</v>
      </c>
      <c r="H504" t="s">
        <v>2000</v>
      </c>
      <c r="J504" t="s">
        <v>2002</v>
      </c>
      <c r="K504" t="s">
        <v>2003</v>
      </c>
      <c r="L504" t="s">
        <v>2007</v>
      </c>
      <c r="M504" s="5">
        <v>39</v>
      </c>
      <c r="N504" s="2" t="s">
        <v>3889</v>
      </c>
      <c r="O504" s="2" t="str">
        <f>IF(BD[[#This Row],[Género]]="Masculino","👨‍🦰M","👩‍🦰 F")</f>
        <v>👨‍🦰M</v>
      </c>
    </row>
    <row r="505" spans="1:15" x14ac:dyDescent="0.25">
      <c r="A505">
        <v>24620044</v>
      </c>
      <c r="B505" t="s">
        <v>512</v>
      </c>
      <c r="C505" t="s">
        <v>1989</v>
      </c>
      <c r="D505" t="s">
        <v>2009</v>
      </c>
      <c r="E505" t="s">
        <v>1993</v>
      </c>
      <c r="F505" t="s">
        <v>1998</v>
      </c>
      <c r="G505" s="3" t="s">
        <v>2497</v>
      </c>
      <c r="H505" t="s">
        <v>2000</v>
      </c>
      <c r="J505" t="s">
        <v>2001</v>
      </c>
      <c r="K505" t="s">
        <v>2003</v>
      </c>
      <c r="L505" t="s">
        <v>2007</v>
      </c>
      <c r="M505" s="5">
        <v>29</v>
      </c>
      <c r="N505" s="2" t="s">
        <v>3888</v>
      </c>
      <c r="O505" s="2" t="str">
        <f>IF(BD[[#This Row],[Género]]="Masculino","👨‍🦰M","👩‍🦰 F")</f>
        <v>👩‍🦰 F</v>
      </c>
    </row>
    <row r="506" spans="1:15" x14ac:dyDescent="0.25">
      <c r="A506">
        <v>39256374</v>
      </c>
      <c r="B506" t="s">
        <v>513</v>
      </c>
      <c r="C506" t="s">
        <v>1988</v>
      </c>
      <c r="D506" t="s">
        <v>2015</v>
      </c>
      <c r="E506" t="s">
        <v>1992</v>
      </c>
      <c r="F506" t="s">
        <v>1996</v>
      </c>
      <c r="G506" s="3" t="s">
        <v>2498</v>
      </c>
      <c r="H506" t="s">
        <v>2000</v>
      </c>
      <c r="J506" t="s">
        <v>2002</v>
      </c>
      <c r="K506" t="s">
        <v>2004</v>
      </c>
      <c r="L506" t="s">
        <v>2008</v>
      </c>
      <c r="M506" s="5">
        <v>32</v>
      </c>
      <c r="N506" s="2" t="s">
        <v>3888</v>
      </c>
      <c r="O506" s="2" t="str">
        <f>IF(BD[[#This Row],[Género]]="Masculino","👨‍🦰M","👩‍🦰 F")</f>
        <v>👨‍🦰M</v>
      </c>
    </row>
    <row r="507" spans="1:15" x14ac:dyDescent="0.25">
      <c r="A507">
        <v>75844500</v>
      </c>
      <c r="B507" t="s">
        <v>514</v>
      </c>
      <c r="C507" t="s">
        <v>1989</v>
      </c>
      <c r="D507" t="s">
        <v>2013</v>
      </c>
      <c r="E507" t="s">
        <v>1991</v>
      </c>
      <c r="F507" t="s">
        <v>1996</v>
      </c>
      <c r="G507" s="3" t="s">
        <v>2499</v>
      </c>
      <c r="H507" t="s">
        <v>2000</v>
      </c>
      <c r="J507" t="s">
        <v>2002</v>
      </c>
      <c r="K507" t="s">
        <v>2003</v>
      </c>
      <c r="L507" t="s">
        <v>2007</v>
      </c>
      <c r="M507" s="5">
        <v>47</v>
      </c>
      <c r="N507" s="2" t="s">
        <v>3890</v>
      </c>
      <c r="O507" s="2" t="str">
        <f>IF(BD[[#This Row],[Género]]="Masculino","👨‍🦰M","👩‍🦰 F")</f>
        <v>👩‍🦰 F</v>
      </c>
    </row>
    <row r="508" spans="1:15" x14ac:dyDescent="0.25">
      <c r="A508">
        <v>36885216</v>
      </c>
      <c r="B508" t="s">
        <v>515</v>
      </c>
      <c r="C508" t="s">
        <v>1989</v>
      </c>
      <c r="D508" t="s">
        <v>2010</v>
      </c>
      <c r="E508" t="s">
        <v>1994</v>
      </c>
      <c r="F508" t="s">
        <v>1996</v>
      </c>
      <c r="G508" s="3" t="s">
        <v>2500</v>
      </c>
      <c r="H508" t="s">
        <v>1999</v>
      </c>
      <c r="I508" t="s">
        <v>2018</v>
      </c>
      <c r="J508" t="s">
        <v>2002</v>
      </c>
      <c r="K508" t="s">
        <v>2004</v>
      </c>
      <c r="L508" t="s">
        <v>2007</v>
      </c>
      <c r="M508" s="5">
        <v>65</v>
      </c>
      <c r="N508" s="2" t="s">
        <v>3891</v>
      </c>
      <c r="O508" s="2" t="str">
        <f>IF(BD[[#This Row],[Género]]="Masculino","👨‍🦰M","👩‍🦰 F")</f>
        <v>👩‍🦰 F</v>
      </c>
    </row>
    <row r="509" spans="1:15" x14ac:dyDescent="0.25">
      <c r="A509">
        <v>10048313</v>
      </c>
      <c r="B509" t="s">
        <v>516</v>
      </c>
      <c r="C509" t="s">
        <v>1988</v>
      </c>
      <c r="D509" t="s">
        <v>2015</v>
      </c>
      <c r="E509" t="s">
        <v>1990</v>
      </c>
      <c r="F509" t="s">
        <v>1997</v>
      </c>
      <c r="G509" s="3" t="s">
        <v>2501</v>
      </c>
      <c r="H509" t="s">
        <v>1999</v>
      </c>
      <c r="I509" t="s">
        <v>2016</v>
      </c>
      <c r="J509" t="s">
        <v>2002</v>
      </c>
      <c r="K509" t="s">
        <v>2004</v>
      </c>
      <c r="L509" t="s">
        <v>2006</v>
      </c>
      <c r="M509" s="5">
        <v>32</v>
      </c>
      <c r="N509" s="2" t="s">
        <v>3888</v>
      </c>
      <c r="O509" s="2" t="str">
        <f>IF(BD[[#This Row],[Género]]="Masculino","👨‍🦰M","👩‍🦰 F")</f>
        <v>👨‍🦰M</v>
      </c>
    </row>
    <row r="510" spans="1:15" x14ac:dyDescent="0.25">
      <c r="A510">
        <v>99256312</v>
      </c>
      <c r="B510" t="s">
        <v>517</v>
      </c>
      <c r="C510" t="s">
        <v>1989</v>
      </c>
      <c r="D510" t="s">
        <v>2010</v>
      </c>
      <c r="E510" t="s">
        <v>1993</v>
      </c>
      <c r="F510" t="s">
        <v>1997</v>
      </c>
      <c r="G510" s="3" t="s">
        <v>2502</v>
      </c>
      <c r="H510" t="s">
        <v>1999</v>
      </c>
      <c r="I510" t="s">
        <v>2022</v>
      </c>
      <c r="J510" t="s">
        <v>2002</v>
      </c>
      <c r="K510" t="s">
        <v>2003</v>
      </c>
      <c r="L510" t="s">
        <v>2008</v>
      </c>
      <c r="M510" s="5">
        <v>40</v>
      </c>
      <c r="N510" s="2" t="s">
        <v>3889</v>
      </c>
      <c r="O510" s="2" t="str">
        <f>IF(BD[[#This Row],[Género]]="Masculino","👨‍🦰M","👩‍🦰 F")</f>
        <v>👩‍🦰 F</v>
      </c>
    </row>
    <row r="511" spans="1:15" x14ac:dyDescent="0.25">
      <c r="A511">
        <v>53878920</v>
      </c>
      <c r="B511" t="s">
        <v>518</v>
      </c>
      <c r="C511" t="s">
        <v>1989</v>
      </c>
      <c r="D511" t="s">
        <v>2015</v>
      </c>
      <c r="E511" t="s">
        <v>1990</v>
      </c>
      <c r="F511" t="s">
        <v>1996</v>
      </c>
      <c r="G511" s="3" t="s">
        <v>2503</v>
      </c>
      <c r="H511" t="s">
        <v>1999</v>
      </c>
      <c r="I511" t="s">
        <v>2019</v>
      </c>
      <c r="J511" t="s">
        <v>2001</v>
      </c>
      <c r="K511" t="s">
        <v>2004</v>
      </c>
      <c r="L511" t="s">
        <v>2006</v>
      </c>
      <c r="M511" s="5">
        <v>56</v>
      </c>
      <c r="N511" s="2" t="s">
        <v>3891</v>
      </c>
      <c r="O511" s="2" t="str">
        <f>IF(BD[[#This Row],[Género]]="Masculino","👨‍🦰M","👩‍🦰 F")</f>
        <v>👩‍🦰 F</v>
      </c>
    </row>
    <row r="512" spans="1:15" x14ac:dyDescent="0.25">
      <c r="A512">
        <v>30200103</v>
      </c>
      <c r="B512" t="s">
        <v>519</v>
      </c>
      <c r="C512" t="s">
        <v>1989</v>
      </c>
      <c r="D512" t="s">
        <v>2013</v>
      </c>
      <c r="E512" t="s">
        <v>1991</v>
      </c>
      <c r="F512" t="s">
        <v>1996</v>
      </c>
      <c r="G512" s="3" t="s">
        <v>2504</v>
      </c>
      <c r="H512" t="s">
        <v>1999</v>
      </c>
      <c r="I512" t="s">
        <v>2016</v>
      </c>
      <c r="J512" t="s">
        <v>2002</v>
      </c>
      <c r="K512" t="s">
        <v>2004</v>
      </c>
      <c r="L512" t="s">
        <v>2008</v>
      </c>
      <c r="M512" s="5">
        <v>48</v>
      </c>
      <c r="N512" s="2" t="s">
        <v>3890</v>
      </c>
      <c r="O512" s="2" t="str">
        <f>IF(BD[[#This Row],[Género]]="Masculino","👨‍🦰M","👩‍🦰 F")</f>
        <v>👩‍🦰 F</v>
      </c>
    </row>
    <row r="513" spans="1:15" x14ac:dyDescent="0.25">
      <c r="A513">
        <v>42878057</v>
      </c>
      <c r="B513" t="s">
        <v>520</v>
      </c>
      <c r="C513" t="s">
        <v>1989</v>
      </c>
      <c r="D513" t="s">
        <v>2015</v>
      </c>
      <c r="E513" t="s">
        <v>1990</v>
      </c>
      <c r="F513" t="s">
        <v>1996</v>
      </c>
      <c r="G513" s="3" t="s">
        <v>2505</v>
      </c>
      <c r="H513" t="s">
        <v>1999</v>
      </c>
      <c r="I513" t="s">
        <v>2017</v>
      </c>
      <c r="J513" t="s">
        <v>2002</v>
      </c>
      <c r="K513" t="s">
        <v>2003</v>
      </c>
      <c r="L513" t="s">
        <v>2006</v>
      </c>
      <c r="M513" s="5">
        <v>19</v>
      </c>
      <c r="N513" s="2" t="s">
        <v>3887</v>
      </c>
      <c r="O513" s="2" t="str">
        <f>IF(BD[[#This Row],[Género]]="Masculino","👨‍🦰M","👩‍🦰 F")</f>
        <v>👩‍🦰 F</v>
      </c>
    </row>
    <row r="514" spans="1:15" x14ac:dyDescent="0.25">
      <c r="A514">
        <v>16312836</v>
      </c>
      <c r="B514" t="s">
        <v>521</v>
      </c>
      <c r="C514" t="s">
        <v>1988</v>
      </c>
      <c r="D514" t="s">
        <v>2014</v>
      </c>
      <c r="E514" t="s">
        <v>1991</v>
      </c>
      <c r="F514" t="s">
        <v>1998</v>
      </c>
      <c r="G514" s="3" t="s">
        <v>2506</v>
      </c>
      <c r="H514" t="s">
        <v>2000</v>
      </c>
      <c r="J514" t="s">
        <v>2002</v>
      </c>
      <c r="K514" t="s">
        <v>2004</v>
      </c>
      <c r="L514" t="s">
        <v>2008</v>
      </c>
      <c r="M514" s="5">
        <v>52</v>
      </c>
      <c r="N514" s="2" t="s">
        <v>3890</v>
      </c>
      <c r="O514" s="2" t="str">
        <f>IF(BD[[#This Row],[Género]]="Masculino","👨‍🦰M","👩‍🦰 F")</f>
        <v>👨‍🦰M</v>
      </c>
    </row>
    <row r="515" spans="1:15" x14ac:dyDescent="0.25">
      <c r="A515">
        <v>31721014</v>
      </c>
      <c r="B515" t="s">
        <v>522</v>
      </c>
      <c r="C515" t="s">
        <v>1989</v>
      </c>
      <c r="D515" t="s">
        <v>2015</v>
      </c>
      <c r="E515" t="s">
        <v>1993</v>
      </c>
      <c r="F515" t="s">
        <v>1998</v>
      </c>
      <c r="G515" s="3" t="s">
        <v>2507</v>
      </c>
      <c r="H515" t="s">
        <v>1999</v>
      </c>
      <c r="I515" t="s">
        <v>2021</v>
      </c>
      <c r="J515" t="s">
        <v>2001</v>
      </c>
      <c r="K515" t="s">
        <v>2004</v>
      </c>
      <c r="L515" t="s">
        <v>2007</v>
      </c>
      <c r="M515" s="5">
        <v>39</v>
      </c>
      <c r="N515" s="2" t="s">
        <v>3889</v>
      </c>
      <c r="O515" s="2" t="str">
        <f>IF(BD[[#This Row],[Género]]="Masculino","👨‍🦰M","👩‍🦰 F")</f>
        <v>👩‍🦰 F</v>
      </c>
    </row>
    <row r="516" spans="1:15" x14ac:dyDescent="0.25">
      <c r="A516">
        <v>16490372</v>
      </c>
      <c r="B516" t="s">
        <v>523</v>
      </c>
      <c r="C516" t="s">
        <v>1988</v>
      </c>
      <c r="D516" t="s">
        <v>2009</v>
      </c>
      <c r="E516" t="s">
        <v>1991</v>
      </c>
      <c r="F516" t="s">
        <v>1998</v>
      </c>
      <c r="G516" s="3" t="s">
        <v>2508</v>
      </c>
      <c r="H516" t="s">
        <v>2000</v>
      </c>
      <c r="J516" t="s">
        <v>2001</v>
      </c>
      <c r="K516" t="s">
        <v>2004</v>
      </c>
      <c r="L516" t="s">
        <v>2006</v>
      </c>
      <c r="M516" s="5">
        <v>62</v>
      </c>
      <c r="N516" s="2" t="s">
        <v>3891</v>
      </c>
      <c r="O516" s="2" t="str">
        <f>IF(BD[[#This Row],[Género]]="Masculino","👨‍🦰M","👩‍🦰 F")</f>
        <v>👨‍🦰M</v>
      </c>
    </row>
    <row r="517" spans="1:15" x14ac:dyDescent="0.25">
      <c r="A517">
        <v>84077021</v>
      </c>
      <c r="B517" t="s">
        <v>524</v>
      </c>
      <c r="C517" t="s">
        <v>1988</v>
      </c>
      <c r="D517" t="s">
        <v>2014</v>
      </c>
      <c r="E517" t="s">
        <v>1993</v>
      </c>
      <c r="F517" t="s">
        <v>1995</v>
      </c>
      <c r="G517" s="3" t="s">
        <v>2509</v>
      </c>
      <c r="H517" t="s">
        <v>2000</v>
      </c>
      <c r="J517" t="s">
        <v>2002</v>
      </c>
      <c r="K517" t="s">
        <v>2003</v>
      </c>
      <c r="L517" t="s">
        <v>2008</v>
      </c>
      <c r="M517" s="5">
        <v>55</v>
      </c>
      <c r="N517" s="2" t="s">
        <v>3890</v>
      </c>
      <c r="O517" s="2" t="str">
        <f>IF(BD[[#This Row],[Género]]="Masculino","👨‍🦰M","👩‍🦰 F")</f>
        <v>👨‍🦰M</v>
      </c>
    </row>
    <row r="518" spans="1:15" x14ac:dyDescent="0.25">
      <c r="A518">
        <v>49452923</v>
      </c>
      <c r="B518" t="s">
        <v>525</v>
      </c>
      <c r="C518" t="s">
        <v>1989</v>
      </c>
      <c r="D518" t="s">
        <v>2009</v>
      </c>
      <c r="E518" t="s">
        <v>1994</v>
      </c>
      <c r="F518" t="s">
        <v>1996</v>
      </c>
      <c r="G518" s="3" t="s">
        <v>2510</v>
      </c>
      <c r="H518" t="s">
        <v>1999</v>
      </c>
      <c r="I518" t="s">
        <v>2017</v>
      </c>
      <c r="J518" t="s">
        <v>2002</v>
      </c>
      <c r="K518" t="s">
        <v>2003</v>
      </c>
      <c r="L518" t="s">
        <v>2007</v>
      </c>
      <c r="M518" s="5">
        <v>24</v>
      </c>
      <c r="N518" s="2" t="s">
        <v>3887</v>
      </c>
      <c r="O518" s="2" t="str">
        <f>IF(BD[[#This Row],[Género]]="Masculino","👨‍🦰M","👩‍🦰 F")</f>
        <v>👩‍🦰 F</v>
      </c>
    </row>
    <row r="519" spans="1:15" x14ac:dyDescent="0.25">
      <c r="A519">
        <v>21473939</v>
      </c>
      <c r="B519" t="s">
        <v>526</v>
      </c>
      <c r="C519" t="s">
        <v>1989</v>
      </c>
      <c r="D519" t="s">
        <v>2015</v>
      </c>
      <c r="E519" t="s">
        <v>1990</v>
      </c>
      <c r="F519" t="s">
        <v>1998</v>
      </c>
      <c r="G519" s="3" t="s">
        <v>2511</v>
      </c>
      <c r="H519" t="s">
        <v>1999</v>
      </c>
      <c r="I519" t="s">
        <v>2019</v>
      </c>
      <c r="J519" t="s">
        <v>2002</v>
      </c>
      <c r="K519" t="s">
        <v>2003</v>
      </c>
      <c r="L519" t="s">
        <v>2006</v>
      </c>
      <c r="M519" s="5">
        <v>56</v>
      </c>
      <c r="N519" s="2" t="s">
        <v>3891</v>
      </c>
      <c r="O519" s="2" t="str">
        <f>IF(BD[[#This Row],[Género]]="Masculino","👨‍🦰M","👩‍🦰 F")</f>
        <v>👩‍🦰 F</v>
      </c>
    </row>
    <row r="520" spans="1:15" x14ac:dyDescent="0.25">
      <c r="A520">
        <v>30521867</v>
      </c>
      <c r="B520" t="s">
        <v>527</v>
      </c>
      <c r="C520" t="s">
        <v>1988</v>
      </c>
      <c r="D520" t="s">
        <v>2009</v>
      </c>
      <c r="E520" t="s">
        <v>1993</v>
      </c>
      <c r="F520" t="s">
        <v>1998</v>
      </c>
      <c r="G520" s="3" t="s">
        <v>2512</v>
      </c>
      <c r="H520" t="s">
        <v>2000</v>
      </c>
      <c r="J520" t="s">
        <v>2001</v>
      </c>
      <c r="K520" t="s">
        <v>2005</v>
      </c>
      <c r="L520" t="s">
        <v>2006</v>
      </c>
      <c r="M520" s="5">
        <v>47</v>
      </c>
      <c r="N520" s="2" t="s">
        <v>3890</v>
      </c>
      <c r="O520" s="2" t="str">
        <f>IF(BD[[#This Row],[Género]]="Masculino","👨‍🦰M","👩‍🦰 F")</f>
        <v>👨‍🦰M</v>
      </c>
    </row>
    <row r="521" spans="1:15" x14ac:dyDescent="0.25">
      <c r="A521">
        <v>56757999</v>
      </c>
      <c r="B521" t="s">
        <v>528</v>
      </c>
      <c r="C521" t="s">
        <v>1989</v>
      </c>
      <c r="D521" t="s">
        <v>2010</v>
      </c>
      <c r="E521" t="s">
        <v>1990</v>
      </c>
      <c r="F521" t="s">
        <v>1996</v>
      </c>
      <c r="G521" s="3" t="s">
        <v>2513</v>
      </c>
      <c r="H521" t="s">
        <v>1999</v>
      </c>
      <c r="I521" t="s">
        <v>2017</v>
      </c>
      <c r="J521" t="s">
        <v>2001</v>
      </c>
      <c r="K521" t="s">
        <v>2003</v>
      </c>
      <c r="L521" t="s">
        <v>2006</v>
      </c>
      <c r="M521" s="5">
        <v>53</v>
      </c>
      <c r="N521" s="2" t="s">
        <v>3890</v>
      </c>
      <c r="O521" s="2" t="str">
        <f>IF(BD[[#This Row],[Género]]="Masculino","👨‍🦰M","👩‍🦰 F")</f>
        <v>👩‍🦰 F</v>
      </c>
    </row>
    <row r="522" spans="1:15" x14ac:dyDescent="0.25">
      <c r="A522">
        <v>62298438</v>
      </c>
      <c r="B522" t="s">
        <v>529</v>
      </c>
      <c r="C522" t="s">
        <v>1989</v>
      </c>
      <c r="D522" t="s">
        <v>2011</v>
      </c>
      <c r="E522" t="s">
        <v>1991</v>
      </c>
      <c r="F522" t="s">
        <v>1996</v>
      </c>
      <c r="G522" s="3" t="s">
        <v>2514</v>
      </c>
      <c r="H522" t="s">
        <v>1999</v>
      </c>
      <c r="I522" t="s">
        <v>2018</v>
      </c>
      <c r="J522" t="s">
        <v>2002</v>
      </c>
      <c r="K522" t="s">
        <v>2004</v>
      </c>
      <c r="L522" t="s">
        <v>2006</v>
      </c>
      <c r="M522" s="5">
        <v>48</v>
      </c>
      <c r="N522" s="2" t="s">
        <v>3890</v>
      </c>
      <c r="O522" s="2" t="str">
        <f>IF(BD[[#This Row],[Género]]="Masculino","👨‍🦰M","👩‍🦰 F")</f>
        <v>👩‍🦰 F</v>
      </c>
    </row>
    <row r="523" spans="1:15" x14ac:dyDescent="0.25">
      <c r="A523">
        <v>86764384</v>
      </c>
      <c r="B523" t="s">
        <v>530</v>
      </c>
      <c r="C523" t="s">
        <v>1989</v>
      </c>
      <c r="D523" t="s">
        <v>2011</v>
      </c>
      <c r="E523" t="s">
        <v>1994</v>
      </c>
      <c r="F523" t="s">
        <v>1998</v>
      </c>
      <c r="G523" s="3" t="s">
        <v>2515</v>
      </c>
      <c r="H523" t="s">
        <v>1999</v>
      </c>
      <c r="I523" t="s">
        <v>2022</v>
      </c>
      <c r="J523" t="s">
        <v>2001</v>
      </c>
      <c r="K523" t="s">
        <v>2004</v>
      </c>
      <c r="L523" t="s">
        <v>2008</v>
      </c>
      <c r="M523" s="5">
        <v>36</v>
      </c>
      <c r="N523" s="2" t="s">
        <v>3889</v>
      </c>
      <c r="O523" s="2" t="str">
        <f>IF(BD[[#This Row],[Género]]="Masculino","👨‍🦰M","👩‍🦰 F")</f>
        <v>👩‍🦰 F</v>
      </c>
    </row>
    <row r="524" spans="1:15" x14ac:dyDescent="0.25">
      <c r="A524">
        <v>67652120</v>
      </c>
      <c r="B524" t="s">
        <v>531</v>
      </c>
      <c r="C524" t="s">
        <v>1989</v>
      </c>
      <c r="D524" t="s">
        <v>2013</v>
      </c>
      <c r="E524" t="s">
        <v>1991</v>
      </c>
      <c r="F524" t="s">
        <v>1996</v>
      </c>
      <c r="G524" s="3" t="s">
        <v>2516</v>
      </c>
      <c r="H524" t="s">
        <v>1999</v>
      </c>
      <c r="I524" t="s">
        <v>2020</v>
      </c>
      <c r="J524" t="s">
        <v>2002</v>
      </c>
      <c r="K524" t="s">
        <v>2004</v>
      </c>
      <c r="L524" t="s">
        <v>2008</v>
      </c>
      <c r="M524" s="5">
        <v>57</v>
      </c>
      <c r="N524" s="2" t="s">
        <v>3891</v>
      </c>
      <c r="O524" s="2" t="str">
        <f>IF(BD[[#This Row],[Género]]="Masculino","👨‍🦰M","👩‍🦰 F")</f>
        <v>👩‍🦰 F</v>
      </c>
    </row>
    <row r="525" spans="1:15" x14ac:dyDescent="0.25">
      <c r="A525">
        <v>46246031</v>
      </c>
      <c r="B525" t="s">
        <v>532</v>
      </c>
      <c r="C525" t="s">
        <v>1989</v>
      </c>
      <c r="D525" t="s">
        <v>2011</v>
      </c>
      <c r="E525" t="s">
        <v>1994</v>
      </c>
      <c r="F525" t="s">
        <v>1996</v>
      </c>
      <c r="G525" s="3" t="s">
        <v>2517</v>
      </c>
      <c r="H525" t="s">
        <v>2000</v>
      </c>
      <c r="J525" t="s">
        <v>2001</v>
      </c>
      <c r="K525" t="s">
        <v>2005</v>
      </c>
      <c r="L525" t="s">
        <v>2008</v>
      </c>
      <c r="M525" s="5">
        <v>40</v>
      </c>
      <c r="N525" s="2" t="s">
        <v>3889</v>
      </c>
      <c r="O525" s="2" t="str">
        <f>IF(BD[[#This Row],[Género]]="Masculino","👨‍🦰M","👩‍🦰 F")</f>
        <v>👩‍🦰 F</v>
      </c>
    </row>
    <row r="526" spans="1:15" x14ac:dyDescent="0.25">
      <c r="A526">
        <v>87565023</v>
      </c>
      <c r="B526" t="s">
        <v>533</v>
      </c>
      <c r="C526" t="s">
        <v>1988</v>
      </c>
      <c r="D526" t="s">
        <v>2010</v>
      </c>
      <c r="E526" t="s">
        <v>1992</v>
      </c>
      <c r="F526" t="s">
        <v>1996</v>
      </c>
      <c r="G526" s="3" t="s">
        <v>2518</v>
      </c>
      <c r="H526" t="s">
        <v>1999</v>
      </c>
      <c r="I526" t="s">
        <v>2020</v>
      </c>
      <c r="J526" t="s">
        <v>2001</v>
      </c>
      <c r="K526" t="s">
        <v>2004</v>
      </c>
      <c r="L526" t="s">
        <v>2008</v>
      </c>
      <c r="M526" s="5">
        <v>31</v>
      </c>
      <c r="N526" s="2" t="s">
        <v>3888</v>
      </c>
      <c r="O526" s="2" t="str">
        <f>IF(BD[[#This Row],[Género]]="Masculino","👨‍🦰M","👩‍🦰 F")</f>
        <v>👨‍🦰M</v>
      </c>
    </row>
    <row r="527" spans="1:15" x14ac:dyDescent="0.25">
      <c r="A527">
        <v>79512572</v>
      </c>
      <c r="B527" t="s">
        <v>534</v>
      </c>
      <c r="C527" t="s">
        <v>1989</v>
      </c>
      <c r="D527" t="s">
        <v>2009</v>
      </c>
      <c r="E527" t="s">
        <v>1992</v>
      </c>
      <c r="F527" t="s">
        <v>1997</v>
      </c>
      <c r="G527" s="3" t="s">
        <v>2519</v>
      </c>
      <c r="H527" t="s">
        <v>2000</v>
      </c>
      <c r="J527" t="s">
        <v>2002</v>
      </c>
      <c r="K527" t="s">
        <v>2003</v>
      </c>
      <c r="L527" t="s">
        <v>2007</v>
      </c>
      <c r="M527" s="5">
        <v>38</v>
      </c>
      <c r="N527" s="2" t="s">
        <v>3889</v>
      </c>
      <c r="O527" s="2" t="str">
        <f>IF(BD[[#This Row],[Género]]="Masculino","👨‍🦰M","👩‍🦰 F")</f>
        <v>👩‍🦰 F</v>
      </c>
    </row>
    <row r="528" spans="1:15" x14ac:dyDescent="0.25">
      <c r="A528">
        <v>32943139</v>
      </c>
      <c r="B528" t="s">
        <v>535</v>
      </c>
      <c r="C528" t="s">
        <v>1989</v>
      </c>
      <c r="D528" t="s">
        <v>2012</v>
      </c>
      <c r="E528" t="s">
        <v>1991</v>
      </c>
      <c r="F528" t="s">
        <v>1995</v>
      </c>
      <c r="G528" s="3" t="s">
        <v>2520</v>
      </c>
      <c r="H528" t="s">
        <v>1999</v>
      </c>
      <c r="I528" t="s">
        <v>2016</v>
      </c>
      <c r="J528" t="s">
        <v>2002</v>
      </c>
      <c r="K528" t="s">
        <v>2004</v>
      </c>
      <c r="L528" t="s">
        <v>2006</v>
      </c>
      <c r="M528" s="5">
        <v>44</v>
      </c>
      <c r="N528" s="2" t="s">
        <v>3889</v>
      </c>
      <c r="O528" s="2" t="str">
        <f>IF(BD[[#This Row],[Género]]="Masculino","👨‍🦰M","👩‍🦰 F")</f>
        <v>👩‍🦰 F</v>
      </c>
    </row>
    <row r="529" spans="1:15" x14ac:dyDescent="0.25">
      <c r="A529">
        <v>86304888</v>
      </c>
      <c r="B529" t="s">
        <v>536</v>
      </c>
      <c r="C529" t="s">
        <v>1988</v>
      </c>
      <c r="D529" t="s">
        <v>2011</v>
      </c>
      <c r="E529" t="s">
        <v>1990</v>
      </c>
      <c r="F529" t="s">
        <v>1995</v>
      </c>
      <c r="G529" s="3" t="s">
        <v>2521</v>
      </c>
      <c r="H529" t="s">
        <v>2000</v>
      </c>
      <c r="J529" t="s">
        <v>2001</v>
      </c>
      <c r="K529" t="s">
        <v>2003</v>
      </c>
      <c r="L529" t="s">
        <v>2007</v>
      </c>
      <c r="M529" s="5">
        <v>38</v>
      </c>
      <c r="N529" s="2" t="s">
        <v>3889</v>
      </c>
      <c r="O529" s="2" t="str">
        <f>IF(BD[[#This Row],[Género]]="Masculino","👨‍🦰M","👩‍🦰 F")</f>
        <v>👨‍🦰M</v>
      </c>
    </row>
    <row r="530" spans="1:15" x14ac:dyDescent="0.25">
      <c r="A530">
        <v>84289877</v>
      </c>
      <c r="B530" t="s">
        <v>537</v>
      </c>
      <c r="C530" t="s">
        <v>1988</v>
      </c>
      <c r="D530" t="s">
        <v>2014</v>
      </c>
      <c r="E530" t="s">
        <v>1992</v>
      </c>
      <c r="F530" t="s">
        <v>1996</v>
      </c>
      <c r="G530" s="3" t="s">
        <v>2522</v>
      </c>
      <c r="H530" t="s">
        <v>1999</v>
      </c>
      <c r="I530" t="s">
        <v>2016</v>
      </c>
      <c r="J530" t="s">
        <v>2002</v>
      </c>
      <c r="K530" t="s">
        <v>2004</v>
      </c>
      <c r="L530" t="s">
        <v>2006</v>
      </c>
      <c r="M530" s="5">
        <v>54</v>
      </c>
      <c r="N530" s="2" t="s">
        <v>3890</v>
      </c>
      <c r="O530" s="2" t="str">
        <f>IF(BD[[#This Row],[Género]]="Masculino","👨‍🦰M","👩‍🦰 F")</f>
        <v>👨‍🦰M</v>
      </c>
    </row>
    <row r="531" spans="1:15" x14ac:dyDescent="0.25">
      <c r="A531">
        <v>24928324</v>
      </c>
      <c r="B531" t="s">
        <v>538</v>
      </c>
      <c r="C531" t="s">
        <v>1989</v>
      </c>
      <c r="D531" t="s">
        <v>2010</v>
      </c>
      <c r="E531" t="s">
        <v>1991</v>
      </c>
      <c r="F531" t="s">
        <v>1997</v>
      </c>
      <c r="G531" s="3" t="s">
        <v>2523</v>
      </c>
      <c r="H531" t="s">
        <v>2000</v>
      </c>
      <c r="J531" t="s">
        <v>2002</v>
      </c>
      <c r="K531" t="s">
        <v>2005</v>
      </c>
      <c r="L531" t="s">
        <v>2007</v>
      </c>
      <c r="M531" s="5">
        <v>39</v>
      </c>
      <c r="N531" s="2" t="s">
        <v>3889</v>
      </c>
      <c r="O531" s="2" t="str">
        <f>IF(BD[[#This Row],[Género]]="Masculino","👨‍🦰M","👩‍🦰 F")</f>
        <v>👩‍🦰 F</v>
      </c>
    </row>
    <row r="532" spans="1:15" x14ac:dyDescent="0.25">
      <c r="A532">
        <v>80355936</v>
      </c>
      <c r="B532" t="s">
        <v>539</v>
      </c>
      <c r="C532" t="s">
        <v>1988</v>
      </c>
      <c r="D532" t="s">
        <v>2012</v>
      </c>
      <c r="E532" t="s">
        <v>1990</v>
      </c>
      <c r="F532" t="s">
        <v>1996</v>
      </c>
      <c r="G532" s="3" t="s">
        <v>2524</v>
      </c>
      <c r="H532" t="s">
        <v>2000</v>
      </c>
      <c r="J532" t="s">
        <v>2002</v>
      </c>
      <c r="K532" t="s">
        <v>2005</v>
      </c>
      <c r="L532" t="s">
        <v>2007</v>
      </c>
      <c r="M532" s="5">
        <v>54</v>
      </c>
      <c r="N532" s="2" t="s">
        <v>3890</v>
      </c>
      <c r="O532" s="2" t="str">
        <f>IF(BD[[#This Row],[Género]]="Masculino","👨‍🦰M","👩‍🦰 F")</f>
        <v>👨‍🦰M</v>
      </c>
    </row>
    <row r="533" spans="1:15" x14ac:dyDescent="0.25">
      <c r="A533">
        <v>18718985</v>
      </c>
      <c r="B533" t="s">
        <v>540</v>
      </c>
      <c r="C533" t="s">
        <v>1989</v>
      </c>
      <c r="D533" t="s">
        <v>2012</v>
      </c>
      <c r="E533" t="s">
        <v>1990</v>
      </c>
      <c r="F533" t="s">
        <v>1996</v>
      </c>
      <c r="G533" s="3" t="s">
        <v>2525</v>
      </c>
      <c r="H533" t="s">
        <v>1999</v>
      </c>
      <c r="I533" t="s">
        <v>2022</v>
      </c>
      <c r="J533" t="s">
        <v>2001</v>
      </c>
      <c r="K533" t="s">
        <v>2004</v>
      </c>
      <c r="L533" t="s">
        <v>2008</v>
      </c>
      <c r="M533" s="5">
        <v>23</v>
      </c>
      <c r="N533" s="2" t="s">
        <v>3887</v>
      </c>
      <c r="O533" s="2" t="str">
        <f>IF(BD[[#This Row],[Género]]="Masculino","👨‍🦰M","👩‍🦰 F")</f>
        <v>👩‍🦰 F</v>
      </c>
    </row>
    <row r="534" spans="1:15" x14ac:dyDescent="0.25">
      <c r="A534">
        <v>52141112</v>
      </c>
      <c r="B534" t="s">
        <v>541</v>
      </c>
      <c r="C534" t="s">
        <v>1989</v>
      </c>
      <c r="D534" t="s">
        <v>2009</v>
      </c>
      <c r="E534" t="s">
        <v>1992</v>
      </c>
      <c r="F534" t="s">
        <v>1996</v>
      </c>
      <c r="G534" s="3" t="s">
        <v>2526</v>
      </c>
      <c r="H534" t="s">
        <v>1999</v>
      </c>
      <c r="I534" t="s">
        <v>2019</v>
      </c>
      <c r="J534" t="s">
        <v>2002</v>
      </c>
      <c r="K534" t="s">
        <v>2004</v>
      </c>
      <c r="L534" t="s">
        <v>2008</v>
      </c>
      <c r="M534" s="5">
        <v>26</v>
      </c>
      <c r="N534" s="2" t="s">
        <v>3888</v>
      </c>
      <c r="O534" s="2" t="str">
        <f>IF(BD[[#This Row],[Género]]="Masculino","👨‍🦰M","👩‍🦰 F")</f>
        <v>👩‍🦰 F</v>
      </c>
    </row>
    <row r="535" spans="1:15" x14ac:dyDescent="0.25">
      <c r="A535">
        <v>97152665</v>
      </c>
      <c r="B535" t="s">
        <v>542</v>
      </c>
      <c r="C535" t="s">
        <v>1988</v>
      </c>
      <c r="D535" t="s">
        <v>2009</v>
      </c>
      <c r="E535" t="s">
        <v>1992</v>
      </c>
      <c r="F535" t="s">
        <v>1996</v>
      </c>
      <c r="G535" s="3" t="s">
        <v>2527</v>
      </c>
      <c r="H535" t="s">
        <v>2000</v>
      </c>
      <c r="J535" t="s">
        <v>2001</v>
      </c>
      <c r="K535" t="s">
        <v>2004</v>
      </c>
      <c r="L535" t="s">
        <v>2007</v>
      </c>
      <c r="M535" s="5">
        <v>59</v>
      </c>
      <c r="N535" s="2" t="s">
        <v>3891</v>
      </c>
      <c r="O535" s="2" t="str">
        <f>IF(BD[[#This Row],[Género]]="Masculino","👨‍🦰M","👩‍🦰 F")</f>
        <v>👨‍🦰M</v>
      </c>
    </row>
    <row r="536" spans="1:15" x14ac:dyDescent="0.25">
      <c r="A536">
        <v>79657702</v>
      </c>
      <c r="B536" t="s">
        <v>543</v>
      </c>
      <c r="C536" t="s">
        <v>1989</v>
      </c>
      <c r="D536" t="s">
        <v>2010</v>
      </c>
      <c r="E536" t="s">
        <v>1994</v>
      </c>
      <c r="F536" t="s">
        <v>1995</v>
      </c>
      <c r="G536" s="3" t="s">
        <v>2528</v>
      </c>
      <c r="H536" t="s">
        <v>1999</v>
      </c>
      <c r="I536" t="s">
        <v>2020</v>
      </c>
      <c r="J536" t="s">
        <v>2001</v>
      </c>
      <c r="K536" t="s">
        <v>2004</v>
      </c>
      <c r="L536" t="s">
        <v>2007</v>
      </c>
      <c r="M536" s="5">
        <v>49</v>
      </c>
      <c r="N536" s="2" t="s">
        <v>3890</v>
      </c>
      <c r="O536" s="2" t="str">
        <f>IF(BD[[#This Row],[Género]]="Masculino","👨‍🦰M","👩‍🦰 F")</f>
        <v>👩‍🦰 F</v>
      </c>
    </row>
    <row r="537" spans="1:15" x14ac:dyDescent="0.25">
      <c r="A537">
        <v>68377879</v>
      </c>
      <c r="B537" t="s">
        <v>544</v>
      </c>
      <c r="C537" t="s">
        <v>1988</v>
      </c>
      <c r="D537" t="s">
        <v>2015</v>
      </c>
      <c r="E537" t="s">
        <v>1993</v>
      </c>
      <c r="F537" t="s">
        <v>1996</v>
      </c>
      <c r="G537" s="3" t="s">
        <v>2529</v>
      </c>
      <c r="H537" t="s">
        <v>1999</v>
      </c>
      <c r="I537" t="s">
        <v>2017</v>
      </c>
      <c r="J537" t="s">
        <v>2002</v>
      </c>
      <c r="K537" t="s">
        <v>2003</v>
      </c>
      <c r="L537" t="s">
        <v>2008</v>
      </c>
      <c r="M537" s="5">
        <v>34</v>
      </c>
      <c r="N537" s="2" t="s">
        <v>3888</v>
      </c>
      <c r="O537" s="2" t="str">
        <f>IF(BD[[#This Row],[Género]]="Masculino","👨‍🦰M","👩‍🦰 F")</f>
        <v>👨‍🦰M</v>
      </c>
    </row>
    <row r="538" spans="1:15" x14ac:dyDescent="0.25">
      <c r="A538">
        <v>68777009</v>
      </c>
      <c r="B538" t="s">
        <v>545</v>
      </c>
      <c r="C538" t="s">
        <v>1989</v>
      </c>
      <c r="D538" t="s">
        <v>2011</v>
      </c>
      <c r="E538" t="s">
        <v>1991</v>
      </c>
      <c r="F538" t="s">
        <v>1995</v>
      </c>
      <c r="G538" s="3" t="s">
        <v>2530</v>
      </c>
      <c r="H538" t="s">
        <v>1999</v>
      </c>
      <c r="I538" t="s">
        <v>2021</v>
      </c>
      <c r="J538" t="s">
        <v>2002</v>
      </c>
      <c r="K538" t="s">
        <v>2004</v>
      </c>
      <c r="L538" t="s">
        <v>2007</v>
      </c>
      <c r="M538" s="5">
        <v>48</v>
      </c>
      <c r="N538" s="2" t="s">
        <v>3890</v>
      </c>
      <c r="O538" s="2" t="str">
        <f>IF(BD[[#This Row],[Género]]="Masculino","👨‍🦰M","👩‍🦰 F")</f>
        <v>👩‍🦰 F</v>
      </c>
    </row>
    <row r="539" spans="1:15" x14ac:dyDescent="0.25">
      <c r="A539">
        <v>16333117</v>
      </c>
      <c r="B539" t="s">
        <v>546</v>
      </c>
      <c r="C539" t="s">
        <v>1989</v>
      </c>
      <c r="D539" t="s">
        <v>2012</v>
      </c>
      <c r="E539" t="s">
        <v>1993</v>
      </c>
      <c r="F539" t="s">
        <v>1998</v>
      </c>
      <c r="G539" s="3" t="s">
        <v>2431</v>
      </c>
      <c r="H539" t="s">
        <v>1999</v>
      </c>
      <c r="I539" t="s">
        <v>2022</v>
      </c>
      <c r="J539" t="s">
        <v>2002</v>
      </c>
      <c r="K539" t="s">
        <v>2003</v>
      </c>
      <c r="L539" t="s">
        <v>2006</v>
      </c>
      <c r="M539" s="5">
        <v>21</v>
      </c>
      <c r="N539" s="2" t="s">
        <v>3887</v>
      </c>
      <c r="O539" s="2" t="str">
        <f>IF(BD[[#This Row],[Género]]="Masculino","👨‍🦰M","👩‍🦰 F")</f>
        <v>👩‍🦰 F</v>
      </c>
    </row>
    <row r="540" spans="1:15" x14ac:dyDescent="0.25">
      <c r="A540">
        <v>40957065</v>
      </c>
      <c r="B540" t="s">
        <v>547</v>
      </c>
      <c r="C540" t="s">
        <v>1988</v>
      </c>
      <c r="D540" t="s">
        <v>2014</v>
      </c>
      <c r="E540" t="s">
        <v>1990</v>
      </c>
      <c r="F540" t="s">
        <v>1995</v>
      </c>
      <c r="G540" s="3" t="s">
        <v>2531</v>
      </c>
      <c r="H540" t="s">
        <v>2000</v>
      </c>
      <c r="J540" t="s">
        <v>2001</v>
      </c>
      <c r="K540" t="s">
        <v>2005</v>
      </c>
      <c r="L540" t="s">
        <v>2006</v>
      </c>
      <c r="M540" s="5">
        <v>46</v>
      </c>
      <c r="N540" s="2" t="s">
        <v>3890</v>
      </c>
      <c r="O540" s="2" t="str">
        <f>IF(BD[[#This Row],[Género]]="Masculino","👨‍🦰M","👩‍🦰 F")</f>
        <v>👨‍🦰M</v>
      </c>
    </row>
    <row r="541" spans="1:15" x14ac:dyDescent="0.25">
      <c r="A541">
        <v>90677442</v>
      </c>
      <c r="B541" t="s">
        <v>548</v>
      </c>
      <c r="C541" t="s">
        <v>1989</v>
      </c>
      <c r="D541" t="s">
        <v>2009</v>
      </c>
      <c r="E541" t="s">
        <v>1991</v>
      </c>
      <c r="F541" t="s">
        <v>1995</v>
      </c>
      <c r="G541" s="3" t="s">
        <v>2532</v>
      </c>
      <c r="H541" t="s">
        <v>2000</v>
      </c>
      <c r="J541" t="s">
        <v>2002</v>
      </c>
      <c r="K541" t="s">
        <v>2003</v>
      </c>
      <c r="L541" t="s">
        <v>2008</v>
      </c>
      <c r="M541" s="5">
        <v>21</v>
      </c>
      <c r="N541" s="2" t="s">
        <v>3887</v>
      </c>
      <c r="O541" s="2" t="str">
        <f>IF(BD[[#This Row],[Género]]="Masculino","👨‍🦰M","👩‍🦰 F")</f>
        <v>👩‍🦰 F</v>
      </c>
    </row>
    <row r="542" spans="1:15" x14ac:dyDescent="0.25">
      <c r="A542">
        <v>77435498</v>
      </c>
      <c r="B542" t="s">
        <v>549</v>
      </c>
      <c r="C542" t="s">
        <v>1989</v>
      </c>
      <c r="D542" t="s">
        <v>2013</v>
      </c>
      <c r="E542" t="s">
        <v>1994</v>
      </c>
      <c r="F542" t="s">
        <v>1997</v>
      </c>
      <c r="G542" s="3" t="s">
        <v>2533</v>
      </c>
      <c r="H542" t="s">
        <v>2000</v>
      </c>
      <c r="J542" t="s">
        <v>2002</v>
      </c>
      <c r="K542" t="s">
        <v>2003</v>
      </c>
      <c r="L542" t="s">
        <v>2007</v>
      </c>
      <c r="M542" s="5">
        <v>38</v>
      </c>
      <c r="N542" s="2" t="s">
        <v>3889</v>
      </c>
      <c r="O542" s="2" t="str">
        <f>IF(BD[[#This Row],[Género]]="Masculino","👨‍🦰M","👩‍🦰 F")</f>
        <v>👩‍🦰 F</v>
      </c>
    </row>
    <row r="543" spans="1:15" x14ac:dyDescent="0.25">
      <c r="A543">
        <v>16795188</v>
      </c>
      <c r="B543" t="s">
        <v>550</v>
      </c>
      <c r="C543" t="s">
        <v>1989</v>
      </c>
      <c r="D543" t="s">
        <v>2012</v>
      </c>
      <c r="E543" t="s">
        <v>1994</v>
      </c>
      <c r="F543" t="s">
        <v>1996</v>
      </c>
      <c r="G543" s="3" t="s">
        <v>2534</v>
      </c>
      <c r="H543" t="s">
        <v>1999</v>
      </c>
      <c r="I543" t="s">
        <v>2019</v>
      </c>
      <c r="J543" t="s">
        <v>2002</v>
      </c>
      <c r="K543" t="s">
        <v>2004</v>
      </c>
      <c r="L543" t="s">
        <v>2006</v>
      </c>
      <c r="M543" s="5">
        <v>40</v>
      </c>
      <c r="N543" s="2" t="s">
        <v>3889</v>
      </c>
      <c r="O543" s="2" t="str">
        <f>IF(BD[[#This Row],[Género]]="Masculino","👨‍🦰M","👩‍🦰 F")</f>
        <v>👩‍🦰 F</v>
      </c>
    </row>
    <row r="544" spans="1:15" x14ac:dyDescent="0.25">
      <c r="A544">
        <v>69874173</v>
      </c>
      <c r="B544" t="s">
        <v>551</v>
      </c>
      <c r="C544" t="s">
        <v>1989</v>
      </c>
      <c r="D544" t="s">
        <v>2011</v>
      </c>
      <c r="E544" t="s">
        <v>1992</v>
      </c>
      <c r="F544" t="s">
        <v>1998</v>
      </c>
      <c r="G544" s="3" t="s">
        <v>2535</v>
      </c>
      <c r="H544" t="s">
        <v>2000</v>
      </c>
      <c r="J544" t="s">
        <v>2001</v>
      </c>
      <c r="K544" t="s">
        <v>2005</v>
      </c>
      <c r="L544" t="s">
        <v>2008</v>
      </c>
      <c r="M544" s="5">
        <v>50</v>
      </c>
      <c r="N544" s="2" t="s">
        <v>3890</v>
      </c>
      <c r="O544" s="2" t="str">
        <f>IF(BD[[#This Row],[Género]]="Masculino","👨‍🦰M","👩‍🦰 F")</f>
        <v>👩‍🦰 F</v>
      </c>
    </row>
    <row r="545" spans="1:15" x14ac:dyDescent="0.25">
      <c r="A545">
        <v>28826036</v>
      </c>
      <c r="B545" t="s">
        <v>552</v>
      </c>
      <c r="C545" t="s">
        <v>1989</v>
      </c>
      <c r="D545" t="s">
        <v>2012</v>
      </c>
      <c r="E545" t="s">
        <v>1993</v>
      </c>
      <c r="F545" t="s">
        <v>1996</v>
      </c>
      <c r="G545" s="3" t="s">
        <v>2536</v>
      </c>
      <c r="H545" t="s">
        <v>1999</v>
      </c>
      <c r="I545" t="s">
        <v>2017</v>
      </c>
      <c r="J545" t="s">
        <v>2002</v>
      </c>
      <c r="K545" t="s">
        <v>2003</v>
      </c>
      <c r="L545" t="s">
        <v>2008</v>
      </c>
      <c r="M545" s="5">
        <v>60</v>
      </c>
      <c r="N545" s="2" t="s">
        <v>3891</v>
      </c>
      <c r="O545" s="2" t="str">
        <f>IF(BD[[#This Row],[Género]]="Masculino","👨‍🦰M","👩‍🦰 F")</f>
        <v>👩‍🦰 F</v>
      </c>
    </row>
    <row r="546" spans="1:15" x14ac:dyDescent="0.25">
      <c r="A546">
        <v>62472573</v>
      </c>
      <c r="B546" t="s">
        <v>553</v>
      </c>
      <c r="C546" t="s">
        <v>1988</v>
      </c>
      <c r="D546" t="s">
        <v>2011</v>
      </c>
      <c r="E546" t="s">
        <v>1993</v>
      </c>
      <c r="F546" t="s">
        <v>1996</v>
      </c>
      <c r="G546" s="3" t="s">
        <v>2537</v>
      </c>
      <c r="H546" t="s">
        <v>2000</v>
      </c>
      <c r="J546" t="s">
        <v>2001</v>
      </c>
      <c r="K546" t="s">
        <v>2005</v>
      </c>
      <c r="L546" t="s">
        <v>2007</v>
      </c>
      <c r="M546" s="5">
        <v>39</v>
      </c>
      <c r="N546" s="2" t="s">
        <v>3889</v>
      </c>
      <c r="O546" s="2" t="str">
        <f>IF(BD[[#This Row],[Género]]="Masculino","👨‍🦰M","👩‍🦰 F")</f>
        <v>👨‍🦰M</v>
      </c>
    </row>
    <row r="547" spans="1:15" x14ac:dyDescent="0.25">
      <c r="A547">
        <v>40500778</v>
      </c>
      <c r="B547" t="s">
        <v>554</v>
      </c>
      <c r="C547" t="s">
        <v>1989</v>
      </c>
      <c r="D547" t="s">
        <v>2014</v>
      </c>
      <c r="E547" t="s">
        <v>1994</v>
      </c>
      <c r="F547" t="s">
        <v>1998</v>
      </c>
      <c r="G547" s="3" t="s">
        <v>2538</v>
      </c>
      <c r="H547" t="s">
        <v>2000</v>
      </c>
      <c r="J547" t="s">
        <v>2001</v>
      </c>
      <c r="K547" t="s">
        <v>2005</v>
      </c>
      <c r="L547" t="s">
        <v>2008</v>
      </c>
      <c r="M547" s="5">
        <v>51</v>
      </c>
      <c r="N547" s="2" t="s">
        <v>3890</v>
      </c>
      <c r="O547" s="2" t="str">
        <f>IF(BD[[#This Row],[Género]]="Masculino","👨‍🦰M","👩‍🦰 F")</f>
        <v>👩‍🦰 F</v>
      </c>
    </row>
    <row r="548" spans="1:15" x14ac:dyDescent="0.25">
      <c r="A548">
        <v>28817553</v>
      </c>
      <c r="B548" t="s">
        <v>555</v>
      </c>
      <c r="C548" t="s">
        <v>1988</v>
      </c>
      <c r="D548" t="s">
        <v>2010</v>
      </c>
      <c r="E548" t="s">
        <v>1994</v>
      </c>
      <c r="F548" t="s">
        <v>1998</v>
      </c>
      <c r="G548" s="3" t="s">
        <v>2539</v>
      </c>
      <c r="H548" t="s">
        <v>2000</v>
      </c>
      <c r="J548" t="s">
        <v>2002</v>
      </c>
      <c r="K548" t="s">
        <v>2005</v>
      </c>
      <c r="L548" t="s">
        <v>2007</v>
      </c>
      <c r="M548" s="5">
        <v>30</v>
      </c>
      <c r="N548" s="2" t="s">
        <v>3888</v>
      </c>
      <c r="O548" s="2" t="str">
        <f>IF(BD[[#This Row],[Género]]="Masculino","👨‍🦰M","👩‍🦰 F")</f>
        <v>👨‍🦰M</v>
      </c>
    </row>
    <row r="549" spans="1:15" x14ac:dyDescent="0.25">
      <c r="A549">
        <v>86314081</v>
      </c>
      <c r="B549" t="s">
        <v>556</v>
      </c>
      <c r="C549" t="s">
        <v>1988</v>
      </c>
      <c r="D549" t="s">
        <v>2010</v>
      </c>
      <c r="E549" t="s">
        <v>1991</v>
      </c>
      <c r="F549" t="s">
        <v>1996</v>
      </c>
      <c r="G549" s="3" t="s">
        <v>2540</v>
      </c>
      <c r="H549" t="s">
        <v>2000</v>
      </c>
      <c r="J549" t="s">
        <v>2002</v>
      </c>
      <c r="K549" t="s">
        <v>2004</v>
      </c>
      <c r="L549" t="s">
        <v>2006</v>
      </c>
      <c r="M549" s="5">
        <v>47</v>
      </c>
      <c r="N549" s="2" t="s">
        <v>3890</v>
      </c>
      <c r="O549" s="2" t="str">
        <f>IF(BD[[#This Row],[Género]]="Masculino","👨‍🦰M","👩‍🦰 F")</f>
        <v>👨‍🦰M</v>
      </c>
    </row>
    <row r="550" spans="1:15" x14ac:dyDescent="0.25">
      <c r="A550">
        <v>79939084</v>
      </c>
      <c r="B550" t="s">
        <v>557</v>
      </c>
      <c r="C550" t="s">
        <v>1988</v>
      </c>
      <c r="D550" t="s">
        <v>2011</v>
      </c>
      <c r="E550" t="s">
        <v>1992</v>
      </c>
      <c r="F550" t="s">
        <v>1996</v>
      </c>
      <c r="G550" s="3" t="s">
        <v>2541</v>
      </c>
      <c r="H550" t="s">
        <v>1999</v>
      </c>
      <c r="I550" t="s">
        <v>2016</v>
      </c>
      <c r="J550" t="s">
        <v>2002</v>
      </c>
      <c r="K550" t="s">
        <v>2003</v>
      </c>
      <c r="L550" t="s">
        <v>2007</v>
      </c>
      <c r="M550" s="5">
        <v>55</v>
      </c>
      <c r="N550" s="2" t="s">
        <v>3890</v>
      </c>
      <c r="O550" s="2" t="str">
        <f>IF(BD[[#This Row],[Género]]="Masculino","👨‍🦰M","👩‍🦰 F")</f>
        <v>👨‍🦰M</v>
      </c>
    </row>
    <row r="551" spans="1:15" x14ac:dyDescent="0.25">
      <c r="A551">
        <v>68586389</v>
      </c>
      <c r="B551" t="s">
        <v>558</v>
      </c>
      <c r="C551" t="s">
        <v>1989</v>
      </c>
      <c r="D551" t="s">
        <v>2010</v>
      </c>
      <c r="E551" t="s">
        <v>1991</v>
      </c>
      <c r="F551" t="s">
        <v>1995</v>
      </c>
      <c r="G551" s="3" t="s">
        <v>2542</v>
      </c>
      <c r="H551" t="s">
        <v>1999</v>
      </c>
      <c r="I551" t="s">
        <v>2017</v>
      </c>
      <c r="J551" t="s">
        <v>2002</v>
      </c>
      <c r="K551" t="s">
        <v>2003</v>
      </c>
      <c r="L551" t="s">
        <v>2007</v>
      </c>
      <c r="M551" s="5">
        <v>54</v>
      </c>
      <c r="N551" s="2" t="s">
        <v>3890</v>
      </c>
      <c r="O551" s="2" t="str">
        <f>IF(BD[[#This Row],[Género]]="Masculino","👨‍🦰M","👩‍🦰 F")</f>
        <v>👩‍🦰 F</v>
      </c>
    </row>
    <row r="552" spans="1:15" x14ac:dyDescent="0.25">
      <c r="A552">
        <v>32657736</v>
      </c>
      <c r="B552" t="s">
        <v>559</v>
      </c>
      <c r="C552" t="s">
        <v>1989</v>
      </c>
      <c r="D552" t="s">
        <v>2015</v>
      </c>
      <c r="E552" t="s">
        <v>1990</v>
      </c>
      <c r="F552" t="s">
        <v>1995</v>
      </c>
      <c r="G552" s="3" t="s">
        <v>2543</v>
      </c>
      <c r="H552" t="s">
        <v>1999</v>
      </c>
      <c r="I552" t="s">
        <v>2017</v>
      </c>
      <c r="J552" t="s">
        <v>2001</v>
      </c>
      <c r="K552" t="s">
        <v>2004</v>
      </c>
      <c r="L552" t="s">
        <v>2007</v>
      </c>
      <c r="M552" s="5">
        <v>43</v>
      </c>
      <c r="N552" s="2" t="s">
        <v>3889</v>
      </c>
      <c r="O552" s="2" t="str">
        <f>IF(BD[[#This Row],[Género]]="Masculino","👨‍🦰M","👩‍🦰 F")</f>
        <v>👩‍🦰 F</v>
      </c>
    </row>
    <row r="553" spans="1:15" x14ac:dyDescent="0.25">
      <c r="A553">
        <v>10500230</v>
      </c>
      <c r="B553" t="s">
        <v>560</v>
      </c>
      <c r="C553" t="s">
        <v>1988</v>
      </c>
      <c r="D553" t="s">
        <v>2015</v>
      </c>
      <c r="E553" t="s">
        <v>1991</v>
      </c>
      <c r="F553" t="s">
        <v>1998</v>
      </c>
      <c r="G553" s="3" t="s">
        <v>2544</v>
      </c>
      <c r="H553" t="s">
        <v>1999</v>
      </c>
      <c r="I553" t="s">
        <v>2021</v>
      </c>
      <c r="J553" t="s">
        <v>2002</v>
      </c>
      <c r="K553" t="s">
        <v>2003</v>
      </c>
      <c r="L553" t="s">
        <v>2006</v>
      </c>
      <c r="M553" s="5">
        <v>42</v>
      </c>
      <c r="N553" s="2" t="s">
        <v>3889</v>
      </c>
      <c r="O553" s="2" t="str">
        <f>IF(BD[[#This Row],[Género]]="Masculino","👨‍🦰M","👩‍🦰 F")</f>
        <v>👨‍🦰M</v>
      </c>
    </row>
    <row r="554" spans="1:15" x14ac:dyDescent="0.25">
      <c r="A554">
        <v>73818173</v>
      </c>
      <c r="B554" t="s">
        <v>561</v>
      </c>
      <c r="C554" t="s">
        <v>1989</v>
      </c>
      <c r="D554" t="s">
        <v>2009</v>
      </c>
      <c r="E554" t="s">
        <v>1994</v>
      </c>
      <c r="F554" t="s">
        <v>1996</v>
      </c>
      <c r="G554" s="3" t="s">
        <v>2545</v>
      </c>
      <c r="H554" t="s">
        <v>1999</v>
      </c>
      <c r="I554" t="s">
        <v>2022</v>
      </c>
      <c r="J554" t="s">
        <v>2001</v>
      </c>
      <c r="K554" t="s">
        <v>2004</v>
      </c>
      <c r="L554" t="s">
        <v>2007</v>
      </c>
      <c r="M554" s="5">
        <v>41</v>
      </c>
      <c r="N554" s="2" t="s">
        <v>3889</v>
      </c>
      <c r="O554" s="2" t="str">
        <f>IF(BD[[#This Row],[Género]]="Masculino","👨‍🦰M","👩‍🦰 F")</f>
        <v>👩‍🦰 F</v>
      </c>
    </row>
    <row r="555" spans="1:15" x14ac:dyDescent="0.25">
      <c r="A555">
        <v>37866897</v>
      </c>
      <c r="B555" t="s">
        <v>562</v>
      </c>
      <c r="C555" t="s">
        <v>1988</v>
      </c>
      <c r="D555" t="s">
        <v>2011</v>
      </c>
      <c r="E555" t="s">
        <v>1991</v>
      </c>
      <c r="F555" t="s">
        <v>1998</v>
      </c>
      <c r="G555" s="3" t="s">
        <v>2546</v>
      </c>
      <c r="H555" t="s">
        <v>1999</v>
      </c>
      <c r="I555" t="s">
        <v>2021</v>
      </c>
      <c r="J555" t="s">
        <v>2001</v>
      </c>
      <c r="K555" t="s">
        <v>2003</v>
      </c>
      <c r="L555" t="s">
        <v>2006</v>
      </c>
      <c r="M555" s="5">
        <v>52</v>
      </c>
      <c r="N555" s="2" t="s">
        <v>3890</v>
      </c>
      <c r="O555" s="2" t="str">
        <f>IF(BD[[#This Row],[Género]]="Masculino","👨‍🦰M","👩‍🦰 F")</f>
        <v>👨‍🦰M</v>
      </c>
    </row>
    <row r="556" spans="1:15" x14ac:dyDescent="0.25">
      <c r="A556">
        <v>31018363</v>
      </c>
      <c r="B556" t="s">
        <v>563</v>
      </c>
      <c r="C556" t="s">
        <v>1989</v>
      </c>
      <c r="D556" t="s">
        <v>2013</v>
      </c>
      <c r="E556" t="s">
        <v>1994</v>
      </c>
      <c r="F556" t="s">
        <v>1998</v>
      </c>
      <c r="G556" s="3" t="s">
        <v>2547</v>
      </c>
      <c r="H556" t="s">
        <v>2000</v>
      </c>
      <c r="J556" t="s">
        <v>2002</v>
      </c>
      <c r="K556" t="s">
        <v>2004</v>
      </c>
      <c r="L556" t="s">
        <v>2008</v>
      </c>
      <c r="M556" s="5">
        <v>19</v>
      </c>
      <c r="N556" s="2" t="s">
        <v>3887</v>
      </c>
      <c r="O556" s="2" t="str">
        <f>IF(BD[[#This Row],[Género]]="Masculino","👨‍🦰M","👩‍🦰 F")</f>
        <v>👩‍🦰 F</v>
      </c>
    </row>
    <row r="557" spans="1:15" x14ac:dyDescent="0.25">
      <c r="A557">
        <v>60461251</v>
      </c>
      <c r="B557" t="s">
        <v>564</v>
      </c>
      <c r="C557" t="s">
        <v>1988</v>
      </c>
      <c r="D557" t="s">
        <v>2009</v>
      </c>
      <c r="E557" t="s">
        <v>1991</v>
      </c>
      <c r="F557" t="s">
        <v>1995</v>
      </c>
      <c r="G557" s="3" t="s">
        <v>2548</v>
      </c>
      <c r="H557" t="s">
        <v>1999</v>
      </c>
      <c r="I557" t="s">
        <v>2022</v>
      </c>
      <c r="J557" t="s">
        <v>2001</v>
      </c>
      <c r="K557" t="s">
        <v>2003</v>
      </c>
      <c r="L557" t="s">
        <v>2007</v>
      </c>
      <c r="M557" s="5">
        <v>22</v>
      </c>
      <c r="N557" s="2" t="s">
        <v>3887</v>
      </c>
      <c r="O557" s="2" t="str">
        <f>IF(BD[[#This Row],[Género]]="Masculino","👨‍🦰M","👩‍🦰 F")</f>
        <v>👨‍🦰M</v>
      </c>
    </row>
    <row r="558" spans="1:15" x14ac:dyDescent="0.25">
      <c r="A558">
        <v>72844859</v>
      </c>
      <c r="B558" t="s">
        <v>565</v>
      </c>
      <c r="C558" t="s">
        <v>1988</v>
      </c>
      <c r="D558" t="s">
        <v>2011</v>
      </c>
      <c r="E558" t="s">
        <v>1993</v>
      </c>
      <c r="F558" t="s">
        <v>1996</v>
      </c>
      <c r="G558" s="3" t="s">
        <v>2549</v>
      </c>
      <c r="H558" t="s">
        <v>1999</v>
      </c>
      <c r="I558" t="s">
        <v>2021</v>
      </c>
      <c r="J558" t="s">
        <v>2001</v>
      </c>
      <c r="K558" t="s">
        <v>2004</v>
      </c>
      <c r="L558" t="s">
        <v>2006</v>
      </c>
      <c r="M558" s="5">
        <v>49</v>
      </c>
      <c r="N558" s="2" t="s">
        <v>3890</v>
      </c>
      <c r="O558" s="2" t="str">
        <f>IF(BD[[#This Row],[Género]]="Masculino","👨‍🦰M","👩‍🦰 F")</f>
        <v>👨‍🦰M</v>
      </c>
    </row>
    <row r="559" spans="1:15" x14ac:dyDescent="0.25">
      <c r="A559">
        <v>90268597</v>
      </c>
      <c r="B559" t="s">
        <v>566</v>
      </c>
      <c r="C559" t="s">
        <v>1988</v>
      </c>
      <c r="D559" t="s">
        <v>2013</v>
      </c>
      <c r="E559" t="s">
        <v>1990</v>
      </c>
      <c r="F559" t="s">
        <v>1998</v>
      </c>
      <c r="G559" s="3" t="s">
        <v>2550</v>
      </c>
      <c r="H559" t="s">
        <v>1999</v>
      </c>
      <c r="I559" t="s">
        <v>2021</v>
      </c>
      <c r="J559" t="s">
        <v>2002</v>
      </c>
      <c r="K559" t="s">
        <v>2004</v>
      </c>
      <c r="L559" t="s">
        <v>2008</v>
      </c>
      <c r="M559" s="5">
        <v>25</v>
      </c>
      <c r="N559" s="2" t="s">
        <v>3887</v>
      </c>
      <c r="O559" s="2" t="str">
        <f>IF(BD[[#This Row],[Género]]="Masculino","👨‍🦰M","👩‍🦰 F")</f>
        <v>👨‍🦰M</v>
      </c>
    </row>
    <row r="560" spans="1:15" x14ac:dyDescent="0.25">
      <c r="A560">
        <v>34597569</v>
      </c>
      <c r="B560" t="s">
        <v>567</v>
      </c>
      <c r="C560" t="s">
        <v>1988</v>
      </c>
      <c r="D560" t="s">
        <v>2010</v>
      </c>
      <c r="E560" t="s">
        <v>1991</v>
      </c>
      <c r="F560" t="s">
        <v>1995</v>
      </c>
      <c r="G560" s="3" t="s">
        <v>2551</v>
      </c>
      <c r="H560" t="s">
        <v>2000</v>
      </c>
      <c r="J560" t="s">
        <v>2001</v>
      </c>
      <c r="K560" t="s">
        <v>2005</v>
      </c>
      <c r="L560" t="s">
        <v>2006</v>
      </c>
      <c r="M560" s="5">
        <v>43</v>
      </c>
      <c r="N560" s="2" t="s">
        <v>3889</v>
      </c>
      <c r="O560" s="2" t="str">
        <f>IF(BD[[#This Row],[Género]]="Masculino","👨‍🦰M","👩‍🦰 F")</f>
        <v>👨‍🦰M</v>
      </c>
    </row>
    <row r="561" spans="1:15" x14ac:dyDescent="0.25">
      <c r="A561">
        <v>53128338</v>
      </c>
      <c r="B561" t="s">
        <v>568</v>
      </c>
      <c r="C561" t="s">
        <v>1988</v>
      </c>
      <c r="D561" t="s">
        <v>2015</v>
      </c>
      <c r="E561" t="s">
        <v>1992</v>
      </c>
      <c r="F561" t="s">
        <v>1998</v>
      </c>
      <c r="G561" s="3" t="s">
        <v>2552</v>
      </c>
      <c r="H561" t="s">
        <v>1999</v>
      </c>
      <c r="I561" t="s">
        <v>2016</v>
      </c>
      <c r="J561" t="s">
        <v>2001</v>
      </c>
      <c r="K561" t="s">
        <v>2004</v>
      </c>
      <c r="L561" t="s">
        <v>2006</v>
      </c>
      <c r="M561" s="5">
        <v>35</v>
      </c>
      <c r="N561" s="2" t="s">
        <v>3888</v>
      </c>
      <c r="O561" s="2" t="str">
        <f>IF(BD[[#This Row],[Género]]="Masculino","👨‍🦰M","👩‍🦰 F")</f>
        <v>👨‍🦰M</v>
      </c>
    </row>
    <row r="562" spans="1:15" x14ac:dyDescent="0.25">
      <c r="A562">
        <v>54514576</v>
      </c>
      <c r="B562" t="s">
        <v>569</v>
      </c>
      <c r="C562" t="s">
        <v>1989</v>
      </c>
      <c r="D562" t="s">
        <v>2009</v>
      </c>
      <c r="E562" t="s">
        <v>1993</v>
      </c>
      <c r="F562" t="s">
        <v>1997</v>
      </c>
      <c r="G562" s="3" t="s">
        <v>2553</v>
      </c>
      <c r="H562" t="s">
        <v>1999</v>
      </c>
      <c r="I562" t="s">
        <v>2016</v>
      </c>
      <c r="J562" t="s">
        <v>2001</v>
      </c>
      <c r="K562" t="s">
        <v>2004</v>
      </c>
      <c r="L562" t="s">
        <v>2007</v>
      </c>
      <c r="M562" s="5">
        <v>55</v>
      </c>
      <c r="N562" s="2" t="s">
        <v>3890</v>
      </c>
      <c r="O562" s="2" t="str">
        <f>IF(BD[[#This Row],[Género]]="Masculino","👨‍🦰M","👩‍🦰 F")</f>
        <v>👩‍🦰 F</v>
      </c>
    </row>
    <row r="563" spans="1:15" x14ac:dyDescent="0.25">
      <c r="A563">
        <v>63568347</v>
      </c>
      <c r="B563" t="s">
        <v>570</v>
      </c>
      <c r="C563" t="s">
        <v>1988</v>
      </c>
      <c r="D563" t="s">
        <v>2011</v>
      </c>
      <c r="E563" t="s">
        <v>1990</v>
      </c>
      <c r="F563" t="s">
        <v>1995</v>
      </c>
      <c r="G563" s="3" t="s">
        <v>2554</v>
      </c>
      <c r="H563" t="s">
        <v>1999</v>
      </c>
      <c r="I563" t="s">
        <v>2017</v>
      </c>
      <c r="J563" t="s">
        <v>2002</v>
      </c>
      <c r="K563" t="s">
        <v>2004</v>
      </c>
      <c r="L563" t="s">
        <v>2008</v>
      </c>
      <c r="M563" s="5">
        <v>19</v>
      </c>
      <c r="N563" s="2" t="s">
        <v>3887</v>
      </c>
      <c r="O563" s="2" t="str">
        <f>IF(BD[[#This Row],[Género]]="Masculino","👨‍🦰M","👩‍🦰 F")</f>
        <v>👨‍🦰M</v>
      </c>
    </row>
    <row r="564" spans="1:15" x14ac:dyDescent="0.25">
      <c r="A564">
        <v>43030445</v>
      </c>
      <c r="B564" t="s">
        <v>571</v>
      </c>
      <c r="C564" t="s">
        <v>1989</v>
      </c>
      <c r="D564" t="s">
        <v>2013</v>
      </c>
      <c r="E564" t="s">
        <v>1993</v>
      </c>
      <c r="F564" t="s">
        <v>1998</v>
      </c>
      <c r="G564" s="3" t="s">
        <v>2555</v>
      </c>
      <c r="H564" t="s">
        <v>2000</v>
      </c>
      <c r="J564" t="s">
        <v>2001</v>
      </c>
      <c r="K564" t="s">
        <v>2004</v>
      </c>
      <c r="L564" t="s">
        <v>2006</v>
      </c>
      <c r="M564" s="5">
        <v>44</v>
      </c>
      <c r="N564" s="2" t="s">
        <v>3889</v>
      </c>
      <c r="O564" s="2" t="str">
        <f>IF(BD[[#This Row],[Género]]="Masculino","👨‍🦰M","👩‍🦰 F")</f>
        <v>👩‍🦰 F</v>
      </c>
    </row>
    <row r="565" spans="1:15" x14ac:dyDescent="0.25">
      <c r="A565">
        <v>62340498</v>
      </c>
      <c r="B565" t="s">
        <v>572</v>
      </c>
      <c r="C565" t="s">
        <v>1988</v>
      </c>
      <c r="D565" t="s">
        <v>2011</v>
      </c>
      <c r="E565" t="s">
        <v>1990</v>
      </c>
      <c r="F565" t="s">
        <v>1995</v>
      </c>
      <c r="G565" s="3" t="s">
        <v>2556</v>
      </c>
      <c r="H565" t="s">
        <v>1999</v>
      </c>
      <c r="I565" t="s">
        <v>2017</v>
      </c>
      <c r="J565" t="s">
        <v>2002</v>
      </c>
      <c r="K565" t="s">
        <v>2004</v>
      </c>
      <c r="L565" t="s">
        <v>2007</v>
      </c>
      <c r="M565" s="5">
        <v>27</v>
      </c>
      <c r="N565" s="2" t="s">
        <v>3888</v>
      </c>
      <c r="O565" s="2" t="str">
        <f>IF(BD[[#This Row],[Género]]="Masculino","👨‍🦰M","👩‍🦰 F")</f>
        <v>👨‍🦰M</v>
      </c>
    </row>
    <row r="566" spans="1:15" x14ac:dyDescent="0.25">
      <c r="A566">
        <v>76861857</v>
      </c>
      <c r="B566" t="s">
        <v>573</v>
      </c>
      <c r="C566" t="s">
        <v>1989</v>
      </c>
      <c r="D566" t="s">
        <v>2012</v>
      </c>
      <c r="E566" t="s">
        <v>1993</v>
      </c>
      <c r="F566" t="s">
        <v>1995</v>
      </c>
      <c r="G566" s="3" t="s">
        <v>2557</v>
      </c>
      <c r="H566" t="s">
        <v>1999</v>
      </c>
      <c r="I566" t="s">
        <v>2018</v>
      </c>
      <c r="J566" t="s">
        <v>2002</v>
      </c>
      <c r="K566" t="s">
        <v>2004</v>
      </c>
      <c r="L566" t="s">
        <v>2006</v>
      </c>
      <c r="M566" s="5">
        <v>26</v>
      </c>
      <c r="N566" s="2" t="s">
        <v>3888</v>
      </c>
      <c r="O566" s="2" t="str">
        <f>IF(BD[[#This Row],[Género]]="Masculino","👨‍🦰M","👩‍🦰 F")</f>
        <v>👩‍🦰 F</v>
      </c>
    </row>
    <row r="567" spans="1:15" x14ac:dyDescent="0.25">
      <c r="A567">
        <v>90401748</v>
      </c>
      <c r="B567" t="s">
        <v>574</v>
      </c>
      <c r="C567" t="s">
        <v>1988</v>
      </c>
      <c r="D567" t="s">
        <v>2014</v>
      </c>
      <c r="E567" t="s">
        <v>1991</v>
      </c>
      <c r="F567" t="s">
        <v>1997</v>
      </c>
      <c r="G567" s="3" t="s">
        <v>2558</v>
      </c>
      <c r="H567" t="s">
        <v>1999</v>
      </c>
      <c r="I567" t="s">
        <v>2016</v>
      </c>
      <c r="J567" t="s">
        <v>2002</v>
      </c>
      <c r="K567" t="s">
        <v>2003</v>
      </c>
      <c r="L567" t="s">
        <v>2008</v>
      </c>
      <c r="M567" s="5">
        <v>37</v>
      </c>
      <c r="N567" s="2" t="s">
        <v>3889</v>
      </c>
      <c r="O567" s="2" t="str">
        <f>IF(BD[[#This Row],[Género]]="Masculino","👨‍🦰M","👩‍🦰 F")</f>
        <v>👨‍🦰M</v>
      </c>
    </row>
    <row r="568" spans="1:15" x14ac:dyDescent="0.25">
      <c r="A568">
        <v>77344559</v>
      </c>
      <c r="B568" t="s">
        <v>575</v>
      </c>
      <c r="C568" t="s">
        <v>1989</v>
      </c>
      <c r="D568" t="s">
        <v>2010</v>
      </c>
      <c r="E568" t="s">
        <v>1990</v>
      </c>
      <c r="F568" t="s">
        <v>1998</v>
      </c>
      <c r="G568" s="3" t="s">
        <v>2559</v>
      </c>
      <c r="H568" t="s">
        <v>2000</v>
      </c>
      <c r="J568" t="s">
        <v>2001</v>
      </c>
      <c r="K568" t="s">
        <v>2005</v>
      </c>
      <c r="L568" t="s">
        <v>2006</v>
      </c>
      <c r="M568" s="5">
        <v>22</v>
      </c>
      <c r="N568" s="2" t="s">
        <v>3887</v>
      </c>
      <c r="O568" s="2" t="str">
        <f>IF(BD[[#This Row],[Género]]="Masculino","👨‍🦰M","👩‍🦰 F")</f>
        <v>👩‍🦰 F</v>
      </c>
    </row>
    <row r="569" spans="1:15" x14ac:dyDescent="0.25">
      <c r="A569">
        <v>26215824</v>
      </c>
      <c r="B569" t="s">
        <v>576</v>
      </c>
      <c r="C569" t="s">
        <v>1988</v>
      </c>
      <c r="D569" t="s">
        <v>2011</v>
      </c>
      <c r="E569" t="s">
        <v>1992</v>
      </c>
      <c r="F569" t="s">
        <v>1995</v>
      </c>
      <c r="G569" s="3" t="s">
        <v>2560</v>
      </c>
      <c r="H569" t="s">
        <v>2000</v>
      </c>
      <c r="J569" t="s">
        <v>2001</v>
      </c>
      <c r="K569" t="s">
        <v>2004</v>
      </c>
      <c r="L569" t="s">
        <v>2008</v>
      </c>
      <c r="M569" s="5">
        <v>31</v>
      </c>
      <c r="N569" s="2" t="s">
        <v>3888</v>
      </c>
      <c r="O569" s="2" t="str">
        <f>IF(BD[[#This Row],[Género]]="Masculino","👨‍🦰M","👩‍🦰 F")</f>
        <v>👨‍🦰M</v>
      </c>
    </row>
    <row r="570" spans="1:15" x14ac:dyDescent="0.25">
      <c r="A570">
        <v>87746964</v>
      </c>
      <c r="B570" t="s">
        <v>577</v>
      </c>
      <c r="C570" t="s">
        <v>1989</v>
      </c>
      <c r="D570" t="s">
        <v>2011</v>
      </c>
      <c r="E570" t="s">
        <v>1990</v>
      </c>
      <c r="F570" t="s">
        <v>1995</v>
      </c>
      <c r="G570" s="3" t="s">
        <v>2561</v>
      </c>
      <c r="H570" t="s">
        <v>2000</v>
      </c>
      <c r="J570" t="s">
        <v>2001</v>
      </c>
      <c r="K570" t="s">
        <v>2004</v>
      </c>
      <c r="L570" t="s">
        <v>2007</v>
      </c>
      <c r="M570" s="5">
        <v>49</v>
      </c>
      <c r="N570" s="2" t="s">
        <v>3890</v>
      </c>
      <c r="O570" s="2" t="str">
        <f>IF(BD[[#This Row],[Género]]="Masculino","👨‍🦰M","👩‍🦰 F")</f>
        <v>👩‍🦰 F</v>
      </c>
    </row>
    <row r="571" spans="1:15" x14ac:dyDescent="0.25">
      <c r="A571">
        <v>24071614</v>
      </c>
      <c r="B571" t="s">
        <v>578</v>
      </c>
      <c r="C571" t="s">
        <v>1988</v>
      </c>
      <c r="D571" t="s">
        <v>2014</v>
      </c>
      <c r="E571" t="s">
        <v>1990</v>
      </c>
      <c r="F571" t="s">
        <v>1998</v>
      </c>
      <c r="G571" s="3" t="s">
        <v>2562</v>
      </c>
      <c r="H571" t="s">
        <v>1999</v>
      </c>
      <c r="I571" t="s">
        <v>2022</v>
      </c>
      <c r="J571" t="s">
        <v>2002</v>
      </c>
      <c r="K571" t="s">
        <v>2004</v>
      </c>
      <c r="L571" t="s">
        <v>2006</v>
      </c>
      <c r="M571" s="5">
        <v>19</v>
      </c>
      <c r="N571" s="2" t="s">
        <v>3887</v>
      </c>
      <c r="O571" s="2" t="str">
        <f>IF(BD[[#This Row],[Género]]="Masculino","👨‍🦰M","👩‍🦰 F")</f>
        <v>👨‍🦰M</v>
      </c>
    </row>
    <row r="572" spans="1:15" x14ac:dyDescent="0.25">
      <c r="A572">
        <v>60019688</v>
      </c>
      <c r="B572" t="s">
        <v>579</v>
      </c>
      <c r="C572" t="s">
        <v>1989</v>
      </c>
      <c r="D572" t="s">
        <v>2010</v>
      </c>
      <c r="E572" t="s">
        <v>1994</v>
      </c>
      <c r="F572" t="s">
        <v>1998</v>
      </c>
      <c r="G572" s="3" t="s">
        <v>2563</v>
      </c>
      <c r="H572" t="s">
        <v>2000</v>
      </c>
      <c r="J572" t="s">
        <v>2001</v>
      </c>
      <c r="K572" t="s">
        <v>2005</v>
      </c>
      <c r="L572" t="s">
        <v>2006</v>
      </c>
      <c r="M572" s="5">
        <v>44</v>
      </c>
      <c r="N572" s="2" t="s">
        <v>3889</v>
      </c>
      <c r="O572" s="2" t="str">
        <f>IF(BD[[#This Row],[Género]]="Masculino","👨‍🦰M","👩‍🦰 F")</f>
        <v>👩‍🦰 F</v>
      </c>
    </row>
    <row r="573" spans="1:15" x14ac:dyDescent="0.25">
      <c r="A573">
        <v>89786691</v>
      </c>
      <c r="B573" t="s">
        <v>580</v>
      </c>
      <c r="C573" t="s">
        <v>1989</v>
      </c>
      <c r="D573" t="s">
        <v>2014</v>
      </c>
      <c r="E573" t="s">
        <v>1993</v>
      </c>
      <c r="F573" t="s">
        <v>1996</v>
      </c>
      <c r="G573" s="3" t="s">
        <v>2564</v>
      </c>
      <c r="H573" t="s">
        <v>1999</v>
      </c>
      <c r="I573" t="s">
        <v>2016</v>
      </c>
      <c r="J573" t="s">
        <v>2001</v>
      </c>
      <c r="K573" t="s">
        <v>2004</v>
      </c>
      <c r="L573" t="s">
        <v>2008</v>
      </c>
      <c r="M573" s="5">
        <v>59</v>
      </c>
      <c r="N573" s="2" t="s">
        <v>3891</v>
      </c>
      <c r="O573" s="2" t="str">
        <f>IF(BD[[#This Row],[Género]]="Masculino","👨‍🦰M","👩‍🦰 F")</f>
        <v>👩‍🦰 F</v>
      </c>
    </row>
    <row r="574" spans="1:15" x14ac:dyDescent="0.25">
      <c r="A574">
        <v>26485015</v>
      </c>
      <c r="B574" t="s">
        <v>581</v>
      </c>
      <c r="C574" t="s">
        <v>1988</v>
      </c>
      <c r="D574" t="s">
        <v>2009</v>
      </c>
      <c r="E574" t="s">
        <v>1991</v>
      </c>
      <c r="F574" t="s">
        <v>1995</v>
      </c>
      <c r="G574" s="3" t="s">
        <v>2565</v>
      </c>
      <c r="H574" t="s">
        <v>2000</v>
      </c>
      <c r="J574" t="s">
        <v>2002</v>
      </c>
      <c r="K574" t="s">
        <v>2004</v>
      </c>
      <c r="L574" t="s">
        <v>2006</v>
      </c>
      <c r="M574" s="5">
        <v>42</v>
      </c>
      <c r="N574" s="2" t="s">
        <v>3889</v>
      </c>
      <c r="O574" s="2" t="str">
        <f>IF(BD[[#This Row],[Género]]="Masculino","👨‍🦰M","👩‍🦰 F")</f>
        <v>👨‍🦰M</v>
      </c>
    </row>
    <row r="575" spans="1:15" x14ac:dyDescent="0.25">
      <c r="A575">
        <v>74938228</v>
      </c>
      <c r="B575" t="s">
        <v>582</v>
      </c>
      <c r="C575" t="s">
        <v>1988</v>
      </c>
      <c r="D575" t="s">
        <v>2015</v>
      </c>
      <c r="E575" t="s">
        <v>1994</v>
      </c>
      <c r="F575" t="s">
        <v>1995</v>
      </c>
      <c r="G575" s="3" t="s">
        <v>2566</v>
      </c>
      <c r="H575" t="s">
        <v>2000</v>
      </c>
      <c r="J575" t="s">
        <v>2001</v>
      </c>
      <c r="K575" t="s">
        <v>2004</v>
      </c>
      <c r="L575" t="s">
        <v>2006</v>
      </c>
      <c r="M575" s="5">
        <v>42</v>
      </c>
      <c r="N575" s="2" t="s">
        <v>3889</v>
      </c>
      <c r="O575" s="2" t="str">
        <f>IF(BD[[#This Row],[Género]]="Masculino","👨‍🦰M","👩‍🦰 F")</f>
        <v>👨‍🦰M</v>
      </c>
    </row>
    <row r="576" spans="1:15" x14ac:dyDescent="0.25">
      <c r="A576">
        <v>95550631</v>
      </c>
      <c r="B576" t="s">
        <v>583</v>
      </c>
      <c r="C576" t="s">
        <v>1989</v>
      </c>
      <c r="D576" t="s">
        <v>2015</v>
      </c>
      <c r="E576" t="s">
        <v>1991</v>
      </c>
      <c r="F576" t="s">
        <v>1997</v>
      </c>
      <c r="G576" s="3" t="s">
        <v>2567</v>
      </c>
      <c r="H576" t="s">
        <v>1999</v>
      </c>
      <c r="I576" t="s">
        <v>2021</v>
      </c>
      <c r="J576" t="s">
        <v>2001</v>
      </c>
      <c r="K576" t="s">
        <v>2004</v>
      </c>
      <c r="L576" t="s">
        <v>2007</v>
      </c>
      <c r="M576" s="5">
        <v>43</v>
      </c>
      <c r="N576" s="2" t="s">
        <v>3889</v>
      </c>
      <c r="O576" s="2" t="str">
        <f>IF(BD[[#This Row],[Género]]="Masculino","👨‍🦰M","👩‍🦰 F")</f>
        <v>👩‍🦰 F</v>
      </c>
    </row>
    <row r="577" spans="1:15" x14ac:dyDescent="0.25">
      <c r="A577">
        <v>69614591</v>
      </c>
      <c r="B577" t="s">
        <v>584</v>
      </c>
      <c r="C577" t="s">
        <v>1989</v>
      </c>
      <c r="D577" t="s">
        <v>2009</v>
      </c>
      <c r="E577" t="s">
        <v>1991</v>
      </c>
      <c r="F577" t="s">
        <v>1995</v>
      </c>
      <c r="G577" s="3" t="s">
        <v>2568</v>
      </c>
      <c r="H577" t="s">
        <v>1999</v>
      </c>
      <c r="I577" t="s">
        <v>2018</v>
      </c>
      <c r="J577" t="s">
        <v>2001</v>
      </c>
      <c r="K577" t="s">
        <v>2004</v>
      </c>
      <c r="L577" t="s">
        <v>2007</v>
      </c>
      <c r="M577" s="5">
        <v>65</v>
      </c>
      <c r="N577" s="2" t="s">
        <v>3891</v>
      </c>
      <c r="O577" s="2" t="str">
        <f>IF(BD[[#This Row],[Género]]="Masculino","👨‍🦰M","👩‍🦰 F")</f>
        <v>👩‍🦰 F</v>
      </c>
    </row>
    <row r="578" spans="1:15" x14ac:dyDescent="0.25">
      <c r="A578">
        <v>25573534</v>
      </c>
      <c r="B578" t="s">
        <v>585</v>
      </c>
      <c r="C578" t="s">
        <v>1989</v>
      </c>
      <c r="D578" t="s">
        <v>2014</v>
      </c>
      <c r="E578" t="s">
        <v>1994</v>
      </c>
      <c r="F578" t="s">
        <v>1995</v>
      </c>
      <c r="G578" s="3" t="s">
        <v>2569</v>
      </c>
      <c r="H578" t="s">
        <v>2000</v>
      </c>
      <c r="J578" t="s">
        <v>2002</v>
      </c>
      <c r="K578" t="s">
        <v>2004</v>
      </c>
      <c r="L578" t="s">
        <v>2007</v>
      </c>
      <c r="M578" s="5">
        <v>20</v>
      </c>
      <c r="N578" s="2" t="s">
        <v>3887</v>
      </c>
      <c r="O578" s="2" t="str">
        <f>IF(BD[[#This Row],[Género]]="Masculino","👨‍🦰M","👩‍🦰 F")</f>
        <v>👩‍🦰 F</v>
      </c>
    </row>
    <row r="579" spans="1:15" x14ac:dyDescent="0.25">
      <c r="A579">
        <v>74926713</v>
      </c>
      <c r="B579" t="s">
        <v>586</v>
      </c>
      <c r="C579" t="s">
        <v>1988</v>
      </c>
      <c r="D579" t="s">
        <v>2015</v>
      </c>
      <c r="E579" t="s">
        <v>1993</v>
      </c>
      <c r="F579" t="s">
        <v>1998</v>
      </c>
      <c r="G579" s="3" t="s">
        <v>2570</v>
      </c>
      <c r="H579" t="s">
        <v>1999</v>
      </c>
      <c r="I579" t="s">
        <v>2016</v>
      </c>
      <c r="J579" t="s">
        <v>2001</v>
      </c>
      <c r="K579" t="s">
        <v>2004</v>
      </c>
      <c r="L579" t="s">
        <v>2007</v>
      </c>
      <c r="M579" s="5">
        <v>50</v>
      </c>
      <c r="N579" s="2" t="s">
        <v>3890</v>
      </c>
      <c r="O579" s="2" t="str">
        <f>IF(BD[[#This Row],[Género]]="Masculino","👨‍🦰M","👩‍🦰 F")</f>
        <v>👨‍🦰M</v>
      </c>
    </row>
    <row r="580" spans="1:15" x14ac:dyDescent="0.25">
      <c r="A580">
        <v>80198132</v>
      </c>
      <c r="B580" t="s">
        <v>587</v>
      </c>
      <c r="C580" t="s">
        <v>1989</v>
      </c>
      <c r="D580" t="s">
        <v>2014</v>
      </c>
      <c r="E580" t="s">
        <v>1991</v>
      </c>
      <c r="F580" t="s">
        <v>1997</v>
      </c>
      <c r="G580" s="3" t="s">
        <v>2571</v>
      </c>
      <c r="H580" t="s">
        <v>2000</v>
      </c>
      <c r="J580" t="s">
        <v>2001</v>
      </c>
      <c r="K580" t="s">
        <v>2004</v>
      </c>
      <c r="L580" t="s">
        <v>2008</v>
      </c>
      <c r="M580" s="5">
        <v>21</v>
      </c>
      <c r="N580" s="2" t="s">
        <v>3887</v>
      </c>
      <c r="O580" s="2" t="str">
        <f>IF(BD[[#This Row],[Género]]="Masculino","👨‍🦰M","👩‍🦰 F")</f>
        <v>👩‍🦰 F</v>
      </c>
    </row>
    <row r="581" spans="1:15" x14ac:dyDescent="0.25">
      <c r="A581">
        <v>38953646</v>
      </c>
      <c r="B581" t="s">
        <v>588</v>
      </c>
      <c r="C581" t="s">
        <v>1989</v>
      </c>
      <c r="D581" t="s">
        <v>2015</v>
      </c>
      <c r="E581" t="s">
        <v>1990</v>
      </c>
      <c r="F581" t="s">
        <v>1996</v>
      </c>
      <c r="G581" s="3" t="s">
        <v>2572</v>
      </c>
      <c r="H581" t="s">
        <v>1999</v>
      </c>
      <c r="I581" t="s">
        <v>2018</v>
      </c>
      <c r="J581" t="s">
        <v>2002</v>
      </c>
      <c r="K581" t="s">
        <v>2004</v>
      </c>
      <c r="L581" t="s">
        <v>2006</v>
      </c>
      <c r="M581" s="5">
        <v>62</v>
      </c>
      <c r="N581" s="2" t="s">
        <v>3891</v>
      </c>
      <c r="O581" s="2" t="str">
        <f>IF(BD[[#This Row],[Género]]="Masculino","👨‍🦰M","👩‍🦰 F")</f>
        <v>👩‍🦰 F</v>
      </c>
    </row>
    <row r="582" spans="1:15" x14ac:dyDescent="0.25">
      <c r="A582">
        <v>72420986</v>
      </c>
      <c r="B582" t="s">
        <v>589</v>
      </c>
      <c r="C582" t="s">
        <v>1988</v>
      </c>
      <c r="D582" t="s">
        <v>2011</v>
      </c>
      <c r="E582" t="s">
        <v>1990</v>
      </c>
      <c r="F582" t="s">
        <v>1998</v>
      </c>
      <c r="G582" s="3" t="s">
        <v>2573</v>
      </c>
      <c r="H582" t="s">
        <v>2000</v>
      </c>
      <c r="J582" t="s">
        <v>2001</v>
      </c>
      <c r="K582" t="s">
        <v>2005</v>
      </c>
      <c r="L582" t="s">
        <v>2008</v>
      </c>
      <c r="M582" s="5">
        <v>28</v>
      </c>
      <c r="N582" s="2" t="s">
        <v>3888</v>
      </c>
      <c r="O582" s="2" t="str">
        <f>IF(BD[[#This Row],[Género]]="Masculino","👨‍🦰M","👩‍🦰 F")</f>
        <v>👨‍🦰M</v>
      </c>
    </row>
    <row r="583" spans="1:15" x14ac:dyDescent="0.25">
      <c r="A583">
        <v>54651967</v>
      </c>
      <c r="B583" t="s">
        <v>590</v>
      </c>
      <c r="C583" t="s">
        <v>1989</v>
      </c>
      <c r="D583" t="s">
        <v>2013</v>
      </c>
      <c r="E583" t="s">
        <v>1994</v>
      </c>
      <c r="F583" t="s">
        <v>1997</v>
      </c>
      <c r="G583" s="3" t="s">
        <v>2574</v>
      </c>
      <c r="H583" t="s">
        <v>1999</v>
      </c>
      <c r="I583" t="s">
        <v>2018</v>
      </c>
      <c r="J583" t="s">
        <v>2002</v>
      </c>
      <c r="K583" t="s">
        <v>2004</v>
      </c>
      <c r="L583" t="s">
        <v>2008</v>
      </c>
      <c r="M583" s="5">
        <v>34</v>
      </c>
      <c r="N583" s="2" t="s">
        <v>3888</v>
      </c>
      <c r="O583" s="2" t="str">
        <f>IF(BD[[#This Row],[Género]]="Masculino","👨‍🦰M","👩‍🦰 F")</f>
        <v>👩‍🦰 F</v>
      </c>
    </row>
    <row r="584" spans="1:15" x14ac:dyDescent="0.25">
      <c r="A584">
        <v>52403784</v>
      </c>
      <c r="B584" t="s">
        <v>591</v>
      </c>
      <c r="C584" t="s">
        <v>1989</v>
      </c>
      <c r="D584" t="s">
        <v>2014</v>
      </c>
      <c r="E584" t="s">
        <v>1994</v>
      </c>
      <c r="F584" t="s">
        <v>1997</v>
      </c>
      <c r="G584" s="3" t="s">
        <v>2575</v>
      </c>
      <c r="H584" t="s">
        <v>2000</v>
      </c>
      <c r="J584" t="s">
        <v>2001</v>
      </c>
      <c r="K584" t="s">
        <v>2004</v>
      </c>
      <c r="L584" t="s">
        <v>2007</v>
      </c>
      <c r="M584" s="5">
        <v>55</v>
      </c>
      <c r="N584" s="2" t="s">
        <v>3890</v>
      </c>
      <c r="O584" s="2" t="str">
        <f>IF(BD[[#This Row],[Género]]="Masculino","👨‍🦰M","👩‍🦰 F")</f>
        <v>👩‍🦰 F</v>
      </c>
    </row>
    <row r="585" spans="1:15" x14ac:dyDescent="0.25">
      <c r="A585">
        <v>31892097</v>
      </c>
      <c r="B585" t="s">
        <v>592</v>
      </c>
      <c r="C585" t="s">
        <v>1989</v>
      </c>
      <c r="D585" t="s">
        <v>2010</v>
      </c>
      <c r="E585" t="s">
        <v>1992</v>
      </c>
      <c r="F585" t="s">
        <v>1995</v>
      </c>
      <c r="G585" s="3" t="s">
        <v>2576</v>
      </c>
      <c r="H585" t="s">
        <v>1999</v>
      </c>
      <c r="I585" t="s">
        <v>2021</v>
      </c>
      <c r="J585" t="s">
        <v>2001</v>
      </c>
      <c r="K585" t="s">
        <v>2004</v>
      </c>
      <c r="L585" t="s">
        <v>2008</v>
      </c>
      <c r="M585" s="5">
        <v>25</v>
      </c>
      <c r="N585" s="2" t="s">
        <v>3887</v>
      </c>
      <c r="O585" s="2" t="str">
        <f>IF(BD[[#This Row],[Género]]="Masculino","👨‍🦰M","👩‍🦰 F")</f>
        <v>👩‍🦰 F</v>
      </c>
    </row>
    <row r="586" spans="1:15" x14ac:dyDescent="0.25">
      <c r="A586">
        <v>98574932</v>
      </c>
      <c r="B586" t="s">
        <v>593</v>
      </c>
      <c r="C586" t="s">
        <v>1988</v>
      </c>
      <c r="D586" t="s">
        <v>2012</v>
      </c>
      <c r="E586" t="s">
        <v>1994</v>
      </c>
      <c r="F586" t="s">
        <v>1997</v>
      </c>
      <c r="G586" s="3" t="s">
        <v>2577</v>
      </c>
      <c r="H586" t="s">
        <v>2000</v>
      </c>
      <c r="J586" t="s">
        <v>2001</v>
      </c>
      <c r="K586" t="s">
        <v>2003</v>
      </c>
      <c r="L586" t="s">
        <v>2006</v>
      </c>
      <c r="M586" s="5">
        <v>58</v>
      </c>
      <c r="N586" s="2" t="s">
        <v>3891</v>
      </c>
      <c r="O586" s="2" t="str">
        <f>IF(BD[[#This Row],[Género]]="Masculino","👨‍🦰M","👩‍🦰 F")</f>
        <v>👨‍🦰M</v>
      </c>
    </row>
    <row r="587" spans="1:15" x14ac:dyDescent="0.25">
      <c r="A587">
        <v>64502506</v>
      </c>
      <c r="B587" t="s">
        <v>594</v>
      </c>
      <c r="C587" t="s">
        <v>1989</v>
      </c>
      <c r="D587" t="s">
        <v>2013</v>
      </c>
      <c r="E587" t="s">
        <v>1994</v>
      </c>
      <c r="F587" t="s">
        <v>1997</v>
      </c>
      <c r="G587" s="3" t="s">
        <v>2578</v>
      </c>
      <c r="H587" t="s">
        <v>2000</v>
      </c>
      <c r="J587" t="s">
        <v>2001</v>
      </c>
      <c r="K587" t="s">
        <v>2003</v>
      </c>
      <c r="L587" t="s">
        <v>2007</v>
      </c>
      <c r="M587" s="5">
        <v>59</v>
      </c>
      <c r="N587" s="2" t="s">
        <v>3891</v>
      </c>
      <c r="O587" s="2" t="str">
        <f>IF(BD[[#This Row],[Género]]="Masculino","👨‍🦰M","👩‍🦰 F")</f>
        <v>👩‍🦰 F</v>
      </c>
    </row>
    <row r="588" spans="1:15" x14ac:dyDescent="0.25">
      <c r="A588">
        <v>42897508</v>
      </c>
      <c r="B588" t="s">
        <v>595</v>
      </c>
      <c r="C588" t="s">
        <v>1988</v>
      </c>
      <c r="D588" t="s">
        <v>2014</v>
      </c>
      <c r="E588" t="s">
        <v>1994</v>
      </c>
      <c r="F588" t="s">
        <v>1997</v>
      </c>
      <c r="G588" s="3" t="s">
        <v>2579</v>
      </c>
      <c r="H588" t="s">
        <v>2000</v>
      </c>
      <c r="J588" t="s">
        <v>2002</v>
      </c>
      <c r="K588" t="s">
        <v>2005</v>
      </c>
      <c r="L588" t="s">
        <v>2008</v>
      </c>
      <c r="M588" s="5">
        <v>40</v>
      </c>
      <c r="N588" s="2" t="s">
        <v>3889</v>
      </c>
      <c r="O588" s="2" t="str">
        <f>IF(BD[[#This Row],[Género]]="Masculino","👨‍🦰M","👩‍🦰 F")</f>
        <v>👨‍🦰M</v>
      </c>
    </row>
    <row r="589" spans="1:15" x14ac:dyDescent="0.25">
      <c r="A589">
        <v>24562697</v>
      </c>
      <c r="B589" t="s">
        <v>596</v>
      </c>
      <c r="C589" t="s">
        <v>1989</v>
      </c>
      <c r="D589" t="s">
        <v>2011</v>
      </c>
      <c r="E589" t="s">
        <v>1992</v>
      </c>
      <c r="F589" t="s">
        <v>1996</v>
      </c>
      <c r="G589" s="3" t="s">
        <v>2580</v>
      </c>
      <c r="H589" t="s">
        <v>2000</v>
      </c>
      <c r="J589" t="s">
        <v>2002</v>
      </c>
      <c r="K589" t="s">
        <v>2003</v>
      </c>
      <c r="L589" t="s">
        <v>2006</v>
      </c>
      <c r="M589" s="5">
        <v>46</v>
      </c>
      <c r="N589" s="2" t="s">
        <v>3890</v>
      </c>
      <c r="O589" s="2" t="str">
        <f>IF(BD[[#This Row],[Género]]="Masculino","👨‍🦰M","👩‍🦰 F")</f>
        <v>👩‍🦰 F</v>
      </c>
    </row>
    <row r="590" spans="1:15" x14ac:dyDescent="0.25">
      <c r="A590">
        <v>68150390</v>
      </c>
      <c r="B590" t="s">
        <v>597</v>
      </c>
      <c r="C590" t="s">
        <v>1988</v>
      </c>
      <c r="D590" t="s">
        <v>2012</v>
      </c>
      <c r="E590" t="s">
        <v>1993</v>
      </c>
      <c r="F590" t="s">
        <v>1997</v>
      </c>
      <c r="G590" s="3" t="s">
        <v>2581</v>
      </c>
      <c r="H590" t="s">
        <v>1999</v>
      </c>
      <c r="I590" t="s">
        <v>2016</v>
      </c>
      <c r="J590" t="s">
        <v>2002</v>
      </c>
      <c r="K590" t="s">
        <v>2004</v>
      </c>
      <c r="L590" t="s">
        <v>2008</v>
      </c>
      <c r="M590" s="5">
        <v>50</v>
      </c>
      <c r="N590" s="2" t="s">
        <v>3890</v>
      </c>
      <c r="O590" s="2" t="str">
        <f>IF(BD[[#This Row],[Género]]="Masculino","👨‍🦰M","👩‍🦰 F")</f>
        <v>👨‍🦰M</v>
      </c>
    </row>
    <row r="591" spans="1:15" x14ac:dyDescent="0.25">
      <c r="A591">
        <v>53769415</v>
      </c>
      <c r="B591" t="s">
        <v>598</v>
      </c>
      <c r="C591" t="s">
        <v>1989</v>
      </c>
      <c r="D591" t="s">
        <v>2015</v>
      </c>
      <c r="E591" t="s">
        <v>1993</v>
      </c>
      <c r="F591" t="s">
        <v>1995</v>
      </c>
      <c r="G591" s="3" t="s">
        <v>2582</v>
      </c>
      <c r="H591" t="s">
        <v>2000</v>
      </c>
      <c r="J591" t="s">
        <v>2002</v>
      </c>
      <c r="K591" t="s">
        <v>2004</v>
      </c>
      <c r="L591" t="s">
        <v>2008</v>
      </c>
      <c r="M591" s="5">
        <v>32</v>
      </c>
      <c r="N591" s="2" t="s">
        <v>3888</v>
      </c>
      <c r="O591" s="2" t="str">
        <f>IF(BD[[#This Row],[Género]]="Masculino","👨‍🦰M","👩‍🦰 F")</f>
        <v>👩‍🦰 F</v>
      </c>
    </row>
    <row r="592" spans="1:15" x14ac:dyDescent="0.25">
      <c r="A592">
        <v>60696109</v>
      </c>
      <c r="B592" t="s">
        <v>599</v>
      </c>
      <c r="C592" t="s">
        <v>1988</v>
      </c>
      <c r="D592" t="s">
        <v>2012</v>
      </c>
      <c r="E592" t="s">
        <v>1992</v>
      </c>
      <c r="F592" t="s">
        <v>1997</v>
      </c>
      <c r="G592" s="3" t="s">
        <v>2097</v>
      </c>
      <c r="H592" t="s">
        <v>2000</v>
      </c>
      <c r="J592" t="s">
        <v>2002</v>
      </c>
      <c r="K592" t="s">
        <v>2003</v>
      </c>
      <c r="L592" t="s">
        <v>2008</v>
      </c>
      <c r="M592" s="5">
        <v>31</v>
      </c>
      <c r="N592" s="2" t="s">
        <v>3888</v>
      </c>
      <c r="O592" s="2" t="str">
        <f>IF(BD[[#This Row],[Género]]="Masculino","👨‍🦰M","👩‍🦰 F")</f>
        <v>👨‍🦰M</v>
      </c>
    </row>
    <row r="593" spans="1:15" x14ac:dyDescent="0.25">
      <c r="A593">
        <v>87114671</v>
      </c>
      <c r="B593" t="s">
        <v>600</v>
      </c>
      <c r="C593" t="s">
        <v>1989</v>
      </c>
      <c r="D593" t="s">
        <v>2014</v>
      </c>
      <c r="E593" t="s">
        <v>1990</v>
      </c>
      <c r="F593" t="s">
        <v>1996</v>
      </c>
      <c r="G593" s="3" t="s">
        <v>2583</v>
      </c>
      <c r="H593" t="s">
        <v>2000</v>
      </c>
      <c r="J593" t="s">
        <v>2002</v>
      </c>
      <c r="K593" t="s">
        <v>2003</v>
      </c>
      <c r="L593" t="s">
        <v>2008</v>
      </c>
      <c r="M593" s="5">
        <v>61</v>
      </c>
      <c r="N593" s="2" t="s">
        <v>3891</v>
      </c>
      <c r="O593" s="2" t="str">
        <f>IF(BD[[#This Row],[Género]]="Masculino","👨‍🦰M","👩‍🦰 F")</f>
        <v>👩‍🦰 F</v>
      </c>
    </row>
    <row r="594" spans="1:15" x14ac:dyDescent="0.25">
      <c r="A594">
        <v>93942648</v>
      </c>
      <c r="B594" t="s">
        <v>601</v>
      </c>
      <c r="C594" t="s">
        <v>1989</v>
      </c>
      <c r="D594" t="s">
        <v>2011</v>
      </c>
      <c r="E594" t="s">
        <v>1992</v>
      </c>
      <c r="F594" t="s">
        <v>1998</v>
      </c>
      <c r="G594" s="3" t="s">
        <v>2584</v>
      </c>
      <c r="H594" t="s">
        <v>2000</v>
      </c>
      <c r="J594" t="s">
        <v>2002</v>
      </c>
      <c r="K594" t="s">
        <v>2004</v>
      </c>
      <c r="L594" t="s">
        <v>2007</v>
      </c>
      <c r="M594" s="5">
        <v>63</v>
      </c>
      <c r="N594" s="2" t="s">
        <v>3891</v>
      </c>
      <c r="O594" s="2" t="str">
        <f>IF(BD[[#This Row],[Género]]="Masculino","👨‍🦰M","👩‍🦰 F")</f>
        <v>👩‍🦰 F</v>
      </c>
    </row>
    <row r="595" spans="1:15" x14ac:dyDescent="0.25">
      <c r="A595">
        <v>85331704</v>
      </c>
      <c r="B595" t="s">
        <v>602</v>
      </c>
      <c r="C595" t="s">
        <v>1988</v>
      </c>
      <c r="D595" t="s">
        <v>2013</v>
      </c>
      <c r="E595" t="s">
        <v>1993</v>
      </c>
      <c r="F595" t="s">
        <v>1998</v>
      </c>
      <c r="G595" s="3" t="s">
        <v>2585</v>
      </c>
      <c r="H595" t="s">
        <v>2000</v>
      </c>
      <c r="J595" t="s">
        <v>2001</v>
      </c>
      <c r="K595" t="s">
        <v>2004</v>
      </c>
      <c r="L595" t="s">
        <v>2007</v>
      </c>
      <c r="M595" s="5">
        <v>57</v>
      </c>
      <c r="N595" s="2" t="s">
        <v>3891</v>
      </c>
      <c r="O595" s="2" t="str">
        <f>IF(BD[[#This Row],[Género]]="Masculino","👨‍🦰M","👩‍🦰 F")</f>
        <v>👨‍🦰M</v>
      </c>
    </row>
    <row r="596" spans="1:15" x14ac:dyDescent="0.25">
      <c r="A596">
        <v>74291440</v>
      </c>
      <c r="B596" t="s">
        <v>603</v>
      </c>
      <c r="C596" t="s">
        <v>1989</v>
      </c>
      <c r="D596" t="s">
        <v>2013</v>
      </c>
      <c r="E596" t="s">
        <v>1993</v>
      </c>
      <c r="F596" t="s">
        <v>1997</v>
      </c>
      <c r="G596" s="3" t="s">
        <v>2586</v>
      </c>
      <c r="H596" t="s">
        <v>2000</v>
      </c>
      <c r="J596" t="s">
        <v>2001</v>
      </c>
      <c r="K596" t="s">
        <v>2003</v>
      </c>
      <c r="L596" t="s">
        <v>2007</v>
      </c>
      <c r="M596" s="5">
        <v>40</v>
      </c>
      <c r="N596" s="2" t="s">
        <v>3889</v>
      </c>
      <c r="O596" s="2" t="str">
        <f>IF(BD[[#This Row],[Género]]="Masculino","👨‍🦰M","👩‍🦰 F")</f>
        <v>👩‍🦰 F</v>
      </c>
    </row>
    <row r="597" spans="1:15" x14ac:dyDescent="0.25">
      <c r="A597">
        <v>42491188</v>
      </c>
      <c r="B597" t="s">
        <v>604</v>
      </c>
      <c r="C597" t="s">
        <v>1989</v>
      </c>
      <c r="D597" t="s">
        <v>2015</v>
      </c>
      <c r="E597" t="s">
        <v>1990</v>
      </c>
      <c r="F597" t="s">
        <v>1995</v>
      </c>
      <c r="G597" s="3" t="s">
        <v>2587</v>
      </c>
      <c r="H597" t="s">
        <v>1999</v>
      </c>
      <c r="I597" t="s">
        <v>2019</v>
      </c>
      <c r="J597" t="s">
        <v>2002</v>
      </c>
      <c r="K597" t="s">
        <v>2003</v>
      </c>
      <c r="L597" t="s">
        <v>2006</v>
      </c>
      <c r="M597" s="5">
        <v>19</v>
      </c>
      <c r="N597" s="2" t="s">
        <v>3887</v>
      </c>
      <c r="O597" s="2" t="str">
        <f>IF(BD[[#This Row],[Género]]="Masculino","👨‍🦰M","👩‍🦰 F")</f>
        <v>👩‍🦰 F</v>
      </c>
    </row>
    <row r="598" spans="1:15" x14ac:dyDescent="0.25">
      <c r="A598">
        <v>49562084</v>
      </c>
      <c r="B598" t="s">
        <v>605</v>
      </c>
      <c r="C598" t="s">
        <v>1988</v>
      </c>
      <c r="D598" t="s">
        <v>2014</v>
      </c>
      <c r="E598" t="s">
        <v>1992</v>
      </c>
      <c r="F598" t="s">
        <v>1998</v>
      </c>
      <c r="G598" s="3" t="s">
        <v>2588</v>
      </c>
      <c r="H598" t="s">
        <v>2000</v>
      </c>
      <c r="J598" t="s">
        <v>2001</v>
      </c>
      <c r="K598" t="s">
        <v>2003</v>
      </c>
      <c r="L598" t="s">
        <v>2007</v>
      </c>
      <c r="M598" s="5">
        <v>27</v>
      </c>
      <c r="N598" s="2" t="s">
        <v>3888</v>
      </c>
      <c r="O598" s="2" t="str">
        <f>IF(BD[[#This Row],[Género]]="Masculino","👨‍🦰M","👩‍🦰 F")</f>
        <v>👨‍🦰M</v>
      </c>
    </row>
    <row r="599" spans="1:15" x14ac:dyDescent="0.25">
      <c r="A599">
        <v>99150723</v>
      </c>
      <c r="B599" t="s">
        <v>606</v>
      </c>
      <c r="C599" t="s">
        <v>1989</v>
      </c>
      <c r="D599" t="s">
        <v>2009</v>
      </c>
      <c r="E599" t="s">
        <v>1990</v>
      </c>
      <c r="F599" t="s">
        <v>1997</v>
      </c>
      <c r="G599" s="3" t="s">
        <v>2589</v>
      </c>
      <c r="H599" t="s">
        <v>2000</v>
      </c>
      <c r="J599" t="s">
        <v>2001</v>
      </c>
      <c r="K599" t="s">
        <v>2003</v>
      </c>
      <c r="L599" t="s">
        <v>2006</v>
      </c>
      <c r="M599" s="5">
        <v>40</v>
      </c>
      <c r="N599" s="2" t="s">
        <v>3889</v>
      </c>
      <c r="O599" s="2" t="str">
        <f>IF(BD[[#This Row],[Género]]="Masculino","👨‍🦰M","👩‍🦰 F")</f>
        <v>👩‍🦰 F</v>
      </c>
    </row>
    <row r="600" spans="1:15" x14ac:dyDescent="0.25">
      <c r="A600">
        <v>40331306</v>
      </c>
      <c r="B600" t="s">
        <v>607</v>
      </c>
      <c r="C600" t="s">
        <v>1989</v>
      </c>
      <c r="D600" t="s">
        <v>2015</v>
      </c>
      <c r="E600" t="s">
        <v>1993</v>
      </c>
      <c r="F600" t="s">
        <v>1997</v>
      </c>
      <c r="G600" s="3" t="s">
        <v>2590</v>
      </c>
      <c r="H600" t="s">
        <v>1999</v>
      </c>
      <c r="I600" t="s">
        <v>2018</v>
      </c>
      <c r="J600" t="s">
        <v>2002</v>
      </c>
      <c r="K600" t="s">
        <v>2003</v>
      </c>
      <c r="L600" t="s">
        <v>2008</v>
      </c>
      <c r="M600" s="5">
        <v>51</v>
      </c>
      <c r="N600" s="2" t="s">
        <v>3890</v>
      </c>
      <c r="O600" s="2" t="str">
        <f>IF(BD[[#This Row],[Género]]="Masculino","👨‍🦰M","👩‍🦰 F")</f>
        <v>👩‍🦰 F</v>
      </c>
    </row>
    <row r="601" spans="1:15" x14ac:dyDescent="0.25">
      <c r="A601">
        <v>13839442</v>
      </c>
      <c r="B601" t="s">
        <v>608</v>
      </c>
      <c r="C601" t="s">
        <v>1988</v>
      </c>
      <c r="D601" t="s">
        <v>2013</v>
      </c>
      <c r="E601" t="s">
        <v>1992</v>
      </c>
      <c r="F601" t="s">
        <v>1995</v>
      </c>
      <c r="G601" s="3" t="s">
        <v>2591</v>
      </c>
      <c r="H601" t="s">
        <v>1999</v>
      </c>
      <c r="I601" t="s">
        <v>2017</v>
      </c>
      <c r="J601" t="s">
        <v>2002</v>
      </c>
      <c r="K601" t="s">
        <v>2004</v>
      </c>
      <c r="L601" t="s">
        <v>2006</v>
      </c>
      <c r="M601" s="5">
        <v>41</v>
      </c>
      <c r="N601" s="2" t="s">
        <v>3889</v>
      </c>
      <c r="O601" s="2" t="str">
        <f>IF(BD[[#This Row],[Género]]="Masculino","👨‍🦰M","👩‍🦰 F")</f>
        <v>👨‍🦰M</v>
      </c>
    </row>
    <row r="602" spans="1:15" x14ac:dyDescent="0.25">
      <c r="A602">
        <v>37666513</v>
      </c>
      <c r="B602" t="s">
        <v>609</v>
      </c>
      <c r="C602" t="s">
        <v>1988</v>
      </c>
      <c r="D602" t="s">
        <v>2011</v>
      </c>
      <c r="E602" t="s">
        <v>1991</v>
      </c>
      <c r="F602" t="s">
        <v>1996</v>
      </c>
      <c r="G602" s="3" t="s">
        <v>2382</v>
      </c>
      <c r="H602" t="s">
        <v>1999</v>
      </c>
      <c r="I602" t="s">
        <v>2016</v>
      </c>
      <c r="J602" t="s">
        <v>2001</v>
      </c>
      <c r="K602" t="s">
        <v>2004</v>
      </c>
      <c r="L602" t="s">
        <v>2007</v>
      </c>
      <c r="M602" s="5">
        <v>46</v>
      </c>
      <c r="N602" s="2" t="s">
        <v>3890</v>
      </c>
      <c r="O602" s="2" t="str">
        <f>IF(BD[[#This Row],[Género]]="Masculino","👨‍🦰M","👩‍🦰 F")</f>
        <v>👨‍🦰M</v>
      </c>
    </row>
    <row r="603" spans="1:15" x14ac:dyDescent="0.25">
      <c r="A603">
        <v>32732138</v>
      </c>
      <c r="B603" t="s">
        <v>610</v>
      </c>
      <c r="C603" t="s">
        <v>1988</v>
      </c>
      <c r="D603" t="s">
        <v>2015</v>
      </c>
      <c r="E603" t="s">
        <v>1990</v>
      </c>
      <c r="F603" t="s">
        <v>1997</v>
      </c>
      <c r="G603" s="3" t="s">
        <v>2592</v>
      </c>
      <c r="H603" t="s">
        <v>2000</v>
      </c>
      <c r="J603" t="s">
        <v>2001</v>
      </c>
      <c r="K603" t="s">
        <v>2004</v>
      </c>
      <c r="L603" t="s">
        <v>2006</v>
      </c>
      <c r="M603" s="5">
        <v>26</v>
      </c>
      <c r="N603" s="2" t="s">
        <v>3888</v>
      </c>
      <c r="O603" s="2" t="str">
        <f>IF(BD[[#This Row],[Género]]="Masculino","👨‍🦰M","👩‍🦰 F")</f>
        <v>👨‍🦰M</v>
      </c>
    </row>
    <row r="604" spans="1:15" x14ac:dyDescent="0.25">
      <c r="A604">
        <v>58082153</v>
      </c>
      <c r="B604" t="s">
        <v>611</v>
      </c>
      <c r="C604" t="s">
        <v>1989</v>
      </c>
      <c r="D604" t="s">
        <v>2013</v>
      </c>
      <c r="E604" t="s">
        <v>1992</v>
      </c>
      <c r="F604" t="s">
        <v>1997</v>
      </c>
      <c r="G604" s="3" t="s">
        <v>2593</v>
      </c>
      <c r="H604" t="s">
        <v>1999</v>
      </c>
      <c r="I604" t="s">
        <v>2019</v>
      </c>
      <c r="J604" t="s">
        <v>2002</v>
      </c>
      <c r="K604" t="s">
        <v>2003</v>
      </c>
      <c r="L604" t="s">
        <v>2006</v>
      </c>
      <c r="M604" s="5">
        <v>56</v>
      </c>
      <c r="N604" s="2" t="s">
        <v>3891</v>
      </c>
      <c r="O604" s="2" t="str">
        <f>IF(BD[[#This Row],[Género]]="Masculino","👨‍🦰M","👩‍🦰 F")</f>
        <v>👩‍🦰 F</v>
      </c>
    </row>
    <row r="605" spans="1:15" x14ac:dyDescent="0.25">
      <c r="A605">
        <v>15066656</v>
      </c>
      <c r="B605" t="s">
        <v>612</v>
      </c>
      <c r="C605" t="s">
        <v>1988</v>
      </c>
      <c r="D605" t="s">
        <v>2009</v>
      </c>
      <c r="E605" t="s">
        <v>1991</v>
      </c>
      <c r="F605" t="s">
        <v>1996</v>
      </c>
      <c r="G605" s="3" t="s">
        <v>2594</v>
      </c>
      <c r="H605" t="s">
        <v>1999</v>
      </c>
      <c r="I605" t="s">
        <v>2019</v>
      </c>
      <c r="J605" t="s">
        <v>2002</v>
      </c>
      <c r="K605" t="s">
        <v>2004</v>
      </c>
      <c r="L605" t="s">
        <v>2006</v>
      </c>
      <c r="M605" s="5">
        <v>52</v>
      </c>
      <c r="N605" s="2" t="s">
        <v>3890</v>
      </c>
      <c r="O605" s="2" t="str">
        <f>IF(BD[[#This Row],[Género]]="Masculino","👨‍🦰M","👩‍🦰 F")</f>
        <v>👨‍🦰M</v>
      </c>
    </row>
    <row r="606" spans="1:15" x14ac:dyDescent="0.25">
      <c r="A606">
        <v>64094865</v>
      </c>
      <c r="B606" t="s">
        <v>613</v>
      </c>
      <c r="C606" t="s">
        <v>1988</v>
      </c>
      <c r="D606" t="s">
        <v>2014</v>
      </c>
      <c r="E606" t="s">
        <v>1991</v>
      </c>
      <c r="F606" t="s">
        <v>1996</v>
      </c>
      <c r="G606" s="3" t="s">
        <v>2595</v>
      </c>
      <c r="H606" t="s">
        <v>2000</v>
      </c>
      <c r="J606" t="s">
        <v>2001</v>
      </c>
      <c r="K606" t="s">
        <v>2005</v>
      </c>
      <c r="L606" t="s">
        <v>2008</v>
      </c>
      <c r="M606" s="5">
        <v>28</v>
      </c>
      <c r="N606" s="2" t="s">
        <v>3888</v>
      </c>
      <c r="O606" s="2" t="str">
        <f>IF(BD[[#This Row],[Género]]="Masculino","👨‍🦰M","👩‍🦰 F")</f>
        <v>👨‍🦰M</v>
      </c>
    </row>
    <row r="607" spans="1:15" x14ac:dyDescent="0.25">
      <c r="A607">
        <v>65443631</v>
      </c>
      <c r="B607" t="s">
        <v>614</v>
      </c>
      <c r="C607" t="s">
        <v>1988</v>
      </c>
      <c r="D607" t="s">
        <v>2011</v>
      </c>
      <c r="E607" t="s">
        <v>1990</v>
      </c>
      <c r="F607" t="s">
        <v>1995</v>
      </c>
      <c r="G607" s="3" t="s">
        <v>2596</v>
      </c>
      <c r="H607" t="s">
        <v>1999</v>
      </c>
      <c r="I607" t="s">
        <v>2022</v>
      </c>
      <c r="J607" t="s">
        <v>2002</v>
      </c>
      <c r="K607" t="s">
        <v>2003</v>
      </c>
      <c r="L607" t="s">
        <v>2008</v>
      </c>
      <c r="M607" s="5">
        <v>21</v>
      </c>
      <c r="N607" s="2" t="s">
        <v>3887</v>
      </c>
      <c r="O607" s="2" t="str">
        <f>IF(BD[[#This Row],[Género]]="Masculino","👨‍🦰M","👩‍🦰 F")</f>
        <v>👨‍🦰M</v>
      </c>
    </row>
    <row r="608" spans="1:15" x14ac:dyDescent="0.25">
      <c r="A608">
        <v>87455482</v>
      </c>
      <c r="B608" t="s">
        <v>615</v>
      </c>
      <c r="C608" t="s">
        <v>1989</v>
      </c>
      <c r="D608" t="s">
        <v>2013</v>
      </c>
      <c r="E608" t="s">
        <v>1993</v>
      </c>
      <c r="F608" t="s">
        <v>1995</v>
      </c>
      <c r="G608" s="3" t="s">
        <v>2597</v>
      </c>
      <c r="H608" t="s">
        <v>1999</v>
      </c>
      <c r="I608" t="s">
        <v>2021</v>
      </c>
      <c r="J608" t="s">
        <v>2001</v>
      </c>
      <c r="K608" t="s">
        <v>2004</v>
      </c>
      <c r="L608" t="s">
        <v>2006</v>
      </c>
      <c r="M608" s="5">
        <v>50</v>
      </c>
      <c r="N608" s="2" t="s">
        <v>3890</v>
      </c>
      <c r="O608" s="2" t="str">
        <f>IF(BD[[#This Row],[Género]]="Masculino","👨‍🦰M","👩‍🦰 F")</f>
        <v>👩‍🦰 F</v>
      </c>
    </row>
    <row r="609" spans="1:15" x14ac:dyDescent="0.25">
      <c r="A609">
        <v>62167609</v>
      </c>
      <c r="B609" t="s">
        <v>616</v>
      </c>
      <c r="C609" t="s">
        <v>1988</v>
      </c>
      <c r="D609" t="s">
        <v>2010</v>
      </c>
      <c r="E609" t="s">
        <v>1994</v>
      </c>
      <c r="F609" t="s">
        <v>1995</v>
      </c>
      <c r="G609" s="3" t="s">
        <v>2598</v>
      </c>
      <c r="H609" t="s">
        <v>2000</v>
      </c>
      <c r="J609" t="s">
        <v>2001</v>
      </c>
      <c r="K609" t="s">
        <v>2005</v>
      </c>
      <c r="L609" t="s">
        <v>2008</v>
      </c>
      <c r="M609" s="5">
        <v>27</v>
      </c>
      <c r="N609" s="2" t="s">
        <v>3888</v>
      </c>
      <c r="O609" s="2" t="str">
        <f>IF(BD[[#This Row],[Género]]="Masculino","👨‍🦰M","👩‍🦰 F")</f>
        <v>👨‍🦰M</v>
      </c>
    </row>
    <row r="610" spans="1:15" x14ac:dyDescent="0.25">
      <c r="A610">
        <v>46645475</v>
      </c>
      <c r="B610" t="s">
        <v>617</v>
      </c>
      <c r="C610" t="s">
        <v>1989</v>
      </c>
      <c r="D610" t="s">
        <v>2009</v>
      </c>
      <c r="E610" t="s">
        <v>1993</v>
      </c>
      <c r="F610" t="s">
        <v>1998</v>
      </c>
      <c r="G610" s="3" t="s">
        <v>2599</v>
      </c>
      <c r="H610" t="s">
        <v>2000</v>
      </c>
      <c r="J610" t="s">
        <v>2001</v>
      </c>
      <c r="K610" t="s">
        <v>2004</v>
      </c>
      <c r="L610" t="s">
        <v>2007</v>
      </c>
      <c r="M610" s="5">
        <v>65</v>
      </c>
      <c r="N610" s="2" t="s">
        <v>3891</v>
      </c>
      <c r="O610" s="2" t="str">
        <f>IF(BD[[#This Row],[Género]]="Masculino","👨‍🦰M","👩‍🦰 F")</f>
        <v>👩‍🦰 F</v>
      </c>
    </row>
    <row r="611" spans="1:15" x14ac:dyDescent="0.25">
      <c r="A611">
        <v>27124363</v>
      </c>
      <c r="B611" t="s">
        <v>618</v>
      </c>
      <c r="C611" t="s">
        <v>1988</v>
      </c>
      <c r="D611" t="s">
        <v>2013</v>
      </c>
      <c r="E611" t="s">
        <v>1990</v>
      </c>
      <c r="F611" t="s">
        <v>1997</v>
      </c>
      <c r="G611" s="3" t="s">
        <v>2600</v>
      </c>
      <c r="H611" t="s">
        <v>2000</v>
      </c>
      <c r="J611" t="s">
        <v>2002</v>
      </c>
      <c r="K611" t="s">
        <v>2004</v>
      </c>
      <c r="L611" t="s">
        <v>2006</v>
      </c>
      <c r="M611" s="5">
        <v>43</v>
      </c>
      <c r="N611" s="2" t="s">
        <v>3889</v>
      </c>
      <c r="O611" s="2" t="str">
        <f>IF(BD[[#This Row],[Género]]="Masculino","👨‍🦰M","👩‍🦰 F")</f>
        <v>👨‍🦰M</v>
      </c>
    </row>
    <row r="612" spans="1:15" x14ac:dyDescent="0.25">
      <c r="A612">
        <v>23388696</v>
      </c>
      <c r="B612" t="s">
        <v>619</v>
      </c>
      <c r="C612" t="s">
        <v>1989</v>
      </c>
      <c r="D612" t="s">
        <v>2015</v>
      </c>
      <c r="E612" t="s">
        <v>1994</v>
      </c>
      <c r="F612" t="s">
        <v>1996</v>
      </c>
      <c r="G612" s="3" t="s">
        <v>2601</v>
      </c>
      <c r="H612" t="s">
        <v>1999</v>
      </c>
      <c r="I612" t="s">
        <v>2017</v>
      </c>
      <c r="J612" t="s">
        <v>2002</v>
      </c>
      <c r="K612" t="s">
        <v>2004</v>
      </c>
      <c r="L612" t="s">
        <v>2007</v>
      </c>
      <c r="M612" s="5">
        <v>37</v>
      </c>
      <c r="N612" s="2" t="s">
        <v>3889</v>
      </c>
      <c r="O612" s="2" t="str">
        <f>IF(BD[[#This Row],[Género]]="Masculino","👨‍🦰M","👩‍🦰 F")</f>
        <v>👩‍🦰 F</v>
      </c>
    </row>
    <row r="613" spans="1:15" x14ac:dyDescent="0.25">
      <c r="A613">
        <v>36075242</v>
      </c>
      <c r="B613" t="s">
        <v>620</v>
      </c>
      <c r="C613" t="s">
        <v>1988</v>
      </c>
      <c r="D613" t="s">
        <v>2010</v>
      </c>
      <c r="E613" t="s">
        <v>1992</v>
      </c>
      <c r="F613" t="s">
        <v>1996</v>
      </c>
      <c r="G613" s="3" t="s">
        <v>2602</v>
      </c>
      <c r="H613" t="s">
        <v>1999</v>
      </c>
      <c r="I613" t="s">
        <v>2019</v>
      </c>
      <c r="J613" t="s">
        <v>2002</v>
      </c>
      <c r="K613" t="s">
        <v>2004</v>
      </c>
      <c r="L613" t="s">
        <v>2008</v>
      </c>
      <c r="M613" s="5">
        <v>64</v>
      </c>
      <c r="N613" s="2" t="s">
        <v>3891</v>
      </c>
      <c r="O613" s="2" t="str">
        <f>IF(BD[[#This Row],[Género]]="Masculino","👨‍🦰M","👩‍🦰 F")</f>
        <v>👨‍🦰M</v>
      </c>
    </row>
    <row r="614" spans="1:15" x14ac:dyDescent="0.25">
      <c r="A614">
        <v>75617412</v>
      </c>
      <c r="B614" t="s">
        <v>621</v>
      </c>
      <c r="C614" t="s">
        <v>1988</v>
      </c>
      <c r="D614" t="s">
        <v>2015</v>
      </c>
      <c r="E614" t="s">
        <v>1992</v>
      </c>
      <c r="F614" t="s">
        <v>1998</v>
      </c>
      <c r="G614" s="3" t="s">
        <v>2603</v>
      </c>
      <c r="H614" t="s">
        <v>2000</v>
      </c>
      <c r="J614" t="s">
        <v>2001</v>
      </c>
      <c r="K614" t="s">
        <v>2003</v>
      </c>
      <c r="L614" t="s">
        <v>2008</v>
      </c>
      <c r="M614" s="5">
        <v>25</v>
      </c>
      <c r="N614" s="2" t="s">
        <v>3887</v>
      </c>
      <c r="O614" s="2" t="str">
        <f>IF(BD[[#This Row],[Género]]="Masculino","👨‍🦰M","👩‍🦰 F")</f>
        <v>👨‍🦰M</v>
      </c>
    </row>
    <row r="615" spans="1:15" x14ac:dyDescent="0.25">
      <c r="A615">
        <v>10411217</v>
      </c>
      <c r="B615" t="s">
        <v>622</v>
      </c>
      <c r="C615" t="s">
        <v>1989</v>
      </c>
      <c r="D615" t="s">
        <v>2009</v>
      </c>
      <c r="E615" t="s">
        <v>1993</v>
      </c>
      <c r="F615" t="s">
        <v>1997</v>
      </c>
      <c r="G615" s="3" t="s">
        <v>2604</v>
      </c>
      <c r="H615" t="s">
        <v>2000</v>
      </c>
      <c r="J615" t="s">
        <v>2001</v>
      </c>
      <c r="K615" t="s">
        <v>2003</v>
      </c>
      <c r="L615" t="s">
        <v>2008</v>
      </c>
      <c r="M615" s="5">
        <v>39</v>
      </c>
      <c r="N615" s="2" t="s">
        <v>3889</v>
      </c>
      <c r="O615" s="2" t="str">
        <f>IF(BD[[#This Row],[Género]]="Masculino","👨‍🦰M","👩‍🦰 F")</f>
        <v>👩‍🦰 F</v>
      </c>
    </row>
    <row r="616" spans="1:15" x14ac:dyDescent="0.25">
      <c r="A616">
        <v>33710005</v>
      </c>
      <c r="B616" t="s">
        <v>623</v>
      </c>
      <c r="C616" t="s">
        <v>1989</v>
      </c>
      <c r="D616" t="s">
        <v>2010</v>
      </c>
      <c r="E616" t="s">
        <v>1992</v>
      </c>
      <c r="F616" t="s">
        <v>1996</v>
      </c>
      <c r="G616" s="3" t="s">
        <v>2605</v>
      </c>
      <c r="H616" t="s">
        <v>2000</v>
      </c>
      <c r="J616" t="s">
        <v>2002</v>
      </c>
      <c r="K616" t="s">
        <v>2003</v>
      </c>
      <c r="L616" t="s">
        <v>2008</v>
      </c>
      <c r="M616" s="5">
        <v>37</v>
      </c>
      <c r="N616" s="2" t="s">
        <v>3889</v>
      </c>
      <c r="O616" s="2" t="str">
        <f>IF(BD[[#This Row],[Género]]="Masculino","👨‍🦰M","👩‍🦰 F")</f>
        <v>👩‍🦰 F</v>
      </c>
    </row>
    <row r="617" spans="1:15" x14ac:dyDescent="0.25">
      <c r="A617">
        <v>34117272</v>
      </c>
      <c r="B617" t="s">
        <v>624</v>
      </c>
      <c r="C617" t="s">
        <v>1988</v>
      </c>
      <c r="D617" t="s">
        <v>2011</v>
      </c>
      <c r="E617" t="s">
        <v>1990</v>
      </c>
      <c r="F617" t="s">
        <v>1995</v>
      </c>
      <c r="G617" s="3" t="s">
        <v>2606</v>
      </c>
      <c r="H617" t="s">
        <v>1999</v>
      </c>
      <c r="I617" t="s">
        <v>2018</v>
      </c>
      <c r="J617" t="s">
        <v>2002</v>
      </c>
      <c r="K617" t="s">
        <v>2004</v>
      </c>
      <c r="L617" t="s">
        <v>2007</v>
      </c>
      <c r="M617" s="5">
        <v>36</v>
      </c>
      <c r="N617" s="2" t="s">
        <v>3889</v>
      </c>
      <c r="O617" s="2" t="str">
        <f>IF(BD[[#This Row],[Género]]="Masculino","👨‍🦰M","👩‍🦰 F")</f>
        <v>👨‍🦰M</v>
      </c>
    </row>
    <row r="618" spans="1:15" x14ac:dyDescent="0.25">
      <c r="A618">
        <v>41126768</v>
      </c>
      <c r="B618" t="s">
        <v>625</v>
      </c>
      <c r="C618" t="s">
        <v>1988</v>
      </c>
      <c r="D618" t="s">
        <v>2013</v>
      </c>
      <c r="E618" t="s">
        <v>1992</v>
      </c>
      <c r="F618" t="s">
        <v>1997</v>
      </c>
      <c r="G618" s="3" t="s">
        <v>2607</v>
      </c>
      <c r="H618" t="s">
        <v>2000</v>
      </c>
      <c r="J618" t="s">
        <v>2001</v>
      </c>
      <c r="K618" t="s">
        <v>2004</v>
      </c>
      <c r="L618" t="s">
        <v>2008</v>
      </c>
      <c r="M618" s="5">
        <v>29</v>
      </c>
      <c r="N618" s="2" t="s">
        <v>3888</v>
      </c>
      <c r="O618" s="2" t="str">
        <f>IF(BD[[#This Row],[Género]]="Masculino","👨‍🦰M","👩‍🦰 F")</f>
        <v>👨‍🦰M</v>
      </c>
    </row>
    <row r="619" spans="1:15" x14ac:dyDescent="0.25">
      <c r="A619">
        <v>73066605</v>
      </c>
      <c r="B619" t="s">
        <v>626</v>
      </c>
      <c r="C619" t="s">
        <v>1989</v>
      </c>
      <c r="D619" t="s">
        <v>2010</v>
      </c>
      <c r="E619" t="s">
        <v>1994</v>
      </c>
      <c r="F619" t="s">
        <v>1996</v>
      </c>
      <c r="G619" s="3" t="s">
        <v>2608</v>
      </c>
      <c r="H619" t="s">
        <v>1999</v>
      </c>
      <c r="I619" t="s">
        <v>2017</v>
      </c>
      <c r="J619" t="s">
        <v>2001</v>
      </c>
      <c r="K619" t="s">
        <v>2003</v>
      </c>
      <c r="L619" t="s">
        <v>2007</v>
      </c>
      <c r="M619" s="5">
        <v>24</v>
      </c>
      <c r="N619" s="2" t="s">
        <v>3887</v>
      </c>
      <c r="O619" s="2" t="str">
        <f>IF(BD[[#This Row],[Género]]="Masculino","👨‍🦰M","👩‍🦰 F")</f>
        <v>👩‍🦰 F</v>
      </c>
    </row>
    <row r="620" spans="1:15" x14ac:dyDescent="0.25">
      <c r="A620">
        <v>20638232</v>
      </c>
      <c r="B620" t="s">
        <v>627</v>
      </c>
      <c r="C620" t="s">
        <v>1989</v>
      </c>
      <c r="D620" t="s">
        <v>2015</v>
      </c>
      <c r="E620" t="s">
        <v>1990</v>
      </c>
      <c r="F620" t="s">
        <v>1997</v>
      </c>
      <c r="G620" s="3" t="s">
        <v>2609</v>
      </c>
      <c r="H620" t="s">
        <v>2000</v>
      </c>
      <c r="J620" t="s">
        <v>2002</v>
      </c>
      <c r="K620" t="s">
        <v>2003</v>
      </c>
      <c r="L620" t="s">
        <v>2008</v>
      </c>
      <c r="M620" s="5">
        <v>36</v>
      </c>
      <c r="N620" s="2" t="s">
        <v>3889</v>
      </c>
      <c r="O620" s="2" t="str">
        <f>IF(BD[[#This Row],[Género]]="Masculino","👨‍🦰M","👩‍🦰 F")</f>
        <v>👩‍🦰 F</v>
      </c>
    </row>
    <row r="621" spans="1:15" x14ac:dyDescent="0.25">
      <c r="A621">
        <v>37365486</v>
      </c>
      <c r="B621" t="s">
        <v>628</v>
      </c>
      <c r="C621" t="s">
        <v>1989</v>
      </c>
      <c r="D621" t="s">
        <v>2015</v>
      </c>
      <c r="E621" t="s">
        <v>1994</v>
      </c>
      <c r="F621" t="s">
        <v>1998</v>
      </c>
      <c r="G621" s="3" t="s">
        <v>2610</v>
      </c>
      <c r="H621" t="s">
        <v>2000</v>
      </c>
      <c r="J621" t="s">
        <v>2001</v>
      </c>
      <c r="K621" t="s">
        <v>2004</v>
      </c>
      <c r="L621" t="s">
        <v>2008</v>
      </c>
      <c r="M621" s="5">
        <v>18</v>
      </c>
      <c r="N621" s="2" t="s">
        <v>3887</v>
      </c>
      <c r="O621" s="2" t="str">
        <f>IF(BD[[#This Row],[Género]]="Masculino","👨‍🦰M","👩‍🦰 F")</f>
        <v>👩‍🦰 F</v>
      </c>
    </row>
    <row r="622" spans="1:15" x14ac:dyDescent="0.25">
      <c r="A622">
        <v>51401947</v>
      </c>
      <c r="B622" t="s">
        <v>629</v>
      </c>
      <c r="C622" t="s">
        <v>1989</v>
      </c>
      <c r="D622" t="s">
        <v>2015</v>
      </c>
      <c r="E622" t="s">
        <v>1994</v>
      </c>
      <c r="F622" t="s">
        <v>1998</v>
      </c>
      <c r="G622" s="3" t="s">
        <v>2611</v>
      </c>
      <c r="H622" t="s">
        <v>2000</v>
      </c>
      <c r="J622" t="s">
        <v>2001</v>
      </c>
      <c r="K622" t="s">
        <v>2005</v>
      </c>
      <c r="L622" t="s">
        <v>2008</v>
      </c>
      <c r="M622" s="5">
        <v>22</v>
      </c>
      <c r="N622" s="2" t="s">
        <v>3887</v>
      </c>
      <c r="O622" s="2" t="str">
        <f>IF(BD[[#This Row],[Género]]="Masculino","👨‍🦰M","👩‍🦰 F")</f>
        <v>👩‍🦰 F</v>
      </c>
    </row>
    <row r="623" spans="1:15" x14ac:dyDescent="0.25">
      <c r="A623">
        <v>47370945</v>
      </c>
      <c r="B623" t="s">
        <v>630</v>
      </c>
      <c r="C623" t="s">
        <v>1988</v>
      </c>
      <c r="D623" t="s">
        <v>2013</v>
      </c>
      <c r="E623" t="s">
        <v>1992</v>
      </c>
      <c r="F623" t="s">
        <v>1998</v>
      </c>
      <c r="G623" s="3" t="s">
        <v>2612</v>
      </c>
      <c r="H623" t="s">
        <v>2000</v>
      </c>
      <c r="J623" t="s">
        <v>2002</v>
      </c>
      <c r="K623" t="s">
        <v>2004</v>
      </c>
      <c r="L623" t="s">
        <v>2008</v>
      </c>
      <c r="M623" s="5">
        <v>23</v>
      </c>
      <c r="N623" s="2" t="s">
        <v>3887</v>
      </c>
      <c r="O623" s="2" t="str">
        <f>IF(BD[[#This Row],[Género]]="Masculino","👨‍🦰M","👩‍🦰 F")</f>
        <v>👨‍🦰M</v>
      </c>
    </row>
    <row r="624" spans="1:15" x14ac:dyDescent="0.25">
      <c r="A624">
        <v>35806442</v>
      </c>
      <c r="B624" t="s">
        <v>631</v>
      </c>
      <c r="C624" t="s">
        <v>1989</v>
      </c>
      <c r="D624" t="s">
        <v>2013</v>
      </c>
      <c r="E624" t="s">
        <v>1990</v>
      </c>
      <c r="F624" t="s">
        <v>1998</v>
      </c>
      <c r="G624" s="3" t="s">
        <v>2613</v>
      </c>
      <c r="H624" t="s">
        <v>2000</v>
      </c>
      <c r="J624" t="s">
        <v>2001</v>
      </c>
      <c r="K624" t="s">
        <v>2005</v>
      </c>
      <c r="L624" t="s">
        <v>2006</v>
      </c>
      <c r="M624" s="5">
        <v>39</v>
      </c>
      <c r="N624" s="2" t="s">
        <v>3889</v>
      </c>
      <c r="O624" s="2" t="str">
        <f>IF(BD[[#This Row],[Género]]="Masculino","👨‍🦰M","👩‍🦰 F")</f>
        <v>👩‍🦰 F</v>
      </c>
    </row>
    <row r="625" spans="1:15" x14ac:dyDescent="0.25">
      <c r="A625">
        <v>77282424</v>
      </c>
      <c r="B625" t="s">
        <v>632</v>
      </c>
      <c r="C625" t="s">
        <v>1988</v>
      </c>
      <c r="D625" t="s">
        <v>2012</v>
      </c>
      <c r="E625" t="s">
        <v>1992</v>
      </c>
      <c r="F625" t="s">
        <v>1995</v>
      </c>
      <c r="G625" s="3" t="s">
        <v>2614</v>
      </c>
      <c r="H625" t="s">
        <v>2000</v>
      </c>
      <c r="J625" t="s">
        <v>2002</v>
      </c>
      <c r="K625" t="s">
        <v>2003</v>
      </c>
      <c r="L625" t="s">
        <v>2006</v>
      </c>
      <c r="M625" s="5">
        <v>55</v>
      </c>
      <c r="N625" s="2" t="s">
        <v>3890</v>
      </c>
      <c r="O625" s="2" t="str">
        <f>IF(BD[[#This Row],[Género]]="Masculino","👨‍🦰M","👩‍🦰 F")</f>
        <v>👨‍🦰M</v>
      </c>
    </row>
    <row r="626" spans="1:15" x14ac:dyDescent="0.25">
      <c r="A626">
        <v>47429885</v>
      </c>
      <c r="B626" t="s">
        <v>633</v>
      </c>
      <c r="C626" t="s">
        <v>1988</v>
      </c>
      <c r="D626" t="s">
        <v>2011</v>
      </c>
      <c r="E626" t="s">
        <v>1991</v>
      </c>
      <c r="F626" t="s">
        <v>1995</v>
      </c>
      <c r="G626" s="3" t="s">
        <v>2615</v>
      </c>
      <c r="H626" t="s">
        <v>1999</v>
      </c>
      <c r="I626" t="s">
        <v>2016</v>
      </c>
      <c r="J626" t="s">
        <v>2001</v>
      </c>
      <c r="K626" t="s">
        <v>2004</v>
      </c>
      <c r="L626" t="s">
        <v>2008</v>
      </c>
      <c r="M626" s="5">
        <v>28</v>
      </c>
      <c r="N626" s="2" t="s">
        <v>3888</v>
      </c>
      <c r="O626" s="2" t="str">
        <f>IF(BD[[#This Row],[Género]]="Masculino","👨‍🦰M","👩‍🦰 F")</f>
        <v>👨‍🦰M</v>
      </c>
    </row>
    <row r="627" spans="1:15" x14ac:dyDescent="0.25">
      <c r="A627">
        <v>43963873</v>
      </c>
      <c r="B627" t="s">
        <v>634</v>
      </c>
      <c r="C627" t="s">
        <v>1989</v>
      </c>
      <c r="D627" t="s">
        <v>2011</v>
      </c>
      <c r="E627" t="s">
        <v>1993</v>
      </c>
      <c r="F627" t="s">
        <v>1998</v>
      </c>
      <c r="G627" s="3" t="s">
        <v>2616</v>
      </c>
      <c r="H627" t="s">
        <v>1999</v>
      </c>
      <c r="I627" t="s">
        <v>2021</v>
      </c>
      <c r="J627" t="s">
        <v>2001</v>
      </c>
      <c r="K627" t="s">
        <v>2003</v>
      </c>
      <c r="L627" t="s">
        <v>2007</v>
      </c>
      <c r="M627" s="5">
        <v>23</v>
      </c>
      <c r="N627" s="2" t="s">
        <v>3887</v>
      </c>
      <c r="O627" s="2" t="str">
        <f>IF(BD[[#This Row],[Género]]="Masculino","👨‍🦰M","👩‍🦰 F")</f>
        <v>👩‍🦰 F</v>
      </c>
    </row>
    <row r="628" spans="1:15" x14ac:dyDescent="0.25">
      <c r="A628">
        <v>62662226</v>
      </c>
      <c r="B628" t="s">
        <v>635</v>
      </c>
      <c r="C628" t="s">
        <v>1989</v>
      </c>
      <c r="D628" t="s">
        <v>2009</v>
      </c>
      <c r="E628" t="s">
        <v>1993</v>
      </c>
      <c r="F628" t="s">
        <v>1997</v>
      </c>
      <c r="G628" s="3" t="s">
        <v>2617</v>
      </c>
      <c r="H628" t="s">
        <v>2000</v>
      </c>
      <c r="J628" t="s">
        <v>2002</v>
      </c>
      <c r="K628" t="s">
        <v>2005</v>
      </c>
      <c r="L628" t="s">
        <v>2006</v>
      </c>
      <c r="M628" s="5">
        <v>20</v>
      </c>
      <c r="N628" s="2" t="s">
        <v>3887</v>
      </c>
      <c r="O628" s="2" t="str">
        <f>IF(BD[[#This Row],[Género]]="Masculino","👨‍🦰M","👩‍🦰 F")</f>
        <v>👩‍🦰 F</v>
      </c>
    </row>
    <row r="629" spans="1:15" x14ac:dyDescent="0.25">
      <c r="A629">
        <v>17116931</v>
      </c>
      <c r="B629" t="s">
        <v>636</v>
      </c>
      <c r="C629" t="s">
        <v>1988</v>
      </c>
      <c r="D629" t="s">
        <v>2014</v>
      </c>
      <c r="E629" t="s">
        <v>1990</v>
      </c>
      <c r="F629" t="s">
        <v>1998</v>
      </c>
      <c r="G629" s="3" t="s">
        <v>2618</v>
      </c>
      <c r="H629" t="s">
        <v>1999</v>
      </c>
      <c r="I629" t="s">
        <v>2018</v>
      </c>
      <c r="J629" t="s">
        <v>2001</v>
      </c>
      <c r="K629" t="s">
        <v>2004</v>
      </c>
      <c r="L629" t="s">
        <v>2007</v>
      </c>
      <c r="M629" s="5">
        <v>25</v>
      </c>
      <c r="N629" s="2" t="s">
        <v>3887</v>
      </c>
      <c r="O629" s="2" t="str">
        <f>IF(BD[[#This Row],[Género]]="Masculino","👨‍🦰M","👩‍🦰 F")</f>
        <v>👨‍🦰M</v>
      </c>
    </row>
    <row r="630" spans="1:15" x14ac:dyDescent="0.25">
      <c r="A630">
        <v>83941371</v>
      </c>
      <c r="B630" t="s">
        <v>637</v>
      </c>
      <c r="C630" t="s">
        <v>1989</v>
      </c>
      <c r="D630" t="s">
        <v>2011</v>
      </c>
      <c r="E630" t="s">
        <v>1992</v>
      </c>
      <c r="F630" t="s">
        <v>1998</v>
      </c>
      <c r="G630" s="3" t="s">
        <v>2619</v>
      </c>
      <c r="H630" t="s">
        <v>2000</v>
      </c>
      <c r="J630" t="s">
        <v>2001</v>
      </c>
      <c r="K630" t="s">
        <v>2004</v>
      </c>
      <c r="L630" t="s">
        <v>2008</v>
      </c>
      <c r="M630" s="5">
        <v>65</v>
      </c>
      <c r="N630" s="2" t="s">
        <v>3891</v>
      </c>
      <c r="O630" s="2" t="str">
        <f>IF(BD[[#This Row],[Género]]="Masculino","👨‍🦰M","👩‍🦰 F")</f>
        <v>👩‍🦰 F</v>
      </c>
    </row>
    <row r="631" spans="1:15" x14ac:dyDescent="0.25">
      <c r="A631">
        <v>95863516</v>
      </c>
      <c r="B631" t="s">
        <v>638</v>
      </c>
      <c r="C631" t="s">
        <v>1988</v>
      </c>
      <c r="D631" t="s">
        <v>2014</v>
      </c>
      <c r="E631" t="s">
        <v>1990</v>
      </c>
      <c r="F631" t="s">
        <v>1997</v>
      </c>
      <c r="G631" s="3" t="s">
        <v>2620</v>
      </c>
      <c r="H631" t="s">
        <v>2000</v>
      </c>
      <c r="J631" t="s">
        <v>2001</v>
      </c>
      <c r="K631" t="s">
        <v>2005</v>
      </c>
      <c r="L631" t="s">
        <v>2006</v>
      </c>
      <c r="M631" s="5">
        <v>24</v>
      </c>
      <c r="N631" s="2" t="s">
        <v>3887</v>
      </c>
      <c r="O631" s="2" t="str">
        <f>IF(BD[[#This Row],[Género]]="Masculino","👨‍🦰M","👩‍🦰 F")</f>
        <v>👨‍🦰M</v>
      </c>
    </row>
    <row r="632" spans="1:15" x14ac:dyDescent="0.25">
      <c r="A632">
        <v>28502722</v>
      </c>
      <c r="B632" t="s">
        <v>639</v>
      </c>
      <c r="C632" t="s">
        <v>1989</v>
      </c>
      <c r="D632" t="s">
        <v>2011</v>
      </c>
      <c r="E632" t="s">
        <v>1991</v>
      </c>
      <c r="F632" t="s">
        <v>1996</v>
      </c>
      <c r="G632" s="3" t="s">
        <v>2621</v>
      </c>
      <c r="H632" t="s">
        <v>2000</v>
      </c>
      <c r="J632" t="s">
        <v>2001</v>
      </c>
      <c r="K632" t="s">
        <v>2003</v>
      </c>
      <c r="L632" t="s">
        <v>2008</v>
      </c>
      <c r="M632" s="5">
        <v>57</v>
      </c>
      <c r="N632" s="2" t="s">
        <v>3891</v>
      </c>
      <c r="O632" s="2" t="str">
        <f>IF(BD[[#This Row],[Género]]="Masculino","👨‍🦰M","👩‍🦰 F")</f>
        <v>👩‍🦰 F</v>
      </c>
    </row>
    <row r="633" spans="1:15" x14ac:dyDescent="0.25">
      <c r="A633">
        <v>32285158</v>
      </c>
      <c r="B633" t="s">
        <v>640</v>
      </c>
      <c r="C633" t="s">
        <v>1989</v>
      </c>
      <c r="D633" t="s">
        <v>2015</v>
      </c>
      <c r="E633" t="s">
        <v>1994</v>
      </c>
      <c r="F633" t="s">
        <v>1996</v>
      </c>
      <c r="G633" s="3" t="s">
        <v>2622</v>
      </c>
      <c r="H633" t="s">
        <v>2000</v>
      </c>
      <c r="J633" t="s">
        <v>2002</v>
      </c>
      <c r="K633" t="s">
        <v>2005</v>
      </c>
      <c r="L633" t="s">
        <v>2007</v>
      </c>
      <c r="M633" s="5">
        <v>33</v>
      </c>
      <c r="N633" s="2" t="s">
        <v>3888</v>
      </c>
      <c r="O633" s="2" t="str">
        <f>IF(BD[[#This Row],[Género]]="Masculino","👨‍🦰M","👩‍🦰 F")</f>
        <v>👩‍🦰 F</v>
      </c>
    </row>
    <row r="634" spans="1:15" x14ac:dyDescent="0.25">
      <c r="A634">
        <v>16155400</v>
      </c>
      <c r="B634" t="s">
        <v>641</v>
      </c>
      <c r="C634" t="s">
        <v>1989</v>
      </c>
      <c r="D634" t="s">
        <v>2012</v>
      </c>
      <c r="E634" t="s">
        <v>1994</v>
      </c>
      <c r="F634" t="s">
        <v>1998</v>
      </c>
      <c r="G634" s="3" t="s">
        <v>2623</v>
      </c>
      <c r="H634" t="s">
        <v>2000</v>
      </c>
      <c r="J634" t="s">
        <v>2001</v>
      </c>
      <c r="K634" t="s">
        <v>2004</v>
      </c>
      <c r="L634" t="s">
        <v>2006</v>
      </c>
      <c r="M634" s="5">
        <v>65</v>
      </c>
      <c r="N634" s="2" t="s">
        <v>3891</v>
      </c>
      <c r="O634" s="2" t="str">
        <f>IF(BD[[#This Row],[Género]]="Masculino","👨‍🦰M","👩‍🦰 F")</f>
        <v>👩‍🦰 F</v>
      </c>
    </row>
    <row r="635" spans="1:15" x14ac:dyDescent="0.25">
      <c r="A635">
        <v>43326337</v>
      </c>
      <c r="B635" t="s">
        <v>642</v>
      </c>
      <c r="C635" t="s">
        <v>1988</v>
      </c>
      <c r="D635" t="s">
        <v>2009</v>
      </c>
      <c r="E635" t="s">
        <v>1994</v>
      </c>
      <c r="F635" t="s">
        <v>1995</v>
      </c>
      <c r="G635" s="3" t="s">
        <v>2624</v>
      </c>
      <c r="H635" t="s">
        <v>2000</v>
      </c>
      <c r="J635" t="s">
        <v>2001</v>
      </c>
      <c r="K635" t="s">
        <v>2005</v>
      </c>
      <c r="L635" t="s">
        <v>2006</v>
      </c>
      <c r="M635" s="5">
        <v>36</v>
      </c>
      <c r="N635" s="2" t="s">
        <v>3889</v>
      </c>
      <c r="O635" s="2" t="str">
        <f>IF(BD[[#This Row],[Género]]="Masculino","👨‍🦰M","👩‍🦰 F")</f>
        <v>👨‍🦰M</v>
      </c>
    </row>
    <row r="636" spans="1:15" x14ac:dyDescent="0.25">
      <c r="A636">
        <v>72501121</v>
      </c>
      <c r="B636" t="s">
        <v>643</v>
      </c>
      <c r="C636" t="s">
        <v>1988</v>
      </c>
      <c r="D636" t="s">
        <v>2011</v>
      </c>
      <c r="E636" t="s">
        <v>1994</v>
      </c>
      <c r="F636" t="s">
        <v>1995</v>
      </c>
      <c r="G636" s="3" t="s">
        <v>2625</v>
      </c>
      <c r="H636" t="s">
        <v>2000</v>
      </c>
      <c r="J636" t="s">
        <v>2002</v>
      </c>
      <c r="K636" t="s">
        <v>2005</v>
      </c>
      <c r="L636" t="s">
        <v>2006</v>
      </c>
      <c r="M636" s="5">
        <v>61</v>
      </c>
      <c r="N636" s="2" t="s">
        <v>3891</v>
      </c>
      <c r="O636" s="2" t="str">
        <f>IF(BD[[#This Row],[Género]]="Masculino","👨‍🦰M","👩‍🦰 F")</f>
        <v>👨‍🦰M</v>
      </c>
    </row>
    <row r="637" spans="1:15" x14ac:dyDescent="0.25">
      <c r="A637">
        <v>35247348</v>
      </c>
      <c r="B637" t="s">
        <v>644</v>
      </c>
      <c r="C637" t="s">
        <v>1989</v>
      </c>
      <c r="D637" t="s">
        <v>2014</v>
      </c>
      <c r="E637" t="s">
        <v>1993</v>
      </c>
      <c r="F637" t="s">
        <v>1997</v>
      </c>
      <c r="G637" s="3" t="s">
        <v>2626</v>
      </c>
      <c r="H637" t="s">
        <v>2000</v>
      </c>
      <c r="J637" t="s">
        <v>2001</v>
      </c>
      <c r="K637" t="s">
        <v>2004</v>
      </c>
      <c r="L637" t="s">
        <v>2007</v>
      </c>
      <c r="M637" s="5">
        <v>55</v>
      </c>
      <c r="N637" s="2" t="s">
        <v>3890</v>
      </c>
      <c r="O637" s="2" t="str">
        <f>IF(BD[[#This Row],[Género]]="Masculino","👨‍🦰M","👩‍🦰 F")</f>
        <v>👩‍🦰 F</v>
      </c>
    </row>
    <row r="638" spans="1:15" x14ac:dyDescent="0.25">
      <c r="A638">
        <v>19845839</v>
      </c>
      <c r="B638" t="s">
        <v>645</v>
      </c>
      <c r="C638" t="s">
        <v>1988</v>
      </c>
      <c r="D638" t="s">
        <v>2010</v>
      </c>
      <c r="E638" t="s">
        <v>1991</v>
      </c>
      <c r="F638" t="s">
        <v>1995</v>
      </c>
      <c r="G638" s="3" t="s">
        <v>2627</v>
      </c>
      <c r="H638" t="s">
        <v>1999</v>
      </c>
      <c r="I638" t="s">
        <v>2017</v>
      </c>
      <c r="J638" t="s">
        <v>2001</v>
      </c>
      <c r="K638" t="s">
        <v>2004</v>
      </c>
      <c r="L638" t="s">
        <v>2008</v>
      </c>
      <c r="M638" s="5">
        <v>58</v>
      </c>
      <c r="N638" s="2" t="s">
        <v>3891</v>
      </c>
      <c r="O638" s="2" t="str">
        <f>IF(BD[[#This Row],[Género]]="Masculino","👨‍🦰M","👩‍🦰 F")</f>
        <v>👨‍🦰M</v>
      </c>
    </row>
    <row r="639" spans="1:15" x14ac:dyDescent="0.25">
      <c r="A639">
        <v>54698283</v>
      </c>
      <c r="B639" t="s">
        <v>646</v>
      </c>
      <c r="C639" t="s">
        <v>1989</v>
      </c>
      <c r="D639" t="s">
        <v>2014</v>
      </c>
      <c r="E639" t="s">
        <v>1990</v>
      </c>
      <c r="F639" t="s">
        <v>1998</v>
      </c>
      <c r="G639" s="3" t="s">
        <v>2628</v>
      </c>
      <c r="H639" t="s">
        <v>1999</v>
      </c>
      <c r="I639" t="s">
        <v>2017</v>
      </c>
      <c r="J639" t="s">
        <v>2002</v>
      </c>
      <c r="K639" t="s">
        <v>2003</v>
      </c>
      <c r="L639" t="s">
        <v>2006</v>
      </c>
      <c r="M639" s="5">
        <v>63</v>
      </c>
      <c r="N639" s="2" t="s">
        <v>3891</v>
      </c>
      <c r="O639" s="2" t="str">
        <f>IF(BD[[#This Row],[Género]]="Masculino","👨‍🦰M","👩‍🦰 F")</f>
        <v>👩‍🦰 F</v>
      </c>
    </row>
    <row r="640" spans="1:15" x14ac:dyDescent="0.25">
      <c r="A640">
        <v>24447101</v>
      </c>
      <c r="B640" t="s">
        <v>647</v>
      </c>
      <c r="C640" t="s">
        <v>1989</v>
      </c>
      <c r="D640" t="s">
        <v>2015</v>
      </c>
      <c r="E640" t="s">
        <v>1992</v>
      </c>
      <c r="F640" t="s">
        <v>1996</v>
      </c>
      <c r="G640" s="3" t="s">
        <v>2629</v>
      </c>
      <c r="H640" t="s">
        <v>1999</v>
      </c>
      <c r="I640" t="s">
        <v>2021</v>
      </c>
      <c r="J640" t="s">
        <v>2001</v>
      </c>
      <c r="K640" t="s">
        <v>2003</v>
      </c>
      <c r="L640" t="s">
        <v>2007</v>
      </c>
      <c r="M640" s="5">
        <v>45</v>
      </c>
      <c r="N640" s="2" t="s">
        <v>3889</v>
      </c>
      <c r="O640" s="2" t="str">
        <f>IF(BD[[#This Row],[Género]]="Masculino","👨‍🦰M","👩‍🦰 F")</f>
        <v>👩‍🦰 F</v>
      </c>
    </row>
    <row r="641" spans="1:15" x14ac:dyDescent="0.25">
      <c r="A641">
        <v>16262339</v>
      </c>
      <c r="B641" t="s">
        <v>648</v>
      </c>
      <c r="C641" t="s">
        <v>1989</v>
      </c>
      <c r="D641" t="s">
        <v>2009</v>
      </c>
      <c r="E641" t="s">
        <v>1992</v>
      </c>
      <c r="F641" t="s">
        <v>1996</v>
      </c>
      <c r="G641" s="3" t="s">
        <v>2630</v>
      </c>
      <c r="H641" t="s">
        <v>2000</v>
      </c>
      <c r="J641" t="s">
        <v>2002</v>
      </c>
      <c r="K641" t="s">
        <v>2005</v>
      </c>
      <c r="L641" t="s">
        <v>2008</v>
      </c>
      <c r="M641" s="5">
        <v>48</v>
      </c>
      <c r="N641" s="2" t="s">
        <v>3890</v>
      </c>
      <c r="O641" s="2" t="str">
        <f>IF(BD[[#This Row],[Género]]="Masculino","👨‍🦰M","👩‍🦰 F")</f>
        <v>👩‍🦰 F</v>
      </c>
    </row>
    <row r="642" spans="1:15" x14ac:dyDescent="0.25">
      <c r="A642">
        <v>53345007</v>
      </c>
      <c r="B642" t="s">
        <v>649</v>
      </c>
      <c r="C642" t="s">
        <v>1988</v>
      </c>
      <c r="D642" t="s">
        <v>2015</v>
      </c>
      <c r="E642" t="s">
        <v>1990</v>
      </c>
      <c r="F642" t="s">
        <v>1996</v>
      </c>
      <c r="G642" s="3" t="s">
        <v>2631</v>
      </c>
      <c r="H642" t="s">
        <v>2000</v>
      </c>
      <c r="J642" t="s">
        <v>2001</v>
      </c>
      <c r="K642" t="s">
        <v>2004</v>
      </c>
      <c r="L642" t="s">
        <v>2007</v>
      </c>
      <c r="M642" s="5">
        <v>50</v>
      </c>
      <c r="N642" s="2" t="s">
        <v>3890</v>
      </c>
      <c r="O642" s="2" t="str">
        <f>IF(BD[[#This Row],[Género]]="Masculino","👨‍🦰M","👩‍🦰 F")</f>
        <v>👨‍🦰M</v>
      </c>
    </row>
    <row r="643" spans="1:15" x14ac:dyDescent="0.25">
      <c r="A643">
        <v>69848368</v>
      </c>
      <c r="B643" t="s">
        <v>650</v>
      </c>
      <c r="C643" t="s">
        <v>1988</v>
      </c>
      <c r="D643" t="s">
        <v>2013</v>
      </c>
      <c r="E643" t="s">
        <v>1993</v>
      </c>
      <c r="F643" t="s">
        <v>1995</v>
      </c>
      <c r="G643" s="3" t="s">
        <v>2632</v>
      </c>
      <c r="H643" t="s">
        <v>1999</v>
      </c>
      <c r="I643" t="s">
        <v>2016</v>
      </c>
      <c r="J643" t="s">
        <v>2001</v>
      </c>
      <c r="K643" t="s">
        <v>2005</v>
      </c>
      <c r="L643" t="s">
        <v>2007</v>
      </c>
      <c r="M643" s="5">
        <v>22</v>
      </c>
      <c r="N643" s="2" t="s">
        <v>3887</v>
      </c>
      <c r="O643" s="2" t="str">
        <f>IF(BD[[#This Row],[Género]]="Masculino","👨‍🦰M","👩‍🦰 F")</f>
        <v>👨‍🦰M</v>
      </c>
    </row>
    <row r="644" spans="1:15" x14ac:dyDescent="0.25">
      <c r="A644">
        <v>79883771</v>
      </c>
      <c r="B644" t="s">
        <v>651</v>
      </c>
      <c r="C644" t="s">
        <v>1989</v>
      </c>
      <c r="D644" t="s">
        <v>2014</v>
      </c>
      <c r="E644" t="s">
        <v>1992</v>
      </c>
      <c r="F644" t="s">
        <v>1996</v>
      </c>
      <c r="G644" s="3" t="s">
        <v>2633</v>
      </c>
      <c r="H644" t="s">
        <v>1999</v>
      </c>
      <c r="I644" t="s">
        <v>2018</v>
      </c>
      <c r="J644" t="s">
        <v>2002</v>
      </c>
      <c r="K644" t="s">
        <v>2004</v>
      </c>
      <c r="L644" t="s">
        <v>2006</v>
      </c>
      <c r="M644" s="5">
        <v>56</v>
      </c>
      <c r="N644" s="2" t="s">
        <v>3891</v>
      </c>
      <c r="O644" s="2" t="str">
        <f>IF(BD[[#This Row],[Género]]="Masculino","👨‍🦰M","👩‍🦰 F")</f>
        <v>👩‍🦰 F</v>
      </c>
    </row>
    <row r="645" spans="1:15" x14ac:dyDescent="0.25">
      <c r="A645">
        <v>80558529</v>
      </c>
      <c r="B645" t="s">
        <v>652</v>
      </c>
      <c r="C645" t="s">
        <v>1989</v>
      </c>
      <c r="D645" t="s">
        <v>2013</v>
      </c>
      <c r="E645" t="s">
        <v>1993</v>
      </c>
      <c r="F645" t="s">
        <v>1996</v>
      </c>
      <c r="G645" s="3" t="s">
        <v>2634</v>
      </c>
      <c r="H645" t="s">
        <v>1999</v>
      </c>
      <c r="I645" t="s">
        <v>2016</v>
      </c>
      <c r="J645" t="s">
        <v>2002</v>
      </c>
      <c r="K645" t="s">
        <v>2004</v>
      </c>
      <c r="L645" t="s">
        <v>2006</v>
      </c>
      <c r="M645" s="5">
        <v>56</v>
      </c>
      <c r="N645" s="2" t="s">
        <v>3891</v>
      </c>
      <c r="O645" s="2" t="str">
        <f>IF(BD[[#This Row],[Género]]="Masculino","👨‍🦰M","👩‍🦰 F")</f>
        <v>👩‍🦰 F</v>
      </c>
    </row>
    <row r="646" spans="1:15" x14ac:dyDescent="0.25">
      <c r="A646">
        <v>25718823</v>
      </c>
      <c r="B646" t="s">
        <v>653</v>
      </c>
      <c r="C646" t="s">
        <v>1989</v>
      </c>
      <c r="D646" t="s">
        <v>2011</v>
      </c>
      <c r="E646" t="s">
        <v>1994</v>
      </c>
      <c r="F646" t="s">
        <v>1996</v>
      </c>
      <c r="G646" s="3" t="s">
        <v>2635</v>
      </c>
      <c r="H646" t="s">
        <v>1999</v>
      </c>
      <c r="I646" t="s">
        <v>2020</v>
      </c>
      <c r="J646" t="s">
        <v>2002</v>
      </c>
      <c r="K646" t="s">
        <v>2005</v>
      </c>
      <c r="L646" t="s">
        <v>2006</v>
      </c>
      <c r="M646" s="5">
        <v>31</v>
      </c>
      <c r="N646" s="2" t="s">
        <v>3888</v>
      </c>
      <c r="O646" s="2" t="str">
        <f>IF(BD[[#This Row],[Género]]="Masculino","👨‍🦰M","👩‍🦰 F")</f>
        <v>👩‍🦰 F</v>
      </c>
    </row>
    <row r="647" spans="1:15" x14ac:dyDescent="0.25">
      <c r="A647">
        <v>28848077</v>
      </c>
      <c r="B647" t="s">
        <v>654</v>
      </c>
      <c r="C647" t="s">
        <v>1988</v>
      </c>
      <c r="D647" t="s">
        <v>2015</v>
      </c>
      <c r="E647" t="s">
        <v>1991</v>
      </c>
      <c r="F647" t="s">
        <v>1998</v>
      </c>
      <c r="G647" s="3" t="s">
        <v>2636</v>
      </c>
      <c r="H647" t="s">
        <v>1999</v>
      </c>
      <c r="I647" t="s">
        <v>2022</v>
      </c>
      <c r="J647" t="s">
        <v>2002</v>
      </c>
      <c r="K647" t="s">
        <v>2005</v>
      </c>
      <c r="L647" t="s">
        <v>2008</v>
      </c>
      <c r="M647" s="5">
        <v>61</v>
      </c>
      <c r="N647" s="2" t="s">
        <v>3891</v>
      </c>
      <c r="O647" s="2" t="str">
        <f>IF(BD[[#This Row],[Género]]="Masculino","👨‍🦰M","👩‍🦰 F")</f>
        <v>👨‍🦰M</v>
      </c>
    </row>
    <row r="648" spans="1:15" x14ac:dyDescent="0.25">
      <c r="A648">
        <v>39277042</v>
      </c>
      <c r="B648" t="s">
        <v>655</v>
      </c>
      <c r="C648" t="s">
        <v>1988</v>
      </c>
      <c r="D648" t="s">
        <v>2011</v>
      </c>
      <c r="E648" t="s">
        <v>1993</v>
      </c>
      <c r="F648" t="s">
        <v>1995</v>
      </c>
      <c r="G648" s="3" t="s">
        <v>2637</v>
      </c>
      <c r="H648" t="s">
        <v>1999</v>
      </c>
      <c r="I648" t="s">
        <v>2022</v>
      </c>
      <c r="J648" t="s">
        <v>2001</v>
      </c>
      <c r="K648" t="s">
        <v>2003</v>
      </c>
      <c r="L648" t="s">
        <v>2006</v>
      </c>
      <c r="M648" s="5">
        <v>41</v>
      </c>
      <c r="N648" s="2" t="s">
        <v>3889</v>
      </c>
      <c r="O648" s="2" t="str">
        <f>IF(BD[[#This Row],[Género]]="Masculino","👨‍🦰M","👩‍🦰 F")</f>
        <v>👨‍🦰M</v>
      </c>
    </row>
    <row r="649" spans="1:15" x14ac:dyDescent="0.25">
      <c r="A649">
        <v>24317494</v>
      </c>
      <c r="B649" t="s">
        <v>656</v>
      </c>
      <c r="C649" t="s">
        <v>1989</v>
      </c>
      <c r="D649" t="s">
        <v>2014</v>
      </c>
      <c r="E649" t="s">
        <v>1992</v>
      </c>
      <c r="F649" t="s">
        <v>1996</v>
      </c>
      <c r="G649" s="3" t="s">
        <v>2638</v>
      </c>
      <c r="H649" t="s">
        <v>1999</v>
      </c>
      <c r="I649" t="s">
        <v>2021</v>
      </c>
      <c r="J649" t="s">
        <v>2001</v>
      </c>
      <c r="K649" t="s">
        <v>2005</v>
      </c>
      <c r="L649" t="s">
        <v>2007</v>
      </c>
      <c r="M649" s="5">
        <v>39</v>
      </c>
      <c r="N649" s="2" t="s">
        <v>3889</v>
      </c>
      <c r="O649" s="2" t="str">
        <f>IF(BD[[#This Row],[Género]]="Masculino","👨‍🦰M","👩‍🦰 F")</f>
        <v>👩‍🦰 F</v>
      </c>
    </row>
    <row r="650" spans="1:15" x14ac:dyDescent="0.25">
      <c r="A650">
        <v>34587582</v>
      </c>
      <c r="B650" t="s">
        <v>657</v>
      </c>
      <c r="C650" t="s">
        <v>1989</v>
      </c>
      <c r="D650" t="s">
        <v>2015</v>
      </c>
      <c r="E650" t="s">
        <v>1993</v>
      </c>
      <c r="F650" t="s">
        <v>1995</v>
      </c>
      <c r="G650" s="3" t="s">
        <v>2639</v>
      </c>
      <c r="H650" t="s">
        <v>1999</v>
      </c>
      <c r="I650" t="s">
        <v>2021</v>
      </c>
      <c r="J650" t="s">
        <v>2002</v>
      </c>
      <c r="K650" t="s">
        <v>2005</v>
      </c>
      <c r="L650" t="s">
        <v>2006</v>
      </c>
      <c r="M650" s="5">
        <v>28</v>
      </c>
      <c r="N650" s="2" t="s">
        <v>3888</v>
      </c>
      <c r="O650" s="2" t="str">
        <f>IF(BD[[#This Row],[Género]]="Masculino","👨‍🦰M","👩‍🦰 F")</f>
        <v>👩‍🦰 F</v>
      </c>
    </row>
    <row r="651" spans="1:15" x14ac:dyDescent="0.25">
      <c r="A651">
        <v>69952548</v>
      </c>
      <c r="B651" t="s">
        <v>658</v>
      </c>
      <c r="C651" t="s">
        <v>1988</v>
      </c>
      <c r="D651" t="s">
        <v>2009</v>
      </c>
      <c r="E651" t="s">
        <v>1990</v>
      </c>
      <c r="F651" t="s">
        <v>1996</v>
      </c>
      <c r="G651" s="3" t="s">
        <v>2640</v>
      </c>
      <c r="H651" t="s">
        <v>2000</v>
      </c>
      <c r="J651" t="s">
        <v>2002</v>
      </c>
      <c r="K651" t="s">
        <v>2005</v>
      </c>
      <c r="L651" t="s">
        <v>2006</v>
      </c>
      <c r="M651" s="5">
        <v>32</v>
      </c>
      <c r="N651" s="2" t="s">
        <v>3888</v>
      </c>
      <c r="O651" s="2" t="str">
        <f>IF(BD[[#This Row],[Género]]="Masculino","👨‍🦰M","👩‍🦰 F")</f>
        <v>👨‍🦰M</v>
      </c>
    </row>
    <row r="652" spans="1:15" x14ac:dyDescent="0.25">
      <c r="A652">
        <v>94967352</v>
      </c>
      <c r="B652" t="s">
        <v>659</v>
      </c>
      <c r="C652" t="s">
        <v>1989</v>
      </c>
      <c r="D652" t="s">
        <v>2015</v>
      </c>
      <c r="E652" t="s">
        <v>1992</v>
      </c>
      <c r="F652" t="s">
        <v>1996</v>
      </c>
      <c r="G652" s="3" t="s">
        <v>2641</v>
      </c>
      <c r="H652" t="s">
        <v>1999</v>
      </c>
      <c r="I652" t="s">
        <v>2017</v>
      </c>
      <c r="J652" t="s">
        <v>2001</v>
      </c>
      <c r="K652" t="s">
        <v>2005</v>
      </c>
      <c r="L652" t="s">
        <v>2006</v>
      </c>
      <c r="M652" s="5">
        <v>47</v>
      </c>
      <c r="N652" s="2" t="s">
        <v>3890</v>
      </c>
      <c r="O652" s="2" t="str">
        <f>IF(BD[[#This Row],[Género]]="Masculino","👨‍🦰M","👩‍🦰 F")</f>
        <v>👩‍🦰 F</v>
      </c>
    </row>
    <row r="653" spans="1:15" x14ac:dyDescent="0.25">
      <c r="A653">
        <v>82719544</v>
      </c>
      <c r="B653" t="s">
        <v>660</v>
      </c>
      <c r="C653" t="s">
        <v>1988</v>
      </c>
      <c r="D653" t="s">
        <v>2015</v>
      </c>
      <c r="E653" t="s">
        <v>1990</v>
      </c>
      <c r="F653" t="s">
        <v>1996</v>
      </c>
      <c r="G653" s="3" t="s">
        <v>2642</v>
      </c>
      <c r="H653" t="s">
        <v>1999</v>
      </c>
      <c r="I653" t="s">
        <v>2021</v>
      </c>
      <c r="J653" t="s">
        <v>2001</v>
      </c>
      <c r="K653" t="s">
        <v>2004</v>
      </c>
      <c r="L653" t="s">
        <v>2006</v>
      </c>
      <c r="M653" s="5">
        <v>27</v>
      </c>
      <c r="N653" s="2" t="s">
        <v>3888</v>
      </c>
      <c r="O653" s="2" t="str">
        <f>IF(BD[[#This Row],[Género]]="Masculino","👨‍🦰M","👩‍🦰 F")</f>
        <v>👨‍🦰M</v>
      </c>
    </row>
    <row r="654" spans="1:15" x14ac:dyDescent="0.25">
      <c r="A654">
        <v>68418371</v>
      </c>
      <c r="B654" t="s">
        <v>661</v>
      </c>
      <c r="C654" t="s">
        <v>1989</v>
      </c>
      <c r="D654" t="s">
        <v>2013</v>
      </c>
      <c r="E654" t="s">
        <v>1991</v>
      </c>
      <c r="F654" t="s">
        <v>1998</v>
      </c>
      <c r="G654" s="3" t="s">
        <v>2643</v>
      </c>
      <c r="H654" t="s">
        <v>1999</v>
      </c>
      <c r="I654" t="s">
        <v>2022</v>
      </c>
      <c r="J654" t="s">
        <v>2002</v>
      </c>
      <c r="K654" t="s">
        <v>2005</v>
      </c>
      <c r="L654" t="s">
        <v>2007</v>
      </c>
      <c r="M654" s="5">
        <v>34</v>
      </c>
      <c r="N654" s="2" t="s">
        <v>3888</v>
      </c>
      <c r="O654" s="2" t="str">
        <f>IF(BD[[#This Row],[Género]]="Masculino","👨‍🦰M","👩‍🦰 F")</f>
        <v>👩‍🦰 F</v>
      </c>
    </row>
    <row r="655" spans="1:15" x14ac:dyDescent="0.25">
      <c r="A655">
        <v>64423668</v>
      </c>
      <c r="B655" t="s">
        <v>662</v>
      </c>
      <c r="C655" t="s">
        <v>1989</v>
      </c>
      <c r="D655" t="s">
        <v>2010</v>
      </c>
      <c r="E655" t="s">
        <v>1994</v>
      </c>
      <c r="F655" t="s">
        <v>1996</v>
      </c>
      <c r="G655" s="3" t="s">
        <v>2644</v>
      </c>
      <c r="H655" t="s">
        <v>2000</v>
      </c>
      <c r="J655" t="s">
        <v>2002</v>
      </c>
      <c r="K655" t="s">
        <v>2005</v>
      </c>
      <c r="L655" t="s">
        <v>2007</v>
      </c>
      <c r="M655" s="5">
        <v>45</v>
      </c>
      <c r="N655" s="2" t="s">
        <v>3889</v>
      </c>
      <c r="O655" s="2" t="str">
        <f>IF(BD[[#This Row],[Género]]="Masculino","👨‍🦰M","👩‍🦰 F")</f>
        <v>👩‍🦰 F</v>
      </c>
    </row>
    <row r="656" spans="1:15" x14ac:dyDescent="0.25">
      <c r="A656">
        <v>37219030</v>
      </c>
      <c r="B656" t="s">
        <v>663</v>
      </c>
      <c r="C656" t="s">
        <v>1988</v>
      </c>
      <c r="D656" t="s">
        <v>2010</v>
      </c>
      <c r="E656" t="s">
        <v>1991</v>
      </c>
      <c r="F656" t="s">
        <v>1995</v>
      </c>
      <c r="G656" s="3" t="s">
        <v>2645</v>
      </c>
      <c r="H656" t="s">
        <v>1999</v>
      </c>
      <c r="I656" t="s">
        <v>2017</v>
      </c>
      <c r="J656" t="s">
        <v>2002</v>
      </c>
      <c r="K656" t="s">
        <v>2005</v>
      </c>
      <c r="L656" t="s">
        <v>2006</v>
      </c>
      <c r="M656" s="5">
        <v>19</v>
      </c>
      <c r="N656" s="2" t="s">
        <v>3887</v>
      </c>
      <c r="O656" s="2" t="str">
        <f>IF(BD[[#This Row],[Género]]="Masculino","👨‍🦰M","👩‍🦰 F")</f>
        <v>👨‍🦰M</v>
      </c>
    </row>
    <row r="657" spans="1:15" x14ac:dyDescent="0.25">
      <c r="A657">
        <v>37382991</v>
      </c>
      <c r="B657" t="s">
        <v>664</v>
      </c>
      <c r="C657" t="s">
        <v>1988</v>
      </c>
      <c r="D657" t="s">
        <v>2011</v>
      </c>
      <c r="E657" t="s">
        <v>1994</v>
      </c>
      <c r="F657" t="s">
        <v>1997</v>
      </c>
      <c r="G657" s="3" t="s">
        <v>2646</v>
      </c>
      <c r="H657" t="s">
        <v>1999</v>
      </c>
      <c r="I657" t="s">
        <v>2020</v>
      </c>
      <c r="J657" t="s">
        <v>2002</v>
      </c>
      <c r="K657" t="s">
        <v>2005</v>
      </c>
      <c r="L657" t="s">
        <v>2008</v>
      </c>
      <c r="M657" s="5">
        <v>22</v>
      </c>
      <c r="N657" s="2" t="s">
        <v>3887</v>
      </c>
      <c r="O657" s="2" t="str">
        <f>IF(BD[[#This Row],[Género]]="Masculino","👨‍🦰M","👩‍🦰 F")</f>
        <v>👨‍🦰M</v>
      </c>
    </row>
    <row r="658" spans="1:15" x14ac:dyDescent="0.25">
      <c r="A658">
        <v>24663915</v>
      </c>
      <c r="B658" t="s">
        <v>665</v>
      </c>
      <c r="C658" t="s">
        <v>1989</v>
      </c>
      <c r="D658" t="s">
        <v>2013</v>
      </c>
      <c r="E658" t="s">
        <v>1993</v>
      </c>
      <c r="F658" t="s">
        <v>1997</v>
      </c>
      <c r="G658" s="3" t="s">
        <v>2647</v>
      </c>
      <c r="H658" t="s">
        <v>2000</v>
      </c>
      <c r="J658" t="s">
        <v>2001</v>
      </c>
      <c r="K658" t="s">
        <v>2005</v>
      </c>
      <c r="L658" t="s">
        <v>2006</v>
      </c>
      <c r="M658" s="5">
        <v>42</v>
      </c>
      <c r="N658" s="2" t="s">
        <v>3889</v>
      </c>
      <c r="O658" s="2" t="str">
        <f>IF(BD[[#This Row],[Género]]="Masculino","👨‍🦰M","👩‍🦰 F")</f>
        <v>👩‍🦰 F</v>
      </c>
    </row>
    <row r="659" spans="1:15" x14ac:dyDescent="0.25">
      <c r="A659">
        <v>13788457</v>
      </c>
      <c r="B659" t="s">
        <v>666</v>
      </c>
      <c r="C659" t="s">
        <v>1988</v>
      </c>
      <c r="D659" t="s">
        <v>2015</v>
      </c>
      <c r="E659" t="s">
        <v>1990</v>
      </c>
      <c r="F659" t="s">
        <v>1996</v>
      </c>
      <c r="G659" s="3" t="s">
        <v>2648</v>
      </c>
      <c r="H659" t="s">
        <v>2000</v>
      </c>
      <c r="J659" t="s">
        <v>2001</v>
      </c>
      <c r="K659" t="s">
        <v>2003</v>
      </c>
      <c r="L659" t="s">
        <v>2008</v>
      </c>
      <c r="M659" s="5">
        <v>38</v>
      </c>
      <c r="N659" s="2" t="s">
        <v>3889</v>
      </c>
      <c r="O659" s="2" t="str">
        <f>IF(BD[[#This Row],[Género]]="Masculino","👨‍🦰M","👩‍🦰 F")</f>
        <v>👨‍🦰M</v>
      </c>
    </row>
    <row r="660" spans="1:15" x14ac:dyDescent="0.25">
      <c r="A660">
        <v>21837467</v>
      </c>
      <c r="B660" t="s">
        <v>667</v>
      </c>
      <c r="C660" t="s">
        <v>1988</v>
      </c>
      <c r="D660" t="s">
        <v>2012</v>
      </c>
      <c r="E660" t="s">
        <v>1991</v>
      </c>
      <c r="F660" t="s">
        <v>1995</v>
      </c>
      <c r="G660" s="3" t="s">
        <v>2649</v>
      </c>
      <c r="H660" t="s">
        <v>1999</v>
      </c>
      <c r="I660" t="s">
        <v>2017</v>
      </c>
      <c r="J660" t="s">
        <v>2002</v>
      </c>
      <c r="K660" t="s">
        <v>2003</v>
      </c>
      <c r="L660" t="s">
        <v>2008</v>
      </c>
      <c r="M660" s="5">
        <v>32</v>
      </c>
      <c r="N660" s="2" t="s">
        <v>3888</v>
      </c>
      <c r="O660" s="2" t="str">
        <f>IF(BD[[#This Row],[Género]]="Masculino","👨‍🦰M","👩‍🦰 F")</f>
        <v>👨‍🦰M</v>
      </c>
    </row>
    <row r="661" spans="1:15" x14ac:dyDescent="0.25">
      <c r="A661">
        <v>55279296</v>
      </c>
      <c r="B661" t="s">
        <v>668</v>
      </c>
      <c r="C661" t="s">
        <v>1989</v>
      </c>
      <c r="D661" t="s">
        <v>2013</v>
      </c>
      <c r="E661" t="s">
        <v>1991</v>
      </c>
      <c r="F661" t="s">
        <v>1997</v>
      </c>
      <c r="G661" s="3" t="s">
        <v>2650</v>
      </c>
      <c r="H661" t="s">
        <v>2000</v>
      </c>
      <c r="J661" t="s">
        <v>2001</v>
      </c>
      <c r="K661" t="s">
        <v>2004</v>
      </c>
      <c r="L661" t="s">
        <v>2008</v>
      </c>
      <c r="M661" s="5">
        <v>27</v>
      </c>
      <c r="N661" s="2" t="s">
        <v>3888</v>
      </c>
      <c r="O661" s="2" t="str">
        <f>IF(BD[[#This Row],[Género]]="Masculino","👨‍🦰M","👩‍🦰 F")</f>
        <v>👩‍🦰 F</v>
      </c>
    </row>
    <row r="662" spans="1:15" x14ac:dyDescent="0.25">
      <c r="A662">
        <v>49776351</v>
      </c>
      <c r="B662" t="s">
        <v>669</v>
      </c>
      <c r="C662" t="s">
        <v>1988</v>
      </c>
      <c r="D662" t="s">
        <v>2013</v>
      </c>
      <c r="E662" t="s">
        <v>1993</v>
      </c>
      <c r="F662" t="s">
        <v>1995</v>
      </c>
      <c r="G662" s="3" t="s">
        <v>2651</v>
      </c>
      <c r="H662" t="s">
        <v>2000</v>
      </c>
      <c r="J662" t="s">
        <v>2002</v>
      </c>
      <c r="K662" t="s">
        <v>2004</v>
      </c>
      <c r="L662" t="s">
        <v>2008</v>
      </c>
      <c r="M662" s="5">
        <v>65</v>
      </c>
      <c r="N662" s="2" t="s">
        <v>3891</v>
      </c>
      <c r="O662" s="2" t="str">
        <f>IF(BD[[#This Row],[Género]]="Masculino","👨‍🦰M","👩‍🦰 F")</f>
        <v>👨‍🦰M</v>
      </c>
    </row>
    <row r="663" spans="1:15" x14ac:dyDescent="0.25">
      <c r="A663">
        <v>79764451</v>
      </c>
      <c r="B663" t="s">
        <v>670</v>
      </c>
      <c r="C663" t="s">
        <v>1989</v>
      </c>
      <c r="D663" t="s">
        <v>2015</v>
      </c>
      <c r="E663" t="s">
        <v>1994</v>
      </c>
      <c r="F663" t="s">
        <v>1996</v>
      </c>
      <c r="G663" s="3" t="s">
        <v>2652</v>
      </c>
      <c r="H663" t="s">
        <v>2000</v>
      </c>
      <c r="J663" t="s">
        <v>2002</v>
      </c>
      <c r="K663" t="s">
        <v>2003</v>
      </c>
      <c r="L663" t="s">
        <v>2006</v>
      </c>
      <c r="M663" s="5">
        <v>42</v>
      </c>
      <c r="N663" s="2" t="s">
        <v>3889</v>
      </c>
      <c r="O663" s="2" t="str">
        <f>IF(BD[[#This Row],[Género]]="Masculino","👨‍🦰M","👩‍🦰 F")</f>
        <v>👩‍🦰 F</v>
      </c>
    </row>
    <row r="664" spans="1:15" x14ac:dyDescent="0.25">
      <c r="A664">
        <v>99955418</v>
      </c>
      <c r="B664" t="s">
        <v>671</v>
      </c>
      <c r="C664" t="s">
        <v>1988</v>
      </c>
      <c r="D664" t="s">
        <v>2009</v>
      </c>
      <c r="E664" t="s">
        <v>1994</v>
      </c>
      <c r="F664" t="s">
        <v>1996</v>
      </c>
      <c r="G664" s="3" t="s">
        <v>2653</v>
      </c>
      <c r="H664" t="s">
        <v>2000</v>
      </c>
      <c r="J664" t="s">
        <v>2001</v>
      </c>
      <c r="K664" t="s">
        <v>2003</v>
      </c>
      <c r="L664" t="s">
        <v>2008</v>
      </c>
      <c r="M664" s="5">
        <v>63</v>
      </c>
      <c r="N664" s="2" t="s">
        <v>3891</v>
      </c>
      <c r="O664" s="2" t="str">
        <f>IF(BD[[#This Row],[Género]]="Masculino","👨‍🦰M","👩‍🦰 F")</f>
        <v>👨‍🦰M</v>
      </c>
    </row>
    <row r="665" spans="1:15" x14ac:dyDescent="0.25">
      <c r="A665">
        <v>59643715</v>
      </c>
      <c r="B665" t="s">
        <v>672</v>
      </c>
      <c r="C665" t="s">
        <v>1988</v>
      </c>
      <c r="D665" t="s">
        <v>2015</v>
      </c>
      <c r="E665" t="s">
        <v>1990</v>
      </c>
      <c r="F665" t="s">
        <v>1996</v>
      </c>
      <c r="G665" s="3" t="s">
        <v>2654</v>
      </c>
      <c r="H665" t="s">
        <v>1999</v>
      </c>
      <c r="I665" t="s">
        <v>2016</v>
      </c>
      <c r="J665" t="s">
        <v>2002</v>
      </c>
      <c r="K665" t="s">
        <v>2004</v>
      </c>
      <c r="L665" t="s">
        <v>2007</v>
      </c>
      <c r="M665" s="5">
        <v>50</v>
      </c>
      <c r="N665" s="2" t="s">
        <v>3890</v>
      </c>
      <c r="O665" s="2" t="str">
        <f>IF(BD[[#This Row],[Género]]="Masculino","👨‍🦰M","👩‍🦰 F")</f>
        <v>👨‍🦰M</v>
      </c>
    </row>
    <row r="666" spans="1:15" x14ac:dyDescent="0.25">
      <c r="A666">
        <v>27780809</v>
      </c>
      <c r="B666" t="s">
        <v>673</v>
      </c>
      <c r="C666" t="s">
        <v>1989</v>
      </c>
      <c r="D666" t="s">
        <v>2009</v>
      </c>
      <c r="E666" t="s">
        <v>1991</v>
      </c>
      <c r="F666" t="s">
        <v>1997</v>
      </c>
      <c r="G666" s="3" t="s">
        <v>2655</v>
      </c>
      <c r="H666" t="s">
        <v>2000</v>
      </c>
      <c r="J666" t="s">
        <v>2001</v>
      </c>
      <c r="K666" t="s">
        <v>2004</v>
      </c>
      <c r="L666" t="s">
        <v>2006</v>
      </c>
      <c r="M666" s="5">
        <v>52</v>
      </c>
      <c r="N666" s="2" t="s">
        <v>3890</v>
      </c>
      <c r="O666" s="2" t="str">
        <f>IF(BD[[#This Row],[Género]]="Masculino","👨‍🦰M","👩‍🦰 F")</f>
        <v>👩‍🦰 F</v>
      </c>
    </row>
    <row r="667" spans="1:15" x14ac:dyDescent="0.25">
      <c r="A667">
        <v>25923040</v>
      </c>
      <c r="B667" t="s">
        <v>674</v>
      </c>
      <c r="C667" t="s">
        <v>1989</v>
      </c>
      <c r="D667" t="s">
        <v>2014</v>
      </c>
      <c r="E667" t="s">
        <v>1991</v>
      </c>
      <c r="F667" t="s">
        <v>1996</v>
      </c>
      <c r="G667" s="3" t="s">
        <v>2656</v>
      </c>
      <c r="H667" t="s">
        <v>1999</v>
      </c>
      <c r="I667" t="s">
        <v>2017</v>
      </c>
      <c r="J667" t="s">
        <v>2002</v>
      </c>
      <c r="K667" t="s">
        <v>2005</v>
      </c>
      <c r="L667" t="s">
        <v>2006</v>
      </c>
      <c r="M667" s="5">
        <v>40</v>
      </c>
      <c r="N667" s="2" t="s">
        <v>3889</v>
      </c>
      <c r="O667" s="2" t="str">
        <f>IF(BD[[#This Row],[Género]]="Masculino","👨‍🦰M","👩‍🦰 F")</f>
        <v>👩‍🦰 F</v>
      </c>
    </row>
    <row r="668" spans="1:15" x14ac:dyDescent="0.25">
      <c r="A668">
        <v>56065153</v>
      </c>
      <c r="B668" t="s">
        <v>675</v>
      </c>
      <c r="C668" t="s">
        <v>1989</v>
      </c>
      <c r="D668" t="s">
        <v>2015</v>
      </c>
      <c r="E668" t="s">
        <v>1994</v>
      </c>
      <c r="F668" t="s">
        <v>1997</v>
      </c>
      <c r="G668" s="3" t="s">
        <v>2657</v>
      </c>
      <c r="H668" t="s">
        <v>1999</v>
      </c>
      <c r="I668" t="s">
        <v>2018</v>
      </c>
      <c r="J668" t="s">
        <v>2001</v>
      </c>
      <c r="K668" t="s">
        <v>2005</v>
      </c>
      <c r="L668" t="s">
        <v>2007</v>
      </c>
      <c r="M668" s="5">
        <v>64</v>
      </c>
      <c r="N668" s="2" t="s">
        <v>3891</v>
      </c>
      <c r="O668" s="2" t="str">
        <f>IF(BD[[#This Row],[Género]]="Masculino","👨‍🦰M","👩‍🦰 F")</f>
        <v>👩‍🦰 F</v>
      </c>
    </row>
    <row r="669" spans="1:15" x14ac:dyDescent="0.25">
      <c r="A669">
        <v>70941707</v>
      </c>
      <c r="B669" t="s">
        <v>676</v>
      </c>
      <c r="C669" t="s">
        <v>1988</v>
      </c>
      <c r="D669" t="s">
        <v>2014</v>
      </c>
      <c r="E669" t="s">
        <v>1991</v>
      </c>
      <c r="F669" t="s">
        <v>1997</v>
      </c>
      <c r="G669" s="3" t="s">
        <v>2658</v>
      </c>
      <c r="H669" t="s">
        <v>2000</v>
      </c>
      <c r="J669" t="s">
        <v>2002</v>
      </c>
      <c r="K669" t="s">
        <v>2004</v>
      </c>
      <c r="L669" t="s">
        <v>2008</v>
      </c>
      <c r="M669" s="5">
        <v>38</v>
      </c>
      <c r="N669" s="2" t="s">
        <v>3889</v>
      </c>
      <c r="O669" s="2" t="str">
        <f>IF(BD[[#This Row],[Género]]="Masculino","👨‍🦰M","👩‍🦰 F")</f>
        <v>👨‍🦰M</v>
      </c>
    </row>
    <row r="670" spans="1:15" x14ac:dyDescent="0.25">
      <c r="A670">
        <v>19719762</v>
      </c>
      <c r="B670" t="s">
        <v>677</v>
      </c>
      <c r="C670" t="s">
        <v>1988</v>
      </c>
      <c r="D670" t="s">
        <v>2014</v>
      </c>
      <c r="E670" t="s">
        <v>1992</v>
      </c>
      <c r="F670" t="s">
        <v>1995</v>
      </c>
      <c r="G670" s="3" t="s">
        <v>2659</v>
      </c>
      <c r="H670" t="s">
        <v>2000</v>
      </c>
      <c r="J670" t="s">
        <v>2002</v>
      </c>
      <c r="K670" t="s">
        <v>2003</v>
      </c>
      <c r="L670" t="s">
        <v>2006</v>
      </c>
      <c r="M670" s="5">
        <v>38</v>
      </c>
      <c r="N670" s="2" t="s">
        <v>3889</v>
      </c>
      <c r="O670" s="2" t="str">
        <f>IF(BD[[#This Row],[Género]]="Masculino","👨‍🦰M","👩‍🦰 F")</f>
        <v>👨‍🦰M</v>
      </c>
    </row>
    <row r="671" spans="1:15" x14ac:dyDescent="0.25">
      <c r="A671">
        <v>62084827</v>
      </c>
      <c r="B671" t="s">
        <v>678</v>
      </c>
      <c r="C671" t="s">
        <v>1988</v>
      </c>
      <c r="D671" t="s">
        <v>2009</v>
      </c>
      <c r="E671" t="s">
        <v>1991</v>
      </c>
      <c r="F671" t="s">
        <v>1997</v>
      </c>
      <c r="G671" s="3" t="s">
        <v>2660</v>
      </c>
      <c r="H671" t="s">
        <v>1999</v>
      </c>
      <c r="I671" t="s">
        <v>2018</v>
      </c>
      <c r="J671" t="s">
        <v>2002</v>
      </c>
      <c r="K671" t="s">
        <v>2004</v>
      </c>
      <c r="L671" t="s">
        <v>2008</v>
      </c>
      <c r="M671" s="5">
        <v>27</v>
      </c>
      <c r="N671" s="2" t="s">
        <v>3888</v>
      </c>
      <c r="O671" s="2" t="str">
        <f>IF(BD[[#This Row],[Género]]="Masculino","👨‍🦰M","👩‍🦰 F")</f>
        <v>👨‍🦰M</v>
      </c>
    </row>
    <row r="672" spans="1:15" x14ac:dyDescent="0.25">
      <c r="A672">
        <v>27786927</v>
      </c>
      <c r="B672" t="s">
        <v>679</v>
      </c>
      <c r="C672" t="s">
        <v>1988</v>
      </c>
      <c r="D672" t="s">
        <v>2012</v>
      </c>
      <c r="E672" t="s">
        <v>1990</v>
      </c>
      <c r="F672" t="s">
        <v>1997</v>
      </c>
      <c r="G672" s="3" t="s">
        <v>2661</v>
      </c>
      <c r="H672" t="s">
        <v>1999</v>
      </c>
      <c r="I672" t="s">
        <v>2021</v>
      </c>
      <c r="J672" t="s">
        <v>2002</v>
      </c>
      <c r="K672" t="s">
        <v>2004</v>
      </c>
      <c r="L672" t="s">
        <v>2008</v>
      </c>
      <c r="M672" s="5">
        <v>53</v>
      </c>
      <c r="N672" s="2" t="s">
        <v>3890</v>
      </c>
      <c r="O672" s="2" t="str">
        <f>IF(BD[[#This Row],[Género]]="Masculino","👨‍🦰M","👩‍🦰 F")</f>
        <v>👨‍🦰M</v>
      </c>
    </row>
    <row r="673" spans="1:15" x14ac:dyDescent="0.25">
      <c r="A673">
        <v>60759897</v>
      </c>
      <c r="B673" t="s">
        <v>680</v>
      </c>
      <c r="C673" t="s">
        <v>1989</v>
      </c>
      <c r="D673" t="s">
        <v>2011</v>
      </c>
      <c r="E673" t="s">
        <v>1993</v>
      </c>
      <c r="F673" t="s">
        <v>1995</v>
      </c>
      <c r="G673" s="3" t="s">
        <v>2662</v>
      </c>
      <c r="H673" t="s">
        <v>2000</v>
      </c>
      <c r="J673" t="s">
        <v>2001</v>
      </c>
      <c r="K673" t="s">
        <v>2005</v>
      </c>
      <c r="L673" t="s">
        <v>2008</v>
      </c>
      <c r="M673" s="5">
        <v>62</v>
      </c>
      <c r="N673" s="2" t="s">
        <v>3891</v>
      </c>
      <c r="O673" s="2" t="str">
        <f>IF(BD[[#This Row],[Género]]="Masculino","👨‍🦰M","👩‍🦰 F")</f>
        <v>👩‍🦰 F</v>
      </c>
    </row>
    <row r="674" spans="1:15" x14ac:dyDescent="0.25">
      <c r="A674">
        <v>59961566</v>
      </c>
      <c r="B674" t="s">
        <v>681</v>
      </c>
      <c r="C674" t="s">
        <v>1989</v>
      </c>
      <c r="D674" t="s">
        <v>2009</v>
      </c>
      <c r="E674" t="s">
        <v>1990</v>
      </c>
      <c r="F674" t="s">
        <v>1998</v>
      </c>
      <c r="G674" s="3" t="s">
        <v>2663</v>
      </c>
      <c r="H674" t="s">
        <v>2000</v>
      </c>
      <c r="J674" t="s">
        <v>2001</v>
      </c>
      <c r="K674" t="s">
        <v>2005</v>
      </c>
      <c r="L674" t="s">
        <v>2007</v>
      </c>
      <c r="M674" s="5">
        <v>65</v>
      </c>
      <c r="N674" s="2" t="s">
        <v>3891</v>
      </c>
      <c r="O674" s="2" t="str">
        <f>IF(BD[[#This Row],[Género]]="Masculino","👨‍🦰M","👩‍🦰 F")</f>
        <v>👩‍🦰 F</v>
      </c>
    </row>
    <row r="675" spans="1:15" x14ac:dyDescent="0.25">
      <c r="A675">
        <v>39451283</v>
      </c>
      <c r="B675" t="s">
        <v>682</v>
      </c>
      <c r="C675" t="s">
        <v>1989</v>
      </c>
      <c r="D675" t="s">
        <v>2011</v>
      </c>
      <c r="E675" t="s">
        <v>1994</v>
      </c>
      <c r="F675" t="s">
        <v>1995</v>
      </c>
      <c r="G675" s="3" t="s">
        <v>2664</v>
      </c>
      <c r="H675" t="s">
        <v>2000</v>
      </c>
      <c r="J675" t="s">
        <v>2002</v>
      </c>
      <c r="K675" t="s">
        <v>2003</v>
      </c>
      <c r="L675" t="s">
        <v>2006</v>
      </c>
      <c r="M675" s="5">
        <v>35</v>
      </c>
      <c r="N675" s="2" t="s">
        <v>3888</v>
      </c>
      <c r="O675" s="2" t="str">
        <f>IF(BD[[#This Row],[Género]]="Masculino","👨‍🦰M","👩‍🦰 F")</f>
        <v>👩‍🦰 F</v>
      </c>
    </row>
    <row r="676" spans="1:15" x14ac:dyDescent="0.25">
      <c r="A676">
        <v>29788958</v>
      </c>
      <c r="B676" t="s">
        <v>683</v>
      </c>
      <c r="C676" t="s">
        <v>1989</v>
      </c>
      <c r="D676" t="s">
        <v>2014</v>
      </c>
      <c r="E676" t="s">
        <v>1990</v>
      </c>
      <c r="F676" t="s">
        <v>1996</v>
      </c>
      <c r="G676" s="3" t="s">
        <v>2665</v>
      </c>
      <c r="H676" t="s">
        <v>1999</v>
      </c>
      <c r="I676" t="s">
        <v>2020</v>
      </c>
      <c r="J676" t="s">
        <v>2001</v>
      </c>
      <c r="K676" t="s">
        <v>2005</v>
      </c>
      <c r="L676" t="s">
        <v>2007</v>
      </c>
      <c r="M676" s="5">
        <v>32</v>
      </c>
      <c r="N676" s="2" t="s">
        <v>3888</v>
      </c>
      <c r="O676" s="2" t="str">
        <f>IF(BD[[#This Row],[Género]]="Masculino","👨‍🦰M","👩‍🦰 F")</f>
        <v>👩‍🦰 F</v>
      </c>
    </row>
    <row r="677" spans="1:15" x14ac:dyDescent="0.25">
      <c r="A677">
        <v>44796538</v>
      </c>
      <c r="B677" t="s">
        <v>684</v>
      </c>
      <c r="C677" t="s">
        <v>1988</v>
      </c>
      <c r="D677" t="s">
        <v>2010</v>
      </c>
      <c r="E677" t="s">
        <v>1992</v>
      </c>
      <c r="F677" t="s">
        <v>1995</v>
      </c>
      <c r="G677" s="3" t="s">
        <v>2666</v>
      </c>
      <c r="H677" t="s">
        <v>1999</v>
      </c>
      <c r="I677" t="s">
        <v>2016</v>
      </c>
      <c r="J677" t="s">
        <v>2001</v>
      </c>
      <c r="K677" t="s">
        <v>2004</v>
      </c>
      <c r="L677" t="s">
        <v>2008</v>
      </c>
      <c r="M677" s="5">
        <v>59</v>
      </c>
      <c r="N677" s="2" t="s">
        <v>3891</v>
      </c>
      <c r="O677" s="2" t="str">
        <f>IF(BD[[#This Row],[Género]]="Masculino","👨‍🦰M","👩‍🦰 F")</f>
        <v>👨‍🦰M</v>
      </c>
    </row>
    <row r="678" spans="1:15" x14ac:dyDescent="0.25">
      <c r="A678">
        <v>39193288</v>
      </c>
      <c r="B678" t="s">
        <v>685</v>
      </c>
      <c r="C678" t="s">
        <v>1989</v>
      </c>
      <c r="D678" t="s">
        <v>2013</v>
      </c>
      <c r="E678" t="s">
        <v>1990</v>
      </c>
      <c r="F678" t="s">
        <v>1995</v>
      </c>
      <c r="G678" s="3" t="s">
        <v>2121</v>
      </c>
      <c r="H678" t="s">
        <v>1999</v>
      </c>
      <c r="I678" t="s">
        <v>2019</v>
      </c>
      <c r="J678" t="s">
        <v>2002</v>
      </c>
      <c r="K678" t="s">
        <v>2003</v>
      </c>
      <c r="L678" t="s">
        <v>2007</v>
      </c>
      <c r="M678" s="5">
        <v>30</v>
      </c>
      <c r="N678" s="2" t="s">
        <v>3888</v>
      </c>
      <c r="O678" s="2" t="str">
        <f>IF(BD[[#This Row],[Género]]="Masculino","👨‍🦰M","👩‍🦰 F")</f>
        <v>👩‍🦰 F</v>
      </c>
    </row>
    <row r="679" spans="1:15" x14ac:dyDescent="0.25">
      <c r="A679">
        <v>91216376</v>
      </c>
      <c r="B679" t="s">
        <v>686</v>
      </c>
      <c r="C679" t="s">
        <v>1988</v>
      </c>
      <c r="D679" t="s">
        <v>2011</v>
      </c>
      <c r="E679" t="s">
        <v>1991</v>
      </c>
      <c r="F679" t="s">
        <v>1995</v>
      </c>
      <c r="G679" s="3" t="s">
        <v>2667</v>
      </c>
      <c r="H679" t="s">
        <v>1999</v>
      </c>
      <c r="I679" t="s">
        <v>2022</v>
      </c>
      <c r="J679" t="s">
        <v>2002</v>
      </c>
      <c r="K679" t="s">
        <v>2005</v>
      </c>
      <c r="L679" t="s">
        <v>2008</v>
      </c>
      <c r="M679" s="5">
        <v>46</v>
      </c>
      <c r="N679" s="2" t="s">
        <v>3890</v>
      </c>
      <c r="O679" s="2" t="str">
        <f>IF(BD[[#This Row],[Género]]="Masculino","👨‍🦰M","👩‍🦰 F")</f>
        <v>👨‍🦰M</v>
      </c>
    </row>
    <row r="680" spans="1:15" x14ac:dyDescent="0.25">
      <c r="A680">
        <v>98483184</v>
      </c>
      <c r="B680" t="s">
        <v>687</v>
      </c>
      <c r="C680" t="s">
        <v>1989</v>
      </c>
      <c r="D680" t="s">
        <v>2011</v>
      </c>
      <c r="E680" t="s">
        <v>1992</v>
      </c>
      <c r="F680" t="s">
        <v>1997</v>
      </c>
      <c r="G680" s="3" t="s">
        <v>2668</v>
      </c>
      <c r="H680" t="s">
        <v>2000</v>
      </c>
      <c r="J680" t="s">
        <v>2002</v>
      </c>
      <c r="K680" t="s">
        <v>2003</v>
      </c>
      <c r="L680" t="s">
        <v>2007</v>
      </c>
      <c r="M680" s="5">
        <v>45</v>
      </c>
      <c r="N680" s="2" t="s">
        <v>3889</v>
      </c>
      <c r="O680" s="2" t="str">
        <f>IF(BD[[#This Row],[Género]]="Masculino","👨‍🦰M","👩‍🦰 F")</f>
        <v>👩‍🦰 F</v>
      </c>
    </row>
    <row r="681" spans="1:15" x14ac:dyDescent="0.25">
      <c r="A681">
        <v>39069276</v>
      </c>
      <c r="B681" t="s">
        <v>688</v>
      </c>
      <c r="C681" t="s">
        <v>1988</v>
      </c>
      <c r="D681" t="s">
        <v>2014</v>
      </c>
      <c r="E681" t="s">
        <v>1994</v>
      </c>
      <c r="F681" t="s">
        <v>1995</v>
      </c>
      <c r="G681" s="3" t="s">
        <v>2669</v>
      </c>
      <c r="H681" t="s">
        <v>1999</v>
      </c>
      <c r="I681" t="s">
        <v>2016</v>
      </c>
      <c r="J681" t="s">
        <v>2001</v>
      </c>
      <c r="K681" t="s">
        <v>2004</v>
      </c>
      <c r="L681" t="s">
        <v>2008</v>
      </c>
      <c r="M681" s="5">
        <v>37</v>
      </c>
      <c r="N681" s="2" t="s">
        <v>3889</v>
      </c>
      <c r="O681" s="2" t="str">
        <f>IF(BD[[#This Row],[Género]]="Masculino","👨‍🦰M","👩‍🦰 F")</f>
        <v>👨‍🦰M</v>
      </c>
    </row>
    <row r="682" spans="1:15" x14ac:dyDescent="0.25">
      <c r="A682">
        <v>26553454</v>
      </c>
      <c r="B682" t="s">
        <v>689</v>
      </c>
      <c r="C682" t="s">
        <v>1989</v>
      </c>
      <c r="D682" t="s">
        <v>2015</v>
      </c>
      <c r="E682" t="s">
        <v>1990</v>
      </c>
      <c r="F682" t="s">
        <v>1997</v>
      </c>
      <c r="G682" s="3" t="s">
        <v>2538</v>
      </c>
      <c r="H682" t="s">
        <v>2000</v>
      </c>
      <c r="J682" t="s">
        <v>2001</v>
      </c>
      <c r="K682" t="s">
        <v>2003</v>
      </c>
      <c r="L682" t="s">
        <v>2006</v>
      </c>
      <c r="M682" s="5">
        <v>51</v>
      </c>
      <c r="N682" s="2" t="s">
        <v>3890</v>
      </c>
      <c r="O682" s="2" t="str">
        <f>IF(BD[[#This Row],[Género]]="Masculino","👨‍🦰M","👩‍🦰 F")</f>
        <v>👩‍🦰 F</v>
      </c>
    </row>
    <row r="683" spans="1:15" x14ac:dyDescent="0.25">
      <c r="A683">
        <v>35023889</v>
      </c>
      <c r="B683" t="s">
        <v>690</v>
      </c>
      <c r="C683" t="s">
        <v>1988</v>
      </c>
      <c r="D683" t="s">
        <v>2009</v>
      </c>
      <c r="E683" t="s">
        <v>1991</v>
      </c>
      <c r="F683" t="s">
        <v>1996</v>
      </c>
      <c r="G683" s="3" t="s">
        <v>2670</v>
      </c>
      <c r="H683" t="s">
        <v>2000</v>
      </c>
      <c r="J683" t="s">
        <v>2002</v>
      </c>
      <c r="K683" t="s">
        <v>2005</v>
      </c>
      <c r="L683" t="s">
        <v>2006</v>
      </c>
      <c r="M683" s="5">
        <v>33</v>
      </c>
      <c r="N683" s="2" t="s">
        <v>3888</v>
      </c>
      <c r="O683" s="2" t="str">
        <f>IF(BD[[#This Row],[Género]]="Masculino","👨‍🦰M","👩‍🦰 F")</f>
        <v>👨‍🦰M</v>
      </c>
    </row>
    <row r="684" spans="1:15" x14ac:dyDescent="0.25">
      <c r="A684">
        <v>64183861</v>
      </c>
      <c r="B684" t="s">
        <v>691</v>
      </c>
      <c r="C684" t="s">
        <v>1988</v>
      </c>
      <c r="D684" t="s">
        <v>2012</v>
      </c>
      <c r="E684" t="s">
        <v>1993</v>
      </c>
      <c r="F684" t="s">
        <v>1996</v>
      </c>
      <c r="G684" s="3" t="s">
        <v>2671</v>
      </c>
      <c r="H684" t="s">
        <v>2000</v>
      </c>
      <c r="J684" t="s">
        <v>2002</v>
      </c>
      <c r="K684" t="s">
        <v>2005</v>
      </c>
      <c r="L684" t="s">
        <v>2008</v>
      </c>
      <c r="M684" s="5">
        <v>48</v>
      </c>
      <c r="N684" s="2" t="s">
        <v>3890</v>
      </c>
      <c r="O684" s="2" t="str">
        <f>IF(BD[[#This Row],[Género]]="Masculino","👨‍🦰M","👩‍🦰 F")</f>
        <v>👨‍🦰M</v>
      </c>
    </row>
    <row r="685" spans="1:15" x14ac:dyDescent="0.25">
      <c r="A685">
        <v>72092467</v>
      </c>
      <c r="B685" t="s">
        <v>692</v>
      </c>
      <c r="C685" t="s">
        <v>1989</v>
      </c>
      <c r="D685" t="s">
        <v>2013</v>
      </c>
      <c r="E685" t="s">
        <v>1991</v>
      </c>
      <c r="F685" t="s">
        <v>1998</v>
      </c>
      <c r="G685" s="3" t="s">
        <v>2672</v>
      </c>
      <c r="H685" t="s">
        <v>2000</v>
      </c>
      <c r="J685" t="s">
        <v>2001</v>
      </c>
      <c r="K685" t="s">
        <v>2004</v>
      </c>
      <c r="L685" t="s">
        <v>2006</v>
      </c>
      <c r="M685" s="5">
        <v>44</v>
      </c>
      <c r="N685" s="2" t="s">
        <v>3889</v>
      </c>
      <c r="O685" s="2" t="str">
        <f>IF(BD[[#This Row],[Género]]="Masculino","👨‍🦰M","👩‍🦰 F")</f>
        <v>👩‍🦰 F</v>
      </c>
    </row>
    <row r="686" spans="1:15" x14ac:dyDescent="0.25">
      <c r="A686">
        <v>46668003</v>
      </c>
      <c r="B686" t="s">
        <v>693</v>
      </c>
      <c r="C686" t="s">
        <v>1988</v>
      </c>
      <c r="D686" t="s">
        <v>2015</v>
      </c>
      <c r="E686" t="s">
        <v>1990</v>
      </c>
      <c r="F686" t="s">
        <v>1995</v>
      </c>
      <c r="G686" s="3" t="s">
        <v>2673</v>
      </c>
      <c r="H686" t="s">
        <v>2000</v>
      </c>
      <c r="J686" t="s">
        <v>2002</v>
      </c>
      <c r="K686" t="s">
        <v>2005</v>
      </c>
      <c r="L686" t="s">
        <v>2007</v>
      </c>
      <c r="M686" s="5">
        <v>55</v>
      </c>
      <c r="N686" s="2" t="s">
        <v>3890</v>
      </c>
      <c r="O686" s="2" t="str">
        <f>IF(BD[[#This Row],[Género]]="Masculino","👨‍🦰M","👩‍🦰 F")</f>
        <v>👨‍🦰M</v>
      </c>
    </row>
    <row r="687" spans="1:15" x14ac:dyDescent="0.25">
      <c r="A687">
        <v>90806884</v>
      </c>
      <c r="B687" t="s">
        <v>694</v>
      </c>
      <c r="C687" t="s">
        <v>1989</v>
      </c>
      <c r="D687" t="s">
        <v>2009</v>
      </c>
      <c r="E687" t="s">
        <v>1994</v>
      </c>
      <c r="F687" t="s">
        <v>1995</v>
      </c>
      <c r="G687" s="3" t="s">
        <v>2674</v>
      </c>
      <c r="H687" t="s">
        <v>2000</v>
      </c>
      <c r="J687" t="s">
        <v>2001</v>
      </c>
      <c r="K687" t="s">
        <v>2004</v>
      </c>
      <c r="L687" t="s">
        <v>2007</v>
      </c>
      <c r="M687" s="5">
        <v>57</v>
      </c>
      <c r="N687" s="2" t="s">
        <v>3891</v>
      </c>
      <c r="O687" s="2" t="str">
        <f>IF(BD[[#This Row],[Género]]="Masculino","👨‍🦰M","👩‍🦰 F")</f>
        <v>👩‍🦰 F</v>
      </c>
    </row>
    <row r="688" spans="1:15" x14ac:dyDescent="0.25">
      <c r="A688">
        <v>33372226</v>
      </c>
      <c r="B688" t="s">
        <v>695</v>
      </c>
      <c r="C688" t="s">
        <v>1988</v>
      </c>
      <c r="D688" t="s">
        <v>2012</v>
      </c>
      <c r="E688" t="s">
        <v>1992</v>
      </c>
      <c r="F688" t="s">
        <v>1995</v>
      </c>
      <c r="G688" s="3" t="s">
        <v>2592</v>
      </c>
      <c r="H688" t="s">
        <v>1999</v>
      </c>
      <c r="I688" t="s">
        <v>2019</v>
      </c>
      <c r="J688" t="s">
        <v>2001</v>
      </c>
      <c r="K688" t="s">
        <v>2004</v>
      </c>
      <c r="L688" t="s">
        <v>2008</v>
      </c>
      <c r="M688" s="5">
        <v>26</v>
      </c>
      <c r="N688" s="2" t="s">
        <v>3888</v>
      </c>
      <c r="O688" s="2" t="str">
        <f>IF(BD[[#This Row],[Género]]="Masculino","👨‍🦰M","👩‍🦰 F")</f>
        <v>👨‍🦰M</v>
      </c>
    </row>
    <row r="689" spans="1:15" x14ac:dyDescent="0.25">
      <c r="A689">
        <v>85574806</v>
      </c>
      <c r="B689" t="s">
        <v>696</v>
      </c>
      <c r="C689" t="s">
        <v>1989</v>
      </c>
      <c r="D689" t="s">
        <v>2010</v>
      </c>
      <c r="E689" t="s">
        <v>1993</v>
      </c>
      <c r="F689" t="s">
        <v>1997</v>
      </c>
      <c r="G689" s="3" t="s">
        <v>2675</v>
      </c>
      <c r="H689" t="s">
        <v>2000</v>
      </c>
      <c r="J689" t="s">
        <v>2002</v>
      </c>
      <c r="K689" t="s">
        <v>2004</v>
      </c>
      <c r="L689" t="s">
        <v>2007</v>
      </c>
      <c r="M689" s="5">
        <v>22</v>
      </c>
      <c r="N689" s="2" t="s">
        <v>3887</v>
      </c>
      <c r="O689" s="2" t="str">
        <f>IF(BD[[#This Row],[Género]]="Masculino","👨‍🦰M","👩‍🦰 F")</f>
        <v>👩‍🦰 F</v>
      </c>
    </row>
    <row r="690" spans="1:15" x14ac:dyDescent="0.25">
      <c r="A690">
        <v>89560047</v>
      </c>
      <c r="B690" t="s">
        <v>697</v>
      </c>
      <c r="C690" t="s">
        <v>1989</v>
      </c>
      <c r="D690" t="s">
        <v>2015</v>
      </c>
      <c r="E690" t="s">
        <v>1990</v>
      </c>
      <c r="F690" t="s">
        <v>1995</v>
      </c>
      <c r="G690" s="3" t="s">
        <v>2676</v>
      </c>
      <c r="H690" t="s">
        <v>1999</v>
      </c>
      <c r="I690" t="s">
        <v>2019</v>
      </c>
      <c r="J690" t="s">
        <v>2001</v>
      </c>
      <c r="K690" t="s">
        <v>2003</v>
      </c>
      <c r="L690" t="s">
        <v>2008</v>
      </c>
      <c r="M690" s="5">
        <v>46</v>
      </c>
      <c r="N690" s="2" t="s">
        <v>3890</v>
      </c>
      <c r="O690" s="2" t="str">
        <f>IF(BD[[#This Row],[Género]]="Masculino","👨‍🦰M","👩‍🦰 F")</f>
        <v>👩‍🦰 F</v>
      </c>
    </row>
    <row r="691" spans="1:15" x14ac:dyDescent="0.25">
      <c r="A691">
        <v>21923919</v>
      </c>
      <c r="B691" t="s">
        <v>698</v>
      </c>
      <c r="C691" t="s">
        <v>1989</v>
      </c>
      <c r="D691" t="s">
        <v>2011</v>
      </c>
      <c r="E691" t="s">
        <v>1991</v>
      </c>
      <c r="F691" t="s">
        <v>1998</v>
      </c>
      <c r="G691" s="3" t="s">
        <v>2677</v>
      </c>
      <c r="H691" t="s">
        <v>2000</v>
      </c>
      <c r="J691" t="s">
        <v>2002</v>
      </c>
      <c r="K691" t="s">
        <v>2003</v>
      </c>
      <c r="L691" t="s">
        <v>2007</v>
      </c>
      <c r="M691" s="5">
        <v>56</v>
      </c>
      <c r="N691" s="2" t="s">
        <v>3891</v>
      </c>
      <c r="O691" s="2" t="str">
        <f>IF(BD[[#This Row],[Género]]="Masculino","👨‍🦰M","👩‍🦰 F")</f>
        <v>👩‍🦰 F</v>
      </c>
    </row>
    <row r="692" spans="1:15" x14ac:dyDescent="0.25">
      <c r="A692">
        <v>63607948</v>
      </c>
      <c r="B692" t="s">
        <v>699</v>
      </c>
      <c r="C692" t="s">
        <v>1988</v>
      </c>
      <c r="D692" t="s">
        <v>2012</v>
      </c>
      <c r="E692" t="s">
        <v>1992</v>
      </c>
      <c r="F692" t="s">
        <v>1995</v>
      </c>
      <c r="G692" s="3" t="s">
        <v>2678</v>
      </c>
      <c r="H692" t="s">
        <v>2000</v>
      </c>
      <c r="J692" t="s">
        <v>2002</v>
      </c>
      <c r="K692" t="s">
        <v>2003</v>
      </c>
      <c r="L692" t="s">
        <v>2008</v>
      </c>
      <c r="M692" s="5">
        <v>57</v>
      </c>
      <c r="N692" s="2" t="s">
        <v>3891</v>
      </c>
      <c r="O692" s="2" t="str">
        <f>IF(BD[[#This Row],[Género]]="Masculino","👨‍🦰M","👩‍🦰 F")</f>
        <v>👨‍🦰M</v>
      </c>
    </row>
    <row r="693" spans="1:15" x14ac:dyDescent="0.25">
      <c r="A693">
        <v>19672615</v>
      </c>
      <c r="B693" t="s">
        <v>700</v>
      </c>
      <c r="C693" t="s">
        <v>1989</v>
      </c>
      <c r="D693" t="s">
        <v>2009</v>
      </c>
      <c r="E693" t="s">
        <v>1990</v>
      </c>
      <c r="F693" t="s">
        <v>1995</v>
      </c>
      <c r="G693" s="3" t="s">
        <v>2679</v>
      </c>
      <c r="H693" t="s">
        <v>1999</v>
      </c>
      <c r="I693" t="s">
        <v>2020</v>
      </c>
      <c r="J693" t="s">
        <v>2001</v>
      </c>
      <c r="K693" t="s">
        <v>2004</v>
      </c>
      <c r="L693" t="s">
        <v>2006</v>
      </c>
      <c r="M693" s="5">
        <v>49</v>
      </c>
      <c r="N693" s="2" t="s">
        <v>3890</v>
      </c>
      <c r="O693" s="2" t="str">
        <f>IF(BD[[#This Row],[Género]]="Masculino","👨‍🦰M","👩‍🦰 F")</f>
        <v>👩‍🦰 F</v>
      </c>
    </row>
    <row r="694" spans="1:15" x14ac:dyDescent="0.25">
      <c r="A694">
        <v>76804816</v>
      </c>
      <c r="B694" t="s">
        <v>701</v>
      </c>
      <c r="C694" t="s">
        <v>1989</v>
      </c>
      <c r="D694" t="s">
        <v>2012</v>
      </c>
      <c r="E694" t="s">
        <v>1990</v>
      </c>
      <c r="F694" t="s">
        <v>1996</v>
      </c>
      <c r="G694" s="3" t="s">
        <v>2680</v>
      </c>
      <c r="H694" t="s">
        <v>2000</v>
      </c>
      <c r="J694" t="s">
        <v>2002</v>
      </c>
      <c r="K694" t="s">
        <v>2003</v>
      </c>
      <c r="L694" t="s">
        <v>2008</v>
      </c>
      <c r="M694" s="5">
        <v>37</v>
      </c>
      <c r="N694" s="2" t="s">
        <v>3889</v>
      </c>
      <c r="O694" s="2" t="str">
        <f>IF(BD[[#This Row],[Género]]="Masculino","👨‍🦰M","👩‍🦰 F")</f>
        <v>👩‍🦰 F</v>
      </c>
    </row>
    <row r="695" spans="1:15" x14ac:dyDescent="0.25">
      <c r="A695">
        <v>41335481</v>
      </c>
      <c r="B695" t="s">
        <v>702</v>
      </c>
      <c r="C695" t="s">
        <v>1988</v>
      </c>
      <c r="D695" t="s">
        <v>2012</v>
      </c>
      <c r="E695" t="s">
        <v>1994</v>
      </c>
      <c r="F695" t="s">
        <v>1995</v>
      </c>
      <c r="G695" s="3" t="s">
        <v>2681</v>
      </c>
      <c r="H695" t="s">
        <v>1999</v>
      </c>
      <c r="I695" t="s">
        <v>2022</v>
      </c>
      <c r="J695" t="s">
        <v>2002</v>
      </c>
      <c r="K695" t="s">
        <v>2003</v>
      </c>
      <c r="L695" t="s">
        <v>2008</v>
      </c>
      <c r="M695" s="5">
        <v>44</v>
      </c>
      <c r="N695" s="2" t="s">
        <v>3889</v>
      </c>
      <c r="O695" s="2" t="str">
        <f>IF(BD[[#This Row],[Género]]="Masculino","👨‍🦰M","👩‍🦰 F")</f>
        <v>👨‍🦰M</v>
      </c>
    </row>
    <row r="696" spans="1:15" x14ac:dyDescent="0.25">
      <c r="A696">
        <v>94352631</v>
      </c>
      <c r="B696" t="s">
        <v>703</v>
      </c>
      <c r="C696" t="s">
        <v>1988</v>
      </c>
      <c r="D696" t="s">
        <v>2010</v>
      </c>
      <c r="E696" t="s">
        <v>1992</v>
      </c>
      <c r="F696" t="s">
        <v>1996</v>
      </c>
      <c r="G696" s="3" t="s">
        <v>2682</v>
      </c>
      <c r="H696" t="s">
        <v>2000</v>
      </c>
      <c r="J696" t="s">
        <v>2002</v>
      </c>
      <c r="K696" t="s">
        <v>2004</v>
      </c>
      <c r="L696" t="s">
        <v>2006</v>
      </c>
      <c r="M696" s="5">
        <v>41</v>
      </c>
      <c r="N696" s="2" t="s">
        <v>3889</v>
      </c>
      <c r="O696" s="2" t="str">
        <f>IF(BD[[#This Row],[Género]]="Masculino","👨‍🦰M","👩‍🦰 F")</f>
        <v>👨‍🦰M</v>
      </c>
    </row>
    <row r="697" spans="1:15" x14ac:dyDescent="0.25">
      <c r="A697">
        <v>95736357</v>
      </c>
      <c r="B697" t="s">
        <v>704</v>
      </c>
      <c r="C697" t="s">
        <v>1989</v>
      </c>
      <c r="D697" t="s">
        <v>2013</v>
      </c>
      <c r="E697" t="s">
        <v>1993</v>
      </c>
      <c r="F697" t="s">
        <v>1995</v>
      </c>
      <c r="G697" s="3" t="s">
        <v>2683</v>
      </c>
      <c r="H697" t="s">
        <v>1999</v>
      </c>
      <c r="I697" t="s">
        <v>2018</v>
      </c>
      <c r="J697" t="s">
        <v>2002</v>
      </c>
      <c r="K697" t="s">
        <v>2005</v>
      </c>
      <c r="L697" t="s">
        <v>2007</v>
      </c>
      <c r="M697" s="5">
        <v>48</v>
      </c>
      <c r="N697" s="2" t="s">
        <v>3890</v>
      </c>
      <c r="O697" s="2" t="str">
        <f>IF(BD[[#This Row],[Género]]="Masculino","👨‍🦰M","👩‍🦰 F")</f>
        <v>👩‍🦰 F</v>
      </c>
    </row>
    <row r="698" spans="1:15" x14ac:dyDescent="0.25">
      <c r="A698">
        <v>53487919</v>
      </c>
      <c r="B698" t="s">
        <v>705</v>
      </c>
      <c r="C698" t="s">
        <v>1988</v>
      </c>
      <c r="D698" t="s">
        <v>2012</v>
      </c>
      <c r="E698" t="s">
        <v>1993</v>
      </c>
      <c r="F698" t="s">
        <v>1997</v>
      </c>
      <c r="G698" s="3" t="s">
        <v>2684</v>
      </c>
      <c r="H698" t="s">
        <v>1999</v>
      </c>
      <c r="I698" t="s">
        <v>2019</v>
      </c>
      <c r="J698" t="s">
        <v>2001</v>
      </c>
      <c r="K698" t="s">
        <v>2004</v>
      </c>
      <c r="L698" t="s">
        <v>2007</v>
      </c>
      <c r="M698" s="5">
        <v>49</v>
      </c>
      <c r="N698" s="2" t="s">
        <v>3890</v>
      </c>
      <c r="O698" s="2" t="str">
        <f>IF(BD[[#This Row],[Género]]="Masculino","👨‍🦰M","👩‍🦰 F")</f>
        <v>👨‍🦰M</v>
      </c>
    </row>
    <row r="699" spans="1:15" x14ac:dyDescent="0.25">
      <c r="A699">
        <v>18994844</v>
      </c>
      <c r="B699" t="s">
        <v>706</v>
      </c>
      <c r="C699" t="s">
        <v>1988</v>
      </c>
      <c r="D699" t="s">
        <v>2009</v>
      </c>
      <c r="E699" t="s">
        <v>1990</v>
      </c>
      <c r="F699" t="s">
        <v>1997</v>
      </c>
      <c r="G699" s="3" t="s">
        <v>2685</v>
      </c>
      <c r="H699" t="s">
        <v>2000</v>
      </c>
      <c r="J699" t="s">
        <v>2002</v>
      </c>
      <c r="K699" t="s">
        <v>2005</v>
      </c>
      <c r="L699" t="s">
        <v>2006</v>
      </c>
      <c r="M699" s="5">
        <v>52</v>
      </c>
      <c r="N699" s="2" t="s">
        <v>3890</v>
      </c>
      <c r="O699" s="2" t="str">
        <f>IF(BD[[#This Row],[Género]]="Masculino","👨‍🦰M","👩‍🦰 F")</f>
        <v>👨‍🦰M</v>
      </c>
    </row>
    <row r="700" spans="1:15" x14ac:dyDescent="0.25">
      <c r="A700">
        <v>99068816</v>
      </c>
      <c r="B700" t="s">
        <v>707</v>
      </c>
      <c r="C700" t="s">
        <v>1989</v>
      </c>
      <c r="D700" t="s">
        <v>2011</v>
      </c>
      <c r="E700" t="s">
        <v>1992</v>
      </c>
      <c r="F700" t="s">
        <v>1997</v>
      </c>
      <c r="G700" s="3" t="s">
        <v>2686</v>
      </c>
      <c r="H700" t="s">
        <v>2000</v>
      </c>
      <c r="J700" t="s">
        <v>2001</v>
      </c>
      <c r="K700" t="s">
        <v>2005</v>
      </c>
      <c r="L700" t="s">
        <v>2008</v>
      </c>
      <c r="M700" s="5">
        <v>58</v>
      </c>
      <c r="N700" s="2" t="s">
        <v>3891</v>
      </c>
      <c r="O700" s="2" t="str">
        <f>IF(BD[[#This Row],[Género]]="Masculino","👨‍🦰M","👩‍🦰 F")</f>
        <v>👩‍🦰 F</v>
      </c>
    </row>
    <row r="701" spans="1:15" x14ac:dyDescent="0.25">
      <c r="A701">
        <v>96132775</v>
      </c>
      <c r="B701" t="s">
        <v>708</v>
      </c>
      <c r="C701" t="s">
        <v>1988</v>
      </c>
      <c r="D701" t="s">
        <v>2014</v>
      </c>
      <c r="E701" t="s">
        <v>1991</v>
      </c>
      <c r="F701" t="s">
        <v>1996</v>
      </c>
      <c r="G701" s="3" t="s">
        <v>2687</v>
      </c>
      <c r="H701" t="s">
        <v>1999</v>
      </c>
      <c r="I701" t="s">
        <v>2016</v>
      </c>
      <c r="J701" t="s">
        <v>2001</v>
      </c>
      <c r="K701" t="s">
        <v>2004</v>
      </c>
      <c r="L701" t="s">
        <v>2007</v>
      </c>
      <c r="M701" s="5">
        <v>24</v>
      </c>
      <c r="N701" s="2" t="s">
        <v>3887</v>
      </c>
      <c r="O701" s="2" t="str">
        <f>IF(BD[[#This Row],[Género]]="Masculino","👨‍🦰M","👩‍🦰 F")</f>
        <v>👨‍🦰M</v>
      </c>
    </row>
    <row r="702" spans="1:15" x14ac:dyDescent="0.25">
      <c r="A702">
        <v>82836225</v>
      </c>
      <c r="B702" t="s">
        <v>709</v>
      </c>
      <c r="C702" t="s">
        <v>1988</v>
      </c>
      <c r="D702" t="s">
        <v>2009</v>
      </c>
      <c r="E702" t="s">
        <v>1990</v>
      </c>
      <c r="F702" t="s">
        <v>1997</v>
      </c>
      <c r="G702" s="3" t="s">
        <v>2688</v>
      </c>
      <c r="H702" t="s">
        <v>2000</v>
      </c>
      <c r="J702" t="s">
        <v>2001</v>
      </c>
      <c r="K702" t="s">
        <v>2005</v>
      </c>
      <c r="L702" t="s">
        <v>2007</v>
      </c>
      <c r="M702" s="5">
        <v>65</v>
      </c>
      <c r="N702" s="2" t="s">
        <v>3891</v>
      </c>
      <c r="O702" s="2" t="str">
        <f>IF(BD[[#This Row],[Género]]="Masculino","👨‍🦰M","👩‍🦰 F")</f>
        <v>👨‍🦰M</v>
      </c>
    </row>
    <row r="703" spans="1:15" x14ac:dyDescent="0.25">
      <c r="A703">
        <v>84717799</v>
      </c>
      <c r="B703" t="s">
        <v>710</v>
      </c>
      <c r="C703" t="s">
        <v>1988</v>
      </c>
      <c r="D703" t="s">
        <v>2009</v>
      </c>
      <c r="E703" t="s">
        <v>1994</v>
      </c>
      <c r="F703" t="s">
        <v>1997</v>
      </c>
      <c r="G703" s="3" t="s">
        <v>2689</v>
      </c>
      <c r="H703" t="s">
        <v>2000</v>
      </c>
      <c r="J703" t="s">
        <v>2002</v>
      </c>
      <c r="K703" t="s">
        <v>2003</v>
      </c>
      <c r="L703" t="s">
        <v>2008</v>
      </c>
      <c r="M703" s="5">
        <v>31</v>
      </c>
      <c r="N703" s="2" t="s">
        <v>3888</v>
      </c>
      <c r="O703" s="2" t="str">
        <f>IF(BD[[#This Row],[Género]]="Masculino","👨‍🦰M","👩‍🦰 F")</f>
        <v>👨‍🦰M</v>
      </c>
    </row>
    <row r="704" spans="1:15" x14ac:dyDescent="0.25">
      <c r="A704">
        <v>49524711</v>
      </c>
      <c r="B704" t="s">
        <v>711</v>
      </c>
      <c r="C704" t="s">
        <v>1989</v>
      </c>
      <c r="D704" t="s">
        <v>2009</v>
      </c>
      <c r="E704" t="s">
        <v>1991</v>
      </c>
      <c r="F704" t="s">
        <v>1996</v>
      </c>
      <c r="G704" s="3" t="s">
        <v>2690</v>
      </c>
      <c r="H704" t="s">
        <v>2000</v>
      </c>
      <c r="J704" t="s">
        <v>2002</v>
      </c>
      <c r="K704" t="s">
        <v>2005</v>
      </c>
      <c r="L704" t="s">
        <v>2008</v>
      </c>
      <c r="M704" s="5">
        <v>31</v>
      </c>
      <c r="N704" s="2" t="s">
        <v>3888</v>
      </c>
      <c r="O704" s="2" t="str">
        <f>IF(BD[[#This Row],[Género]]="Masculino","👨‍🦰M","👩‍🦰 F")</f>
        <v>👩‍🦰 F</v>
      </c>
    </row>
    <row r="705" spans="1:15" x14ac:dyDescent="0.25">
      <c r="A705">
        <v>99340554</v>
      </c>
      <c r="B705" t="s">
        <v>712</v>
      </c>
      <c r="C705" t="s">
        <v>1989</v>
      </c>
      <c r="D705" t="s">
        <v>2014</v>
      </c>
      <c r="E705" t="s">
        <v>1993</v>
      </c>
      <c r="F705" t="s">
        <v>1995</v>
      </c>
      <c r="G705" s="3" t="s">
        <v>2691</v>
      </c>
      <c r="H705" t="s">
        <v>2000</v>
      </c>
      <c r="J705" t="s">
        <v>2001</v>
      </c>
      <c r="K705" t="s">
        <v>2004</v>
      </c>
      <c r="L705" t="s">
        <v>2008</v>
      </c>
      <c r="M705" s="5">
        <v>36</v>
      </c>
      <c r="N705" s="2" t="s">
        <v>3889</v>
      </c>
      <c r="O705" s="2" t="str">
        <f>IF(BD[[#This Row],[Género]]="Masculino","👨‍🦰M","👩‍🦰 F")</f>
        <v>👩‍🦰 F</v>
      </c>
    </row>
    <row r="706" spans="1:15" x14ac:dyDescent="0.25">
      <c r="A706">
        <v>19212479</v>
      </c>
      <c r="B706" t="s">
        <v>713</v>
      </c>
      <c r="C706" t="s">
        <v>1989</v>
      </c>
      <c r="D706" t="s">
        <v>2013</v>
      </c>
      <c r="E706" t="s">
        <v>1994</v>
      </c>
      <c r="F706" t="s">
        <v>1995</v>
      </c>
      <c r="G706" s="3" t="s">
        <v>2692</v>
      </c>
      <c r="H706" t="s">
        <v>2000</v>
      </c>
      <c r="J706" t="s">
        <v>2002</v>
      </c>
      <c r="K706" t="s">
        <v>2005</v>
      </c>
      <c r="L706" t="s">
        <v>2008</v>
      </c>
      <c r="M706" s="5">
        <v>49</v>
      </c>
      <c r="N706" s="2" t="s">
        <v>3890</v>
      </c>
      <c r="O706" s="2" t="str">
        <f>IF(BD[[#This Row],[Género]]="Masculino","👨‍🦰M","👩‍🦰 F")</f>
        <v>👩‍🦰 F</v>
      </c>
    </row>
    <row r="707" spans="1:15" x14ac:dyDescent="0.25">
      <c r="A707">
        <v>61939891</v>
      </c>
      <c r="B707" t="s">
        <v>714</v>
      </c>
      <c r="C707" t="s">
        <v>1988</v>
      </c>
      <c r="D707" t="s">
        <v>2012</v>
      </c>
      <c r="E707" t="s">
        <v>1993</v>
      </c>
      <c r="F707" t="s">
        <v>1997</v>
      </c>
      <c r="G707" s="3" t="s">
        <v>2693</v>
      </c>
      <c r="H707" t="s">
        <v>1999</v>
      </c>
      <c r="I707" t="s">
        <v>2016</v>
      </c>
      <c r="J707" t="s">
        <v>2001</v>
      </c>
      <c r="K707" t="s">
        <v>2005</v>
      </c>
      <c r="L707" t="s">
        <v>2007</v>
      </c>
      <c r="M707" s="5">
        <v>66</v>
      </c>
      <c r="N707" s="2" t="s">
        <v>3891</v>
      </c>
      <c r="O707" s="2" t="str">
        <f>IF(BD[[#This Row],[Género]]="Masculino","👨‍🦰M","👩‍🦰 F")</f>
        <v>👨‍🦰M</v>
      </c>
    </row>
    <row r="708" spans="1:15" x14ac:dyDescent="0.25">
      <c r="A708">
        <v>60142052</v>
      </c>
      <c r="B708" t="s">
        <v>715</v>
      </c>
      <c r="C708" t="s">
        <v>1988</v>
      </c>
      <c r="D708" t="s">
        <v>2013</v>
      </c>
      <c r="E708" t="s">
        <v>1992</v>
      </c>
      <c r="F708" t="s">
        <v>1998</v>
      </c>
      <c r="G708" s="3" t="s">
        <v>2694</v>
      </c>
      <c r="H708" t="s">
        <v>1999</v>
      </c>
      <c r="I708" t="s">
        <v>2018</v>
      </c>
      <c r="J708" t="s">
        <v>2001</v>
      </c>
      <c r="K708" t="s">
        <v>2005</v>
      </c>
      <c r="L708" t="s">
        <v>2006</v>
      </c>
      <c r="M708" s="5">
        <v>36</v>
      </c>
      <c r="N708" s="2" t="s">
        <v>3889</v>
      </c>
      <c r="O708" s="2" t="str">
        <f>IF(BD[[#This Row],[Género]]="Masculino","👨‍🦰M","👩‍🦰 F")</f>
        <v>👨‍🦰M</v>
      </c>
    </row>
    <row r="709" spans="1:15" x14ac:dyDescent="0.25">
      <c r="A709">
        <v>48338279</v>
      </c>
      <c r="B709" t="s">
        <v>716</v>
      </c>
      <c r="C709" t="s">
        <v>1989</v>
      </c>
      <c r="D709" t="s">
        <v>2010</v>
      </c>
      <c r="E709" t="s">
        <v>1992</v>
      </c>
      <c r="F709" t="s">
        <v>1996</v>
      </c>
      <c r="G709" s="3" t="s">
        <v>2695</v>
      </c>
      <c r="H709" t="s">
        <v>2000</v>
      </c>
      <c r="J709" t="s">
        <v>2002</v>
      </c>
      <c r="K709" t="s">
        <v>2004</v>
      </c>
      <c r="L709" t="s">
        <v>2006</v>
      </c>
      <c r="M709" s="5">
        <v>33</v>
      </c>
      <c r="N709" s="2" t="s">
        <v>3888</v>
      </c>
      <c r="O709" s="2" t="str">
        <f>IF(BD[[#This Row],[Género]]="Masculino","👨‍🦰M","👩‍🦰 F")</f>
        <v>👩‍🦰 F</v>
      </c>
    </row>
    <row r="710" spans="1:15" x14ac:dyDescent="0.25">
      <c r="A710">
        <v>96056859</v>
      </c>
      <c r="B710" t="s">
        <v>717</v>
      </c>
      <c r="C710" t="s">
        <v>1988</v>
      </c>
      <c r="D710" t="s">
        <v>2011</v>
      </c>
      <c r="E710" t="s">
        <v>1992</v>
      </c>
      <c r="F710" t="s">
        <v>1995</v>
      </c>
      <c r="G710" s="3" t="s">
        <v>2696</v>
      </c>
      <c r="H710" t="s">
        <v>2000</v>
      </c>
      <c r="J710" t="s">
        <v>2001</v>
      </c>
      <c r="K710" t="s">
        <v>2003</v>
      </c>
      <c r="L710" t="s">
        <v>2007</v>
      </c>
      <c r="M710" s="5">
        <v>51</v>
      </c>
      <c r="N710" s="2" t="s">
        <v>3890</v>
      </c>
      <c r="O710" s="2" t="str">
        <f>IF(BD[[#This Row],[Género]]="Masculino","👨‍🦰M","👩‍🦰 F")</f>
        <v>👨‍🦰M</v>
      </c>
    </row>
    <row r="711" spans="1:15" x14ac:dyDescent="0.25">
      <c r="A711">
        <v>83512566</v>
      </c>
      <c r="B711" t="s">
        <v>718</v>
      </c>
      <c r="C711" t="s">
        <v>1989</v>
      </c>
      <c r="D711" t="s">
        <v>2015</v>
      </c>
      <c r="E711" t="s">
        <v>1993</v>
      </c>
      <c r="F711" t="s">
        <v>1997</v>
      </c>
      <c r="G711" s="3" t="s">
        <v>2697</v>
      </c>
      <c r="H711" t="s">
        <v>2000</v>
      </c>
      <c r="J711" t="s">
        <v>2001</v>
      </c>
      <c r="K711" t="s">
        <v>2005</v>
      </c>
      <c r="L711" t="s">
        <v>2007</v>
      </c>
      <c r="M711" s="5">
        <v>58</v>
      </c>
      <c r="N711" s="2" t="s">
        <v>3891</v>
      </c>
      <c r="O711" s="2" t="str">
        <f>IF(BD[[#This Row],[Género]]="Masculino","👨‍🦰M","👩‍🦰 F")</f>
        <v>👩‍🦰 F</v>
      </c>
    </row>
    <row r="712" spans="1:15" x14ac:dyDescent="0.25">
      <c r="A712">
        <v>30885473</v>
      </c>
      <c r="B712" t="s">
        <v>719</v>
      </c>
      <c r="C712" t="s">
        <v>1989</v>
      </c>
      <c r="D712" t="s">
        <v>2015</v>
      </c>
      <c r="E712" t="s">
        <v>1994</v>
      </c>
      <c r="F712" t="s">
        <v>1996</v>
      </c>
      <c r="G712" s="3" t="s">
        <v>2698</v>
      </c>
      <c r="H712" t="s">
        <v>2000</v>
      </c>
      <c r="J712" t="s">
        <v>2002</v>
      </c>
      <c r="K712" t="s">
        <v>2003</v>
      </c>
      <c r="L712" t="s">
        <v>2007</v>
      </c>
      <c r="M712" s="5">
        <v>40</v>
      </c>
      <c r="N712" s="2" t="s">
        <v>3889</v>
      </c>
      <c r="O712" s="2" t="str">
        <f>IF(BD[[#This Row],[Género]]="Masculino","👨‍🦰M","👩‍🦰 F")</f>
        <v>👩‍🦰 F</v>
      </c>
    </row>
    <row r="713" spans="1:15" x14ac:dyDescent="0.25">
      <c r="A713">
        <v>26481106</v>
      </c>
      <c r="B713" t="s">
        <v>720</v>
      </c>
      <c r="C713" t="s">
        <v>1988</v>
      </c>
      <c r="D713" t="s">
        <v>2012</v>
      </c>
      <c r="E713" t="s">
        <v>1992</v>
      </c>
      <c r="F713" t="s">
        <v>1997</v>
      </c>
      <c r="G713" s="3" t="s">
        <v>2699</v>
      </c>
      <c r="H713" t="s">
        <v>1999</v>
      </c>
      <c r="I713" t="s">
        <v>2018</v>
      </c>
      <c r="J713" t="s">
        <v>2002</v>
      </c>
      <c r="K713" t="s">
        <v>2005</v>
      </c>
      <c r="L713" t="s">
        <v>2008</v>
      </c>
      <c r="M713" s="5">
        <v>29</v>
      </c>
      <c r="N713" s="2" t="s">
        <v>3888</v>
      </c>
      <c r="O713" s="2" t="str">
        <f>IF(BD[[#This Row],[Género]]="Masculino","👨‍🦰M","👩‍🦰 F")</f>
        <v>👨‍🦰M</v>
      </c>
    </row>
    <row r="714" spans="1:15" x14ac:dyDescent="0.25">
      <c r="A714">
        <v>91783390</v>
      </c>
      <c r="B714" t="s">
        <v>721</v>
      </c>
      <c r="C714" t="s">
        <v>1988</v>
      </c>
      <c r="D714" t="s">
        <v>2009</v>
      </c>
      <c r="E714" t="s">
        <v>1992</v>
      </c>
      <c r="F714" t="s">
        <v>1996</v>
      </c>
      <c r="G714" s="3" t="s">
        <v>2700</v>
      </c>
      <c r="H714" t="s">
        <v>2000</v>
      </c>
      <c r="J714" t="s">
        <v>2001</v>
      </c>
      <c r="K714" t="s">
        <v>2005</v>
      </c>
      <c r="L714" t="s">
        <v>2007</v>
      </c>
      <c r="M714" s="5">
        <v>64</v>
      </c>
      <c r="N714" s="2" t="s">
        <v>3891</v>
      </c>
      <c r="O714" s="2" t="str">
        <f>IF(BD[[#This Row],[Género]]="Masculino","👨‍🦰M","👩‍🦰 F")</f>
        <v>👨‍🦰M</v>
      </c>
    </row>
    <row r="715" spans="1:15" x14ac:dyDescent="0.25">
      <c r="A715">
        <v>26242218</v>
      </c>
      <c r="B715" t="s">
        <v>722</v>
      </c>
      <c r="C715" t="s">
        <v>1988</v>
      </c>
      <c r="D715" t="s">
        <v>2012</v>
      </c>
      <c r="E715" t="s">
        <v>1993</v>
      </c>
      <c r="F715" t="s">
        <v>1997</v>
      </c>
      <c r="G715" s="3" t="s">
        <v>2701</v>
      </c>
      <c r="H715" t="s">
        <v>1999</v>
      </c>
      <c r="I715" t="s">
        <v>2017</v>
      </c>
      <c r="J715" t="s">
        <v>2001</v>
      </c>
      <c r="K715" t="s">
        <v>2003</v>
      </c>
      <c r="L715" t="s">
        <v>2008</v>
      </c>
      <c r="M715" s="5">
        <v>46</v>
      </c>
      <c r="N715" s="2" t="s">
        <v>3890</v>
      </c>
      <c r="O715" s="2" t="str">
        <f>IF(BD[[#This Row],[Género]]="Masculino","👨‍🦰M","👩‍🦰 F")</f>
        <v>👨‍🦰M</v>
      </c>
    </row>
    <row r="716" spans="1:15" x14ac:dyDescent="0.25">
      <c r="A716">
        <v>18047828</v>
      </c>
      <c r="B716" t="s">
        <v>723</v>
      </c>
      <c r="C716" t="s">
        <v>1988</v>
      </c>
      <c r="D716" t="s">
        <v>2010</v>
      </c>
      <c r="E716" t="s">
        <v>1991</v>
      </c>
      <c r="F716" t="s">
        <v>1996</v>
      </c>
      <c r="G716" s="3" t="s">
        <v>2702</v>
      </c>
      <c r="H716" t="s">
        <v>2000</v>
      </c>
      <c r="J716" t="s">
        <v>2002</v>
      </c>
      <c r="K716" t="s">
        <v>2003</v>
      </c>
      <c r="L716" t="s">
        <v>2007</v>
      </c>
      <c r="M716" s="5">
        <v>27</v>
      </c>
      <c r="N716" s="2" t="s">
        <v>3888</v>
      </c>
      <c r="O716" s="2" t="str">
        <f>IF(BD[[#This Row],[Género]]="Masculino","👨‍🦰M","👩‍🦰 F")</f>
        <v>👨‍🦰M</v>
      </c>
    </row>
    <row r="717" spans="1:15" x14ac:dyDescent="0.25">
      <c r="A717">
        <v>81811884</v>
      </c>
      <c r="B717" t="s">
        <v>724</v>
      </c>
      <c r="C717" t="s">
        <v>1989</v>
      </c>
      <c r="D717" t="s">
        <v>2009</v>
      </c>
      <c r="E717" t="s">
        <v>1990</v>
      </c>
      <c r="F717" t="s">
        <v>1997</v>
      </c>
      <c r="G717" s="3" t="s">
        <v>2703</v>
      </c>
      <c r="H717" t="s">
        <v>1999</v>
      </c>
      <c r="I717" t="s">
        <v>2017</v>
      </c>
      <c r="J717" t="s">
        <v>2001</v>
      </c>
      <c r="K717" t="s">
        <v>2003</v>
      </c>
      <c r="L717" t="s">
        <v>2008</v>
      </c>
      <c r="M717" s="5">
        <v>45</v>
      </c>
      <c r="N717" s="2" t="s">
        <v>3889</v>
      </c>
      <c r="O717" s="2" t="str">
        <f>IF(BD[[#This Row],[Género]]="Masculino","👨‍🦰M","👩‍🦰 F")</f>
        <v>👩‍🦰 F</v>
      </c>
    </row>
    <row r="718" spans="1:15" x14ac:dyDescent="0.25">
      <c r="A718">
        <v>18931648</v>
      </c>
      <c r="B718" t="s">
        <v>725</v>
      </c>
      <c r="C718" t="s">
        <v>1989</v>
      </c>
      <c r="D718" t="s">
        <v>2013</v>
      </c>
      <c r="E718" t="s">
        <v>1992</v>
      </c>
      <c r="F718" t="s">
        <v>1996</v>
      </c>
      <c r="G718" s="3" t="s">
        <v>2704</v>
      </c>
      <c r="H718" t="s">
        <v>1999</v>
      </c>
      <c r="I718" t="s">
        <v>2016</v>
      </c>
      <c r="J718" t="s">
        <v>2002</v>
      </c>
      <c r="K718" t="s">
        <v>2005</v>
      </c>
      <c r="L718" t="s">
        <v>2007</v>
      </c>
      <c r="M718" s="5">
        <v>33</v>
      </c>
      <c r="N718" s="2" t="s">
        <v>3888</v>
      </c>
      <c r="O718" s="2" t="str">
        <f>IF(BD[[#This Row],[Género]]="Masculino","👨‍🦰M","👩‍🦰 F")</f>
        <v>👩‍🦰 F</v>
      </c>
    </row>
    <row r="719" spans="1:15" x14ac:dyDescent="0.25">
      <c r="A719">
        <v>48889269</v>
      </c>
      <c r="B719" t="s">
        <v>726</v>
      </c>
      <c r="C719" t="s">
        <v>1989</v>
      </c>
      <c r="D719" t="s">
        <v>2012</v>
      </c>
      <c r="E719" t="s">
        <v>1993</v>
      </c>
      <c r="F719" t="s">
        <v>1996</v>
      </c>
      <c r="G719" s="3" t="s">
        <v>2705</v>
      </c>
      <c r="H719" t="s">
        <v>2000</v>
      </c>
      <c r="J719" t="s">
        <v>2001</v>
      </c>
      <c r="K719" t="s">
        <v>2003</v>
      </c>
      <c r="L719" t="s">
        <v>2006</v>
      </c>
      <c r="M719" s="5">
        <v>26</v>
      </c>
      <c r="N719" s="2" t="s">
        <v>3888</v>
      </c>
      <c r="O719" s="2" t="str">
        <f>IF(BD[[#This Row],[Género]]="Masculino","👨‍🦰M","👩‍🦰 F")</f>
        <v>👩‍🦰 F</v>
      </c>
    </row>
    <row r="720" spans="1:15" x14ac:dyDescent="0.25">
      <c r="A720">
        <v>25826507</v>
      </c>
      <c r="B720" t="s">
        <v>727</v>
      </c>
      <c r="C720" t="s">
        <v>1988</v>
      </c>
      <c r="D720" t="s">
        <v>2010</v>
      </c>
      <c r="E720" t="s">
        <v>1993</v>
      </c>
      <c r="F720" t="s">
        <v>1997</v>
      </c>
      <c r="G720" s="3" t="s">
        <v>2706</v>
      </c>
      <c r="H720" t="s">
        <v>2000</v>
      </c>
      <c r="J720" t="s">
        <v>2001</v>
      </c>
      <c r="K720" t="s">
        <v>2004</v>
      </c>
      <c r="L720" t="s">
        <v>2006</v>
      </c>
      <c r="M720" s="5">
        <v>45</v>
      </c>
      <c r="N720" s="2" t="s">
        <v>3889</v>
      </c>
      <c r="O720" s="2" t="str">
        <f>IF(BD[[#This Row],[Género]]="Masculino","👨‍🦰M","👩‍🦰 F")</f>
        <v>👨‍🦰M</v>
      </c>
    </row>
    <row r="721" spans="1:15" x14ac:dyDescent="0.25">
      <c r="A721">
        <v>54450012</v>
      </c>
      <c r="B721" t="s">
        <v>728</v>
      </c>
      <c r="C721" t="s">
        <v>1989</v>
      </c>
      <c r="D721" t="s">
        <v>2014</v>
      </c>
      <c r="E721" t="s">
        <v>1990</v>
      </c>
      <c r="F721" t="s">
        <v>1998</v>
      </c>
      <c r="G721" s="3" t="s">
        <v>2707</v>
      </c>
      <c r="H721" t="s">
        <v>2000</v>
      </c>
      <c r="J721" t="s">
        <v>2002</v>
      </c>
      <c r="K721" t="s">
        <v>2003</v>
      </c>
      <c r="L721" t="s">
        <v>2008</v>
      </c>
      <c r="M721" s="5">
        <v>59</v>
      </c>
      <c r="N721" s="2" t="s">
        <v>3891</v>
      </c>
      <c r="O721" s="2" t="str">
        <f>IF(BD[[#This Row],[Género]]="Masculino","👨‍🦰M","👩‍🦰 F")</f>
        <v>👩‍🦰 F</v>
      </c>
    </row>
    <row r="722" spans="1:15" x14ac:dyDescent="0.25">
      <c r="A722">
        <v>54260522</v>
      </c>
      <c r="B722" t="s">
        <v>729</v>
      </c>
      <c r="C722" t="s">
        <v>1988</v>
      </c>
      <c r="D722" t="s">
        <v>2009</v>
      </c>
      <c r="E722" t="s">
        <v>1994</v>
      </c>
      <c r="F722" t="s">
        <v>1996</v>
      </c>
      <c r="G722" s="3" t="s">
        <v>2708</v>
      </c>
      <c r="H722" t="s">
        <v>1999</v>
      </c>
      <c r="I722" t="s">
        <v>2021</v>
      </c>
      <c r="J722" t="s">
        <v>2001</v>
      </c>
      <c r="K722" t="s">
        <v>2003</v>
      </c>
      <c r="L722" t="s">
        <v>2008</v>
      </c>
      <c r="M722" s="5">
        <v>61</v>
      </c>
      <c r="N722" s="2" t="s">
        <v>3891</v>
      </c>
      <c r="O722" s="2" t="str">
        <f>IF(BD[[#This Row],[Género]]="Masculino","👨‍🦰M","👩‍🦰 F")</f>
        <v>👨‍🦰M</v>
      </c>
    </row>
    <row r="723" spans="1:15" x14ac:dyDescent="0.25">
      <c r="A723">
        <v>34817240</v>
      </c>
      <c r="B723" t="s">
        <v>730</v>
      </c>
      <c r="C723" t="s">
        <v>1989</v>
      </c>
      <c r="D723" t="s">
        <v>2009</v>
      </c>
      <c r="E723" t="s">
        <v>1993</v>
      </c>
      <c r="F723" t="s">
        <v>1995</v>
      </c>
      <c r="G723" s="3" t="s">
        <v>2709</v>
      </c>
      <c r="H723" t="s">
        <v>2000</v>
      </c>
      <c r="J723" t="s">
        <v>2002</v>
      </c>
      <c r="K723" t="s">
        <v>2003</v>
      </c>
      <c r="L723" t="s">
        <v>2007</v>
      </c>
      <c r="M723" s="5">
        <v>65</v>
      </c>
      <c r="N723" s="2" t="s">
        <v>3891</v>
      </c>
      <c r="O723" s="2" t="str">
        <f>IF(BD[[#This Row],[Género]]="Masculino","👨‍🦰M","👩‍🦰 F")</f>
        <v>👩‍🦰 F</v>
      </c>
    </row>
    <row r="724" spans="1:15" x14ac:dyDescent="0.25">
      <c r="A724">
        <v>29999240</v>
      </c>
      <c r="B724" t="s">
        <v>731</v>
      </c>
      <c r="C724" t="s">
        <v>1989</v>
      </c>
      <c r="D724" t="s">
        <v>2015</v>
      </c>
      <c r="E724" t="s">
        <v>1994</v>
      </c>
      <c r="F724" t="s">
        <v>1996</v>
      </c>
      <c r="G724" s="3" t="s">
        <v>2710</v>
      </c>
      <c r="H724" t="s">
        <v>1999</v>
      </c>
      <c r="I724" t="s">
        <v>2016</v>
      </c>
      <c r="J724" t="s">
        <v>2002</v>
      </c>
      <c r="K724" t="s">
        <v>2003</v>
      </c>
      <c r="L724" t="s">
        <v>2006</v>
      </c>
      <c r="M724" s="5">
        <v>55</v>
      </c>
      <c r="N724" s="2" t="s">
        <v>3890</v>
      </c>
      <c r="O724" s="2" t="str">
        <f>IF(BD[[#This Row],[Género]]="Masculino","👨‍🦰M","👩‍🦰 F")</f>
        <v>👩‍🦰 F</v>
      </c>
    </row>
    <row r="725" spans="1:15" x14ac:dyDescent="0.25">
      <c r="A725">
        <v>76657686</v>
      </c>
      <c r="B725" t="s">
        <v>732</v>
      </c>
      <c r="C725" t="s">
        <v>1989</v>
      </c>
      <c r="D725" t="s">
        <v>2011</v>
      </c>
      <c r="E725" t="s">
        <v>1994</v>
      </c>
      <c r="F725" t="s">
        <v>1995</v>
      </c>
      <c r="G725" s="3" t="s">
        <v>2711</v>
      </c>
      <c r="H725" t="s">
        <v>2000</v>
      </c>
      <c r="J725" t="s">
        <v>2001</v>
      </c>
      <c r="K725" t="s">
        <v>2003</v>
      </c>
      <c r="L725" t="s">
        <v>2007</v>
      </c>
      <c r="M725" s="5">
        <v>39</v>
      </c>
      <c r="N725" s="2" t="s">
        <v>3889</v>
      </c>
      <c r="O725" s="2" t="str">
        <f>IF(BD[[#This Row],[Género]]="Masculino","👨‍🦰M","👩‍🦰 F")</f>
        <v>👩‍🦰 F</v>
      </c>
    </row>
    <row r="726" spans="1:15" x14ac:dyDescent="0.25">
      <c r="A726">
        <v>56481276</v>
      </c>
      <c r="B726" t="s">
        <v>733</v>
      </c>
      <c r="C726" t="s">
        <v>1989</v>
      </c>
      <c r="D726" t="s">
        <v>2010</v>
      </c>
      <c r="E726" t="s">
        <v>1993</v>
      </c>
      <c r="F726" t="s">
        <v>1996</v>
      </c>
      <c r="G726" s="3" t="s">
        <v>2712</v>
      </c>
      <c r="H726" t="s">
        <v>1999</v>
      </c>
      <c r="I726" t="s">
        <v>2016</v>
      </c>
      <c r="J726" t="s">
        <v>2001</v>
      </c>
      <c r="K726" t="s">
        <v>2004</v>
      </c>
      <c r="L726" t="s">
        <v>2008</v>
      </c>
      <c r="M726" s="5">
        <v>30</v>
      </c>
      <c r="N726" s="2" t="s">
        <v>3888</v>
      </c>
      <c r="O726" s="2" t="str">
        <f>IF(BD[[#This Row],[Género]]="Masculino","👨‍🦰M","👩‍🦰 F")</f>
        <v>👩‍🦰 F</v>
      </c>
    </row>
    <row r="727" spans="1:15" x14ac:dyDescent="0.25">
      <c r="A727">
        <v>82226853</v>
      </c>
      <c r="B727" t="s">
        <v>734</v>
      </c>
      <c r="C727" t="s">
        <v>1989</v>
      </c>
      <c r="D727" t="s">
        <v>2012</v>
      </c>
      <c r="E727" t="s">
        <v>1994</v>
      </c>
      <c r="F727" t="s">
        <v>1996</v>
      </c>
      <c r="G727" s="3" t="s">
        <v>2713</v>
      </c>
      <c r="H727" t="s">
        <v>1999</v>
      </c>
      <c r="I727" t="s">
        <v>2019</v>
      </c>
      <c r="J727" t="s">
        <v>2002</v>
      </c>
      <c r="K727" t="s">
        <v>2004</v>
      </c>
      <c r="L727" t="s">
        <v>2006</v>
      </c>
      <c r="M727" s="5">
        <v>40</v>
      </c>
      <c r="N727" s="2" t="s">
        <v>3889</v>
      </c>
      <c r="O727" s="2" t="str">
        <f>IF(BD[[#This Row],[Género]]="Masculino","👨‍🦰M","👩‍🦰 F")</f>
        <v>👩‍🦰 F</v>
      </c>
    </row>
    <row r="728" spans="1:15" x14ac:dyDescent="0.25">
      <c r="A728">
        <v>33378630</v>
      </c>
      <c r="B728" t="s">
        <v>735</v>
      </c>
      <c r="C728" t="s">
        <v>1989</v>
      </c>
      <c r="D728" t="s">
        <v>2013</v>
      </c>
      <c r="E728" t="s">
        <v>1994</v>
      </c>
      <c r="F728" t="s">
        <v>1996</v>
      </c>
      <c r="G728" s="3" t="s">
        <v>2714</v>
      </c>
      <c r="H728" t="s">
        <v>2000</v>
      </c>
      <c r="J728" t="s">
        <v>2002</v>
      </c>
      <c r="K728" t="s">
        <v>2005</v>
      </c>
      <c r="L728" t="s">
        <v>2007</v>
      </c>
      <c r="M728" s="5">
        <v>58</v>
      </c>
      <c r="N728" s="2" t="s">
        <v>3891</v>
      </c>
      <c r="O728" s="2" t="str">
        <f>IF(BD[[#This Row],[Género]]="Masculino","👨‍🦰M","👩‍🦰 F")</f>
        <v>👩‍🦰 F</v>
      </c>
    </row>
    <row r="729" spans="1:15" x14ac:dyDescent="0.25">
      <c r="A729">
        <v>32423033</v>
      </c>
      <c r="B729" t="s">
        <v>736</v>
      </c>
      <c r="C729" t="s">
        <v>1989</v>
      </c>
      <c r="D729" t="s">
        <v>2010</v>
      </c>
      <c r="E729" t="s">
        <v>1991</v>
      </c>
      <c r="F729" t="s">
        <v>1998</v>
      </c>
      <c r="G729" s="3" t="s">
        <v>2715</v>
      </c>
      <c r="H729" t="s">
        <v>2000</v>
      </c>
      <c r="J729" t="s">
        <v>2002</v>
      </c>
      <c r="K729" t="s">
        <v>2004</v>
      </c>
      <c r="L729" t="s">
        <v>2006</v>
      </c>
      <c r="M729" s="5">
        <v>66</v>
      </c>
      <c r="N729" s="2" t="s">
        <v>3891</v>
      </c>
      <c r="O729" s="2" t="str">
        <f>IF(BD[[#This Row],[Género]]="Masculino","👨‍🦰M","👩‍🦰 F")</f>
        <v>👩‍🦰 F</v>
      </c>
    </row>
    <row r="730" spans="1:15" x14ac:dyDescent="0.25">
      <c r="A730">
        <v>61889271</v>
      </c>
      <c r="B730" t="s">
        <v>737</v>
      </c>
      <c r="C730" t="s">
        <v>1988</v>
      </c>
      <c r="D730" t="s">
        <v>2015</v>
      </c>
      <c r="E730" t="s">
        <v>1993</v>
      </c>
      <c r="F730" t="s">
        <v>1996</v>
      </c>
      <c r="G730" s="3" t="s">
        <v>2716</v>
      </c>
      <c r="H730" t="s">
        <v>1999</v>
      </c>
      <c r="I730" t="s">
        <v>2016</v>
      </c>
      <c r="J730" t="s">
        <v>2002</v>
      </c>
      <c r="K730" t="s">
        <v>2003</v>
      </c>
      <c r="L730" t="s">
        <v>2006</v>
      </c>
      <c r="M730" s="5">
        <v>29</v>
      </c>
      <c r="N730" s="2" t="s">
        <v>3888</v>
      </c>
      <c r="O730" s="2" t="str">
        <f>IF(BD[[#This Row],[Género]]="Masculino","👨‍🦰M","👩‍🦰 F")</f>
        <v>👨‍🦰M</v>
      </c>
    </row>
    <row r="731" spans="1:15" x14ac:dyDescent="0.25">
      <c r="A731">
        <v>71719245</v>
      </c>
      <c r="B731" t="s">
        <v>738</v>
      </c>
      <c r="C731" t="s">
        <v>1989</v>
      </c>
      <c r="D731" t="s">
        <v>2012</v>
      </c>
      <c r="E731" t="s">
        <v>1991</v>
      </c>
      <c r="F731" t="s">
        <v>1995</v>
      </c>
      <c r="G731" s="3" t="s">
        <v>2717</v>
      </c>
      <c r="H731" t="s">
        <v>1999</v>
      </c>
      <c r="I731" t="s">
        <v>2016</v>
      </c>
      <c r="J731" t="s">
        <v>2001</v>
      </c>
      <c r="K731" t="s">
        <v>2004</v>
      </c>
      <c r="L731" t="s">
        <v>2007</v>
      </c>
      <c r="M731" s="5">
        <v>20</v>
      </c>
      <c r="N731" s="2" t="s">
        <v>3887</v>
      </c>
      <c r="O731" s="2" t="str">
        <f>IF(BD[[#This Row],[Género]]="Masculino","👨‍🦰M","👩‍🦰 F")</f>
        <v>👩‍🦰 F</v>
      </c>
    </row>
    <row r="732" spans="1:15" x14ac:dyDescent="0.25">
      <c r="A732">
        <v>49613874</v>
      </c>
      <c r="B732" t="s">
        <v>739</v>
      </c>
      <c r="C732" t="s">
        <v>1988</v>
      </c>
      <c r="D732" t="s">
        <v>2010</v>
      </c>
      <c r="E732" t="s">
        <v>1994</v>
      </c>
      <c r="F732" t="s">
        <v>1995</v>
      </c>
      <c r="G732" s="3" t="s">
        <v>2718</v>
      </c>
      <c r="H732" t="s">
        <v>1999</v>
      </c>
      <c r="I732" t="s">
        <v>2018</v>
      </c>
      <c r="J732" t="s">
        <v>2001</v>
      </c>
      <c r="K732" t="s">
        <v>2005</v>
      </c>
      <c r="L732" t="s">
        <v>2007</v>
      </c>
      <c r="M732" s="5">
        <v>29</v>
      </c>
      <c r="N732" s="2" t="s">
        <v>3888</v>
      </c>
      <c r="O732" s="2" t="str">
        <f>IF(BD[[#This Row],[Género]]="Masculino","👨‍🦰M","👩‍🦰 F")</f>
        <v>👨‍🦰M</v>
      </c>
    </row>
    <row r="733" spans="1:15" x14ac:dyDescent="0.25">
      <c r="A733">
        <v>19760332</v>
      </c>
      <c r="B733" t="s">
        <v>740</v>
      </c>
      <c r="C733" t="s">
        <v>1988</v>
      </c>
      <c r="D733" t="s">
        <v>2013</v>
      </c>
      <c r="E733" t="s">
        <v>1990</v>
      </c>
      <c r="F733" t="s">
        <v>1997</v>
      </c>
      <c r="G733" s="3" t="s">
        <v>2719</v>
      </c>
      <c r="H733" t="s">
        <v>2000</v>
      </c>
      <c r="J733" t="s">
        <v>2001</v>
      </c>
      <c r="K733" t="s">
        <v>2005</v>
      </c>
      <c r="L733" t="s">
        <v>2008</v>
      </c>
      <c r="M733" s="5">
        <v>43</v>
      </c>
      <c r="N733" s="2" t="s">
        <v>3889</v>
      </c>
      <c r="O733" s="2" t="str">
        <f>IF(BD[[#This Row],[Género]]="Masculino","👨‍🦰M","👩‍🦰 F")</f>
        <v>👨‍🦰M</v>
      </c>
    </row>
    <row r="734" spans="1:15" x14ac:dyDescent="0.25">
      <c r="A734">
        <v>16465683</v>
      </c>
      <c r="B734" t="s">
        <v>741</v>
      </c>
      <c r="C734" t="s">
        <v>1989</v>
      </c>
      <c r="D734" t="s">
        <v>2014</v>
      </c>
      <c r="E734" t="s">
        <v>1994</v>
      </c>
      <c r="F734" t="s">
        <v>1996</v>
      </c>
      <c r="G734" s="3" t="s">
        <v>2720</v>
      </c>
      <c r="H734" t="s">
        <v>1999</v>
      </c>
      <c r="I734" t="s">
        <v>2020</v>
      </c>
      <c r="J734" t="s">
        <v>2002</v>
      </c>
      <c r="K734" t="s">
        <v>2003</v>
      </c>
      <c r="L734" t="s">
        <v>2007</v>
      </c>
      <c r="M734" s="5">
        <v>36</v>
      </c>
      <c r="N734" s="2" t="s">
        <v>3889</v>
      </c>
      <c r="O734" s="2" t="str">
        <f>IF(BD[[#This Row],[Género]]="Masculino","👨‍🦰M","👩‍🦰 F")</f>
        <v>👩‍🦰 F</v>
      </c>
    </row>
    <row r="735" spans="1:15" x14ac:dyDescent="0.25">
      <c r="A735">
        <v>74751376</v>
      </c>
      <c r="B735" t="s">
        <v>742</v>
      </c>
      <c r="C735" t="s">
        <v>1989</v>
      </c>
      <c r="D735" t="s">
        <v>2011</v>
      </c>
      <c r="E735" t="s">
        <v>1992</v>
      </c>
      <c r="F735" t="s">
        <v>1997</v>
      </c>
      <c r="G735" s="3" t="s">
        <v>2721</v>
      </c>
      <c r="H735" t="s">
        <v>1999</v>
      </c>
      <c r="I735" t="s">
        <v>2017</v>
      </c>
      <c r="J735" t="s">
        <v>2002</v>
      </c>
      <c r="K735" t="s">
        <v>2005</v>
      </c>
      <c r="L735" t="s">
        <v>2006</v>
      </c>
      <c r="M735" s="5">
        <v>41</v>
      </c>
      <c r="N735" s="2" t="s">
        <v>3889</v>
      </c>
      <c r="O735" s="2" t="str">
        <f>IF(BD[[#This Row],[Género]]="Masculino","👨‍🦰M","👩‍🦰 F")</f>
        <v>👩‍🦰 F</v>
      </c>
    </row>
    <row r="736" spans="1:15" x14ac:dyDescent="0.25">
      <c r="A736">
        <v>70888998</v>
      </c>
      <c r="B736" t="s">
        <v>743</v>
      </c>
      <c r="C736" t="s">
        <v>1988</v>
      </c>
      <c r="D736" t="s">
        <v>2009</v>
      </c>
      <c r="E736" t="s">
        <v>1990</v>
      </c>
      <c r="F736" t="s">
        <v>1996</v>
      </c>
      <c r="G736" s="3" t="s">
        <v>2722</v>
      </c>
      <c r="H736" t="s">
        <v>2000</v>
      </c>
      <c r="J736" t="s">
        <v>2002</v>
      </c>
      <c r="K736" t="s">
        <v>2003</v>
      </c>
      <c r="L736" t="s">
        <v>2007</v>
      </c>
      <c r="M736" s="5">
        <v>48</v>
      </c>
      <c r="N736" s="2" t="s">
        <v>3890</v>
      </c>
      <c r="O736" s="2" t="str">
        <f>IF(BD[[#This Row],[Género]]="Masculino","👨‍🦰M","👩‍🦰 F")</f>
        <v>👨‍🦰M</v>
      </c>
    </row>
    <row r="737" spans="1:15" x14ac:dyDescent="0.25">
      <c r="A737">
        <v>93789081</v>
      </c>
      <c r="B737" t="s">
        <v>744</v>
      </c>
      <c r="C737" t="s">
        <v>1988</v>
      </c>
      <c r="D737" t="s">
        <v>2014</v>
      </c>
      <c r="E737" t="s">
        <v>1992</v>
      </c>
      <c r="F737" t="s">
        <v>1996</v>
      </c>
      <c r="G737" s="3" t="s">
        <v>2723</v>
      </c>
      <c r="H737" t="s">
        <v>2000</v>
      </c>
      <c r="J737" t="s">
        <v>2002</v>
      </c>
      <c r="K737" t="s">
        <v>2004</v>
      </c>
      <c r="L737" t="s">
        <v>2006</v>
      </c>
      <c r="M737" s="5">
        <v>41</v>
      </c>
      <c r="N737" s="2" t="s">
        <v>3889</v>
      </c>
      <c r="O737" s="2" t="str">
        <f>IF(BD[[#This Row],[Género]]="Masculino","👨‍🦰M","👩‍🦰 F")</f>
        <v>👨‍🦰M</v>
      </c>
    </row>
    <row r="738" spans="1:15" x14ac:dyDescent="0.25">
      <c r="A738">
        <v>62725879</v>
      </c>
      <c r="B738" t="s">
        <v>745</v>
      </c>
      <c r="C738" t="s">
        <v>1988</v>
      </c>
      <c r="D738" t="s">
        <v>2012</v>
      </c>
      <c r="E738" t="s">
        <v>1990</v>
      </c>
      <c r="F738" t="s">
        <v>1998</v>
      </c>
      <c r="G738" s="3" t="s">
        <v>2724</v>
      </c>
      <c r="H738" t="s">
        <v>2000</v>
      </c>
      <c r="J738" t="s">
        <v>2001</v>
      </c>
      <c r="K738" t="s">
        <v>2003</v>
      </c>
      <c r="L738" t="s">
        <v>2008</v>
      </c>
      <c r="M738" s="5">
        <v>62</v>
      </c>
      <c r="N738" s="2" t="s">
        <v>3891</v>
      </c>
      <c r="O738" s="2" t="str">
        <f>IF(BD[[#This Row],[Género]]="Masculino","👨‍🦰M","👩‍🦰 F")</f>
        <v>👨‍🦰M</v>
      </c>
    </row>
    <row r="739" spans="1:15" x14ac:dyDescent="0.25">
      <c r="A739">
        <v>91427649</v>
      </c>
      <c r="B739" t="s">
        <v>746</v>
      </c>
      <c r="C739" t="s">
        <v>1988</v>
      </c>
      <c r="D739" t="s">
        <v>2011</v>
      </c>
      <c r="E739" t="s">
        <v>1993</v>
      </c>
      <c r="F739" t="s">
        <v>1995</v>
      </c>
      <c r="G739" s="3" t="s">
        <v>2725</v>
      </c>
      <c r="H739" t="s">
        <v>1999</v>
      </c>
      <c r="I739" t="s">
        <v>2016</v>
      </c>
      <c r="J739" t="s">
        <v>2002</v>
      </c>
      <c r="K739" t="s">
        <v>2003</v>
      </c>
      <c r="L739" t="s">
        <v>2008</v>
      </c>
      <c r="M739" s="5">
        <v>48</v>
      </c>
      <c r="N739" s="2" t="s">
        <v>3890</v>
      </c>
      <c r="O739" s="2" t="str">
        <f>IF(BD[[#This Row],[Género]]="Masculino","👨‍🦰M","👩‍🦰 F")</f>
        <v>👨‍🦰M</v>
      </c>
    </row>
    <row r="740" spans="1:15" x14ac:dyDescent="0.25">
      <c r="A740">
        <v>51198144</v>
      </c>
      <c r="B740" t="s">
        <v>747</v>
      </c>
      <c r="C740" t="s">
        <v>1988</v>
      </c>
      <c r="D740" t="s">
        <v>2010</v>
      </c>
      <c r="E740" t="s">
        <v>1992</v>
      </c>
      <c r="F740" t="s">
        <v>1996</v>
      </c>
      <c r="G740" s="3" t="s">
        <v>2726</v>
      </c>
      <c r="H740" t="s">
        <v>1999</v>
      </c>
      <c r="I740" t="s">
        <v>2016</v>
      </c>
      <c r="J740" t="s">
        <v>2001</v>
      </c>
      <c r="K740" t="s">
        <v>2005</v>
      </c>
      <c r="L740" t="s">
        <v>2006</v>
      </c>
      <c r="M740" s="5">
        <v>18</v>
      </c>
      <c r="N740" s="2" t="s">
        <v>3887</v>
      </c>
      <c r="O740" s="2" t="str">
        <f>IF(BD[[#This Row],[Género]]="Masculino","👨‍🦰M","👩‍🦰 F")</f>
        <v>👨‍🦰M</v>
      </c>
    </row>
    <row r="741" spans="1:15" x14ac:dyDescent="0.25">
      <c r="A741">
        <v>20597483</v>
      </c>
      <c r="B741" t="s">
        <v>748</v>
      </c>
      <c r="C741" t="s">
        <v>1988</v>
      </c>
      <c r="D741" t="s">
        <v>2014</v>
      </c>
      <c r="E741" t="s">
        <v>1993</v>
      </c>
      <c r="F741" t="s">
        <v>1998</v>
      </c>
      <c r="G741" s="3" t="s">
        <v>2727</v>
      </c>
      <c r="H741" t="s">
        <v>2000</v>
      </c>
      <c r="J741" t="s">
        <v>2001</v>
      </c>
      <c r="K741" t="s">
        <v>2003</v>
      </c>
      <c r="L741" t="s">
        <v>2008</v>
      </c>
      <c r="M741" s="5">
        <v>47</v>
      </c>
      <c r="N741" s="2" t="s">
        <v>3890</v>
      </c>
      <c r="O741" s="2" t="str">
        <f>IF(BD[[#This Row],[Género]]="Masculino","👨‍🦰M","👩‍🦰 F")</f>
        <v>👨‍🦰M</v>
      </c>
    </row>
    <row r="742" spans="1:15" x14ac:dyDescent="0.25">
      <c r="A742">
        <v>69494940</v>
      </c>
      <c r="B742" t="s">
        <v>749</v>
      </c>
      <c r="C742" t="s">
        <v>1989</v>
      </c>
      <c r="D742" t="s">
        <v>2010</v>
      </c>
      <c r="E742" t="s">
        <v>1990</v>
      </c>
      <c r="F742" t="s">
        <v>1998</v>
      </c>
      <c r="G742" s="3" t="s">
        <v>2728</v>
      </c>
      <c r="H742" t="s">
        <v>2000</v>
      </c>
      <c r="J742" t="s">
        <v>2001</v>
      </c>
      <c r="K742" t="s">
        <v>2004</v>
      </c>
      <c r="L742" t="s">
        <v>2007</v>
      </c>
      <c r="M742" s="5">
        <v>32</v>
      </c>
      <c r="N742" s="2" t="s">
        <v>3888</v>
      </c>
      <c r="O742" s="2" t="str">
        <f>IF(BD[[#This Row],[Género]]="Masculino","👨‍🦰M","👩‍🦰 F")</f>
        <v>👩‍🦰 F</v>
      </c>
    </row>
    <row r="743" spans="1:15" x14ac:dyDescent="0.25">
      <c r="A743">
        <v>73477996</v>
      </c>
      <c r="B743" t="s">
        <v>750</v>
      </c>
      <c r="C743" t="s">
        <v>1988</v>
      </c>
      <c r="D743" t="s">
        <v>2009</v>
      </c>
      <c r="E743" t="s">
        <v>1994</v>
      </c>
      <c r="F743" t="s">
        <v>1996</v>
      </c>
      <c r="G743" s="3" t="s">
        <v>2729</v>
      </c>
      <c r="H743" t="s">
        <v>1999</v>
      </c>
      <c r="I743" t="s">
        <v>2021</v>
      </c>
      <c r="J743" t="s">
        <v>2002</v>
      </c>
      <c r="K743" t="s">
        <v>2003</v>
      </c>
      <c r="L743" t="s">
        <v>2007</v>
      </c>
      <c r="M743" s="5">
        <v>57</v>
      </c>
      <c r="N743" s="2" t="s">
        <v>3891</v>
      </c>
      <c r="O743" s="2" t="str">
        <f>IF(BD[[#This Row],[Género]]="Masculino","👨‍🦰M","👩‍🦰 F")</f>
        <v>👨‍🦰M</v>
      </c>
    </row>
    <row r="744" spans="1:15" x14ac:dyDescent="0.25">
      <c r="A744">
        <v>83720115</v>
      </c>
      <c r="B744" t="s">
        <v>751</v>
      </c>
      <c r="C744" t="s">
        <v>1989</v>
      </c>
      <c r="D744" t="s">
        <v>2009</v>
      </c>
      <c r="E744" t="s">
        <v>1991</v>
      </c>
      <c r="F744" t="s">
        <v>1995</v>
      </c>
      <c r="G744" s="3" t="s">
        <v>2730</v>
      </c>
      <c r="H744" t="s">
        <v>2000</v>
      </c>
      <c r="J744" t="s">
        <v>2002</v>
      </c>
      <c r="K744" t="s">
        <v>2003</v>
      </c>
      <c r="L744" t="s">
        <v>2006</v>
      </c>
      <c r="M744" s="5">
        <v>18</v>
      </c>
      <c r="N744" s="2" t="s">
        <v>3887</v>
      </c>
      <c r="O744" s="2" t="str">
        <f>IF(BD[[#This Row],[Género]]="Masculino","👨‍🦰M","👩‍🦰 F")</f>
        <v>👩‍🦰 F</v>
      </c>
    </row>
    <row r="745" spans="1:15" x14ac:dyDescent="0.25">
      <c r="A745">
        <v>76508596</v>
      </c>
      <c r="B745" t="s">
        <v>752</v>
      </c>
      <c r="C745" t="s">
        <v>1988</v>
      </c>
      <c r="D745" t="s">
        <v>2009</v>
      </c>
      <c r="E745" t="s">
        <v>1994</v>
      </c>
      <c r="F745" t="s">
        <v>1995</v>
      </c>
      <c r="G745" s="3" t="s">
        <v>2731</v>
      </c>
      <c r="H745" t="s">
        <v>2000</v>
      </c>
      <c r="J745" t="s">
        <v>2002</v>
      </c>
      <c r="K745" t="s">
        <v>2004</v>
      </c>
      <c r="L745" t="s">
        <v>2008</v>
      </c>
      <c r="M745" s="5">
        <v>60</v>
      </c>
      <c r="N745" s="2" t="s">
        <v>3891</v>
      </c>
      <c r="O745" s="2" t="str">
        <f>IF(BD[[#This Row],[Género]]="Masculino","👨‍🦰M","👩‍🦰 F")</f>
        <v>👨‍🦰M</v>
      </c>
    </row>
    <row r="746" spans="1:15" x14ac:dyDescent="0.25">
      <c r="A746">
        <v>66158243</v>
      </c>
      <c r="B746" t="s">
        <v>753</v>
      </c>
      <c r="C746" t="s">
        <v>1988</v>
      </c>
      <c r="D746" t="s">
        <v>2009</v>
      </c>
      <c r="E746" t="s">
        <v>1992</v>
      </c>
      <c r="F746" t="s">
        <v>1996</v>
      </c>
      <c r="G746" s="3" t="s">
        <v>2732</v>
      </c>
      <c r="H746" t="s">
        <v>2000</v>
      </c>
      <c r="J746" t="s">
        <v>2002</v>
      </c>
      <c r="K746" t="s">
        <v>2005</v>
      </c>
      <c r="L746" t="s">
        <v>2008</v>
      </c>
      <c r="M746" s="5">
        <v>34</v>
      </c>
      <c r="N746" s="2" t="s">
        <v>3888</v>
      </c>
      <c r="O746" s="2" t="str">
        <f>IF(BD[[#This Row],[Género]]="Masculino","👨‍🦰M","👩‍🦰 F")</f>
        <v>👨‍🦰M</v>
      </c>
    </row>
    <row r="747" spans="1:15" x14ac:dyDescent="0.25">
      <c r="A747">
        <v>58098283</v>
      </c>
      <c r="B747" t="s">
        <v>754</v>
      </c>
      <c r="C747" t="s">
        <v>1989</v>
      </c>
      <c r="D747" t="s">
        <v>2009</v>
      </c>
      <c r="E747" t="s">
        <v>1990</v>
      </c>
      <c r="F747" t="s">
        <v>1996</v>
      </c>
      <c r="G747" s="3" t="s">
        <v>2733</v>
      </c>
      <c r="H747" t="s">
        <v>2000</v>
      </c>
      <c r="J747" t="s">
        <v>2001</v>
      </c>
      <c r="K747" t="s">
        <v>2003</v>
      </c>
      <c r="L747" t="s">
        <v>2008</v>
      </c>
      <c r="M747" s="5">
        <v>35</v>
      </c>
      <c r="N747" s="2" t="s">
        <v>3888</v>
      </c>
      <c r="O747" s="2" t="str">
        <f>IF(BD[[#This Row],[Género]]="Masculino","👨‍🦰M","👩‍🦰 F")</f>
        <v>👩‍🦰 F</v>
      </c>
    </row>
    <row r="748" spans="1:15" x14ac:dyDescent="0.25">
      <c r="A748">
        <v>85295615</v>
      </c>
      <c r="B748" t="s">
        <v>755</v>
      </c>
      <c r="C748" t="s">
        <v>1988</v>
      </c>
      <c r="D748" t="s">
        <v>2015</v>
      </c>
      <c r="E748" t="s">
        <v>1992</v>
      </c>
      <c r="F748" t="s">
        <v>1997</v>
      </c>
      <c r="G748" s="3" t="s">
        <v>2734</v>
      </c>
      <c r="H748" t="s">
        <v>2000</v>
      </c>
      <c r="J748" t="s">
        <v>2001</v>
      </c>
      <c r="K748" t="s">
        <v>2003</v>
      </c>
      <c r="L748" t="s">
        <v>2008</v>
      </c>
      <c r="M748" s="5">
        <v>43</v>
      </c>
      <c r="N748" s="2" t="s">
        <v>3889</v>
      </c>
      <c r="O748" s="2" t="str">
        <f>IF(BD[[#This Row],[Género]]="Masculino","👨‍🦰M","👩‍🦰 F")</f>
        <v>👨‍🦰M</v>
      </c>
    </row>
    <row r="749" spans="1:15" x14ac:dyDescent="0.25">
      <c r="A749">
        <v>39588406</v>
      </c>
      <c r="B749" t="s">
        <v>756</v>
      </c>
      <c r="C749" t="s">
        <v>1989</v>
      </c>
      <c r="D749" t="s">
        <v>2011</v>
      </c>
      <c r="E749" t="s">
        <v>1990</v>
      </c>
      <c r="F749" t="s">
        <v>1996</v>
      </c>
      <c r="G749" s="3" t="s">
        <v>2735</v>
      </c>
      <c r="H749" t="s">
        <v>1999</v>
      </c>
      <c r="I749" t="s">
        <v>2021</v>
      </c>
      <c r="J749" t="s">
        <v>2001</v>
      </c>
      <c r="K749" t="s">
        <v>2005</v>
      </c>
      <c r="L749" t="s">
        <v>2008</v>
      </c>
      <c r="M749" s="5">
        <v>56</v>
      </c>
      <c r="N749" s="2" t="s">
        <v>3891</v>
      </c>
      <c r="O749" s="2" t="str">
        <f>IF(BD[[#This Row],[Género]]="Masculino","👨‍🦰M","👩‍🦰 F")</f>
        <v>👩‍🦰 F</v>
      </c>
    </row>
    <row r="750" spans="1:15" x14ac:dyDescent="0.25">
      <c r="A750">
        <v>65195725</v>
      </c>
      <c r="B750" t="s">
        <v>757</v>
      </c>
      <c r="C750" t="s">
        <v>1989</v>
      </c>
      <c r="D750" t="s">
        <v>2014</v>
      </c>
      <c r="E750" t="s">
        <v>1992</v>
      </c>
      <c r="F750" t="s">
        <v>1995</v>
      </c>
      <c r="G750" s="3" t="s">
        <v>2424</v>
      </c>
      <c r="H750" t="s">
        <v>2000</v>
      </c>
      <c r="J750" t="s">
        <v>2002</v>
      </c>
      <c r="K750" t="s">
        <v>2003</v>
      </c>
      <c r="L750" t="s">
        <v>2007</v>
      </c>
      <c r="M750" s="5">
        <v>44</v>
      </c>
      <c r="N750" s="2" t="s">
        <v>3889</v>
      </c>
      <c r="O750" s="2" t="str">
        <f>IF(BD[[#This Row],[Género]]="Masculino","👨‍🦰M","👩‍🦰 F")</f>
        <v>👩‍🦰 F</v>
      </c>
    </row>
    <row r="751" spans="1:15" x14ac:dyDescent="0.25">
      <c r="A751">
        <v>36323844</v>
      </c>
      <c r="B751" t="s">
        <v>758</v>
      </c>
      <c r="C751" t="s">
        <v>1989</v>
      </c>
      <c r="D751" t="s">
        <v>2015</v>
      </c>
      <c r="E751" t="s">
        <v>1993</v>
      </c>
      <c r="F751" t="s">
        <v>1995</v>
      </c>
      <c r="G751" s="3" t="s">
        <v>2736</v>
      </c>
      <c r="H751" t="s">
        <v>2000</v>
      </c>
      <c r="J751" t="s">
        <v>2002</v>
      </c>
      <c r="K751" t="s">
        <v>2003</v>
      </c>
      <c r="L751" t="s">
        <v>2008</v>
      </c>
      <c r="M751" s="5">
        <v>21</v>
      </c>
      <c r="N751" s="2" t="s">
        <v>3887</v>
      </c>
      <c r="O751" s="2" t="str">
        <f>IF(BD[[#This Row],[Género]]="Masculino","👨‍🦰M","👩‍🦰 F")</f>
        <v>👩‍🦰 F</v>
      </c>
    </row>
    <row r="752" spans="1:15" x14ac:dyDescent="0.25">
      <c r="A752">
        <v>74239253</v>
      </c>
      <c r="B752" t="s">
        <v>759</v>
      </c>
      <c r="C752" t="s">
        <v>1988</v>
      </c>
      <c r="D752" t="s">
        <v>2011</v>
      </c>
      <c r="E752" t="s">
        <v>1992</v>
      </c>
      <c r="F752" t="s">
        <v>1996</v>
      </c>
      <c r="G752" s="3" t="s">
        <v>2737</v>
      </c>
      <c r="H752" t="s">
        <v>1999</v>
      </c>
      <c r="I752" t="s">
        <v>2017</v>
      </c>
      <c r="J752" t="s">
        <v>2002</v>
      </c>
      <c r="K752" t="s">
        <v>2003</v>
      </c>
      <c r="L752" t="s">
        <v>2007</v>
      </c>
      <c r="M752" s="5">
        <v>53</v>
      </c>
      <c r="N752" s="2" t="s">
        <v>3890</v>
      </c>
      <c r="O752" s="2" t="str">
        <f>IF(BD[[#This Row],[Género]]="Masculino","👨‍🦰M","👩‍🦰 F")</f>
        <v>👨‍🦰M</v>
      </c>
    </row>
    <row r="753" spans="1:15" x14ac:dyDescent="0.25">
      <c r="A753">
        <v>63144458</v>
      </c>
      <c r="B753" t="s">
        <v>760</v>
      </c>
      <c r="C753" t="s">
        <v>1988</v>
      </c>
      <c r="D753" t="s">
        <v>2011</v>
      </c>
      <c r="E753" t="s">
        <v>1991</v>
      </c>
      <c r="F753" t="s">
        <v>1997</v>
      </c>
      <c r="G753" s="3" t="s">
        <v>2738</v>
      </c>
      <c r="H753" t="s">
        <v>2000</v>
      </c>
      <c r="J753" t="s">
        <v>2002</v>
      </c>
      <c r="K753" t="s">
        <v>2004</v>
      </c>
      <c r="L753" t="s">
        <v>2007</v>
      </c>
      <c r="M753" s="5">
        <v>45</v>
      </c>
      <c r="N753" s="2" t="s">
        <v>3889</v>
      </c>
      <c r="O753" s="2" t="str">
        <f>IF(BD[[#This Row],[Género]]="Masculino","👨‍🦰M","👩‍🦰 F")</f>
        <v>👨‍🦰M</v>
      </c>
    </row>
    <row r="754" spans="1:15" x14ac:dyDescent="0.25">
      <c r="A754">
        <v>80727284</v>
      </c>
      <c r="B754" t="s">
        <v>761</v>
      </c>
      <c r="C754" t="s">
        <v>1989</v>
      </c>
      <c r="D754" t="s">
        <v>2012</v>
      </c>
      <c r="E754" t="s">
        <v>1991</v>
      </c>
      <c r="F754" t="s">
        <v>1995</v>
      </c>
      <c r="G754" s="3" t="s">
        <v>2739</v>
      </c>
      <c r="H754" t="s">
        <v>2000</v>
      </c>
      <c r="J754" t="s">
        <v>2002</v>
      </c>
      <c r="K754" t="s">
        <v>2005</v>
      </c>
      <c r="L754" t="s">
        <v>2007</v>
      </c>
      <c r="M754" s="5">
        <v>42</v>
      </c>
      <c r="N754" s="2" t="s">
        <v>3889</v>
      </c>
      <c r="O754" s="2" t="str">
        <f>IF(BD[[#This Row],[Género]]="Masculino","👨‍🦰M","👩‍🦰 F")</f>
        <v>👩‍🦰 F</v>
      </c>
    </row>
    <row r="755" spans="1:15" x14ac:dyDescent="0.25">
      <c r="A755">
        <v>49889875</v>
      </c>
      <c r="B755" t="s">
        <v>762</v>
      </c>
      <c r="C755" t="s">
        <v>1989</v>
      </c>
      <c r="D755" t="s">
        <v>2014</v>
      </c>
      <c r="E755" t="s">
        <v>1990</v>
      </c>
      <c r="F755" t="s">
        <v>1998</v>
      </c>
      <c r="G755" s="3" t="s">
        <v>2740</v>
      </c>
      <c r="H755" t="s">
        <v>2000</v>
      </c>
      <c r="J755" t="s">
        <v>2002</v>
      </c>
      <c r="K755" t="s">
        <v>2003</v>
      </c>
      <c r="L755" t="s">
        <v>2006</v>
      </c>
      <c r="M755" s="5">
        <v>27</v>
      </c>
      <c r="N755" s="2" t="s">
        <v>3888</v>
      </c>
      <c r="O755" s="2" t="str">
        <f>IF(BD[[#This Row],[Género]]="Masculino","👨‍🦰M","👩‍🦰 F")</f>
        <v>👩‍🦰 F</v>
      </c>
    </row>
    <row r="756" spans="1:15" x14ac:dyDescent="0.25">
      <c r="A756">
        <v>45287491</v>
      </c>
      <c r="B756" t="s">
        <v>763</v>
      </c>
      <c r="C756" t="s">
        <v>1989</v>
      </c>
      <c r="D756" t="s">
        <v>2013</v>
      </c>
      <c r="E756" t="s">
        <v>1992</v>
      </c>
      <c r="F756" t="s">
        <v>1995</v>
      </c>
      <c r="G756" s="3" t="s">
        <v>2741</v>
      </c>
      <c r="H756" t="s">
        <v>1999</v>
      </c>
      <c r="I756" t="s">
        <v>2018</v>
      </c>
      <c r="J756" t="s">
        <v>2001</v>
      </c>
      <c r="K756" t="s">
        <v>2003</v>
      </c>
      <c r="L756" t="s">
        <v>2007</v>
      </c>
      <c r="M756" s="5">
        <v>32</v>
      </c>
      <c r="N756" s="2" t="s">
        <v>3888</v>
      </c>
      <c r="O756" s="2" t="str">
        <f>IF(BD[[#This Row],[Género]]="Masculino","👨‍🦰M","👩‍🦰 F")</f>
        <v>👩‍🦰 F</v>
      </c>
    </row>
    <row r="757" spans="1:15" x14ac:dyDescent="0.25">
      <c r="A757">
        <v>13362222</v>
      </c>
      <c r="B757" t="s">
        <v>764</v>
      </c>
      <c r="C757" t="s">
        <v>1989</v>
      </c>
      <c r="D757" t="s">
        <v>2009</v>
      </c>
      <c r="E757" t="s">
        <v>1991</v>
      </c>
      <c r="F757" t="s">
        <v>1997</v>
      </c>
      <c r="G757" s="3" t="s">
        <v>2742</v>
      </c>
      <c r="H757" t="s">
        <v>2000</v>
      </c>
      <c r="J757" t="s">
        <v>2002</v>
      </c>
      <c r="K757" t="s">
        <v>2005</v>
      </c>
      <c r="L757" t="s">
        <v>2007</v>
      </c>
      <c r="M757" s="5">
        <v>44</v>
      </c>
      <c r="N757" s="2" t="s">
        <v>3889</v>
      </c>
      <c r="O757" s="2" t="str">
        <f>IF(BD[[#This Row],[Género]]="Masculino","👨‍🦰M","👩‍🦰 F")</f>
        <v>👩‍🦰 F</v>
      </c>
    </row>
    <row r="758" spans="1:15" x14ac:dyDescent="0.25">
      <c r="A758">
        <v>99833173</v>
      </c>
      <c r="B758" t="s">
        <v>765</v>
      </c>
      <c r="C758" t="s">
        <v>1988</v>
      </c>
      <c r="D758" t="s">
        <v>2012</v>
      </c>
      <c r="E758" t="s">
        <v>1994</v>
      </c>
      <c r="F758" t="s">
        <v>1997</v>
      </c>
      <c r="G758" s="3" t="s">
        <v>2743</v>
      </c>
      <c r="H758" t="s">
        <v>1999</v>
      </c>
      <c r="I758" t="s">
        <v>2019</v>
      </c>
      <c r="J758" t="s">
        <v>2002</v>
      </c>
      <c r="K758" t="s">
        <v>2005</v>
      </c>
      <c r="L758" t="s">
        <v>2008</v>
      </c>
      <c r="M758" s="5">
        <v>35</v>
      </c>
      <c r="N758" s="2" t="s">
        <v>3888</v>
      </c>
      <c r="O758" s="2" t="str">
        <f>IF(BD[[#This Row],[Género]]="Masculino","👨‍🦰M","👩‍🦰 F")</f>
        <v>👨‍🦰M</v>
      </c>
    </row>
    <row r="759" spans="1:15" x14ac:dyDescent="0.25">
      <c r="A759">
        <v>19328443</v>
      </c>
      <c r="B759" t="s">
        <v>766</v>
      </c>
      <c r="C759" t="s">
        <v>1988</v>
      </c>
      <c r="D759" t="s">
        <v>2011</v>
      </c>
      <c r="E759" t="s">
        <v>1994</v>
      </c>
      <c r="F759" t="s">
        <v>1996</v>
      </c>
      <c r="G759" s="3" t="s">
        <v>2744</v>
      </c>
      <c r="H759" t="s">
        <v>1999</v>
      </c>
      <c r="I759" t="s">
        <v>2018</v>
      </c>
      <c r="J759" t="s">
        <v>2001</v>
      </c>
      <c r="K759" t="s">
        <v>2004</v>
      </c>
      <c r="L759" t="s">
        <v>2006</v>
      </c>
      <c r="M759" s="5">
        <v>41</v>
      </c>
      <c r="N759" s="2" t="s">
        <v>3889</v>
      </c>
      <c r="O759" s="2" t="str">
        <f>IF(BD[[#This Row],[Género]]="Masculino","👨‍🦰M","👩‍🦰 F")</f>
        <v>👨‍🦰M</v>
      </c>
    </row>
    <row r="760" spans="1:15" x14ac:dyDescent="0.25">
      <c r="A760">
        <v>39638170</v>
      </c>
      <c r="B760" t="s">
        <v>767</v>
      </c>
      <c r="C760" t="s">
        <v>1988</v>
      </c>
      <c r="D760" t="s">
        <v>2009</v>
      </c>
      <c r="E760" t="s">
        <v>1990</v>
      </c>
      <c r="F760" t="s">
        <v>1997</v>
      </c>
      <c r="G760" s="3" t="s">
        <v>2745</v>
      </c>
      <c r="H760" t="s">
        <v>1999</v>
      </c>
      <c r="I760" t="s">
        <v>2018</v>
      </c>
      <c r="J760" t="s">
        <v>2001</v>
      </c>
      <c r="K760" t="s">
        <v>2005</v>
      </c>
      <c r="L760" t="s">
        <v>2008</v>
      </c>
      <c r="M760" s="5">
        <v>60</v>
      </c>
      <c r="N760" s="2" t="s">
        <v>3891</v>
      </c>
      <c r="O760" s="2" t="str">
        <f>IF(BD[[#This Row],[Género]]="Masculino","👨‍🦰M","👩‍🦰 F")</f>
        <v>👨‍🦰M</v>
      </c>
    </row>
    <row r="761" spans="1:15" x14ac:dyDescent="0.25">
      <c r="A761">
        <v>55508073</v>
      </c>
      <c r="B761" t="s">
        <v>768</v>
      </c>
      <c r="C761" t="s">
        <v>1988</v>
      </c>
      <c r="D761" t="s">
        <v>2010</v>
      </c>
      <c r="E761" t="s">
        <v>1991</v>
      </c>
      <c r="F761" t="s">
        <v>1998</v>
      </c>
      <c r="G761" s="3" t="s">
        <v>2746</v>
      </c>
      <c r="H761" t="s">
        <v>2000</v>
      </c>
      <c r="J761" t="s">
        <v>2001</v>
      </c>
      <c r="K761" t="s">
        <v>2004</v>
      </c>
      <c r="L761" t="s">
        <v>2007</v>
      </c>
      <c r="M761" s="5">
        <v>64</v>
      </c>
      <c r="N761" s="2" t="s">
        <v>3891</v>
      </c>
      <c r="O761" s="2" t="str">
        <f>IF(BD[[#This Row],[Género]]="Masculino","👨‍🦰M","👩‍🦰 F")</f>
        <v>👨‍🦰M</v>
      </c>
    </row>
    <row r="762" spans="1:15" x14ac:dyDescent="0.25">
      <c r="A762">
        <v>12437911</v>
      </c>
      <c r="B762" t="s">
        <v>769</v>
      </c>
      <c r="C762" t="s">
        <v>1989</v>
      </c>
      <c r="D762" t="s">
        <v>2013</v>
      </c>
      <c r="E762" t="s">
        <v>1994</v>
      </c>
      <c r="F762" t="s">
        <v>1998</v>
      </c>
      <c r="G762" s="3" t="s">
        <v>2747</v>
      </c>
      <c r="H762" t="s">
        <v>2000</v>
      </c>
      <c r="J762" t="s">
        <v>2002</v>
      </c>
      <c r="K762" t="s">
        <v>2005</v>
      </c>
      <c r="L762" t="s">
        <v>2006</v>
      </c>
      <c r="M762" s="5">
        <v>55</v>
      </c>
      <c r="N762" s="2" t="s">
        <v>3890</v>
      </c>
      <c r="O762" s="2" t="str">
        <f>IF(BD[[#This Row],[Género]]="Masculino","👨‍🦰M","👩‍🦰 F")</f>
        <v>👩‍🦰 F</v>
      </c>
    </row>
    <row r="763" spans="1:15" x14ac:dyDescent="0.25">
      <c r="A763">
        <v>78575864</v>
      </c>
      <c r="B763" t="s">
        <v>770</v>
      </c>
      <c r="C763" t="s">
        <v>1988</v>
      </c>
      <c r="D763" t="s">
        <v>2010</v>
      </c>
      <c r="E763" t="s">
        <v>1992</v>
      </c>
      <c r="F763" t="s">
        <v>1997</v>
      </c>
      <c r="G763" s="3" t="s">
        <v>2748</v>
      </c>
      <c r="H763" t="s">
        <v>2000</v>
      </c>
      <c r="J763" t="s">
        <v>2002</v>
      </c>
      <c r="K763" t="s">
        <v>2004</v>
      </c>
      <c r="L763" t="s">
        <v>2007</v>
      </c>
      <c r="M763" s="5">
        <v>20</v>
      </c>
      <c r="N763" s="2" t="s">
        <v>3887</v>
      </c>
      <c r="O763" s="2" t="str">
        <f>IF(BD[[#This Row],[Género]]="Masculino","👨‍🦰M","👩‍🦰 F")</f>
        <v>👨‍🦰M</v>
      </c>
    </row>
    <row r="764" spans="1:15" x14ac:dyDescent="0.25">
      <c r="A764">
        <v>12449144</v>
      </c>
      <c r="B764" t="s">
        <v>771</v>
      </c>
      <c r="C764" t="s">
        <v>1989</v>
      </c>
      <c r="D764" t="s">
        <v>2014</v>
      </c>
      <c r="E764" t="s">
        <v>1991</v>
      </c>
      <c r="F764" t="s">
        <v>1998</v>
      </c>
      <c r="G764" s="3" t="s">
        <v>2749</v>
      </c>
      <c r="H764" t="s">
        <v>2000</v>
      </c>
      <c r="J764" t="s">
        <v>2001</v>
      </c>
      <c r="K764" t="s">
        <v>2004</v>
      </c>
      <c r="L764" t="s">
        <v>2008</v>
      </c>
      <c r="M764" s="5">
        <v>25</v>
      </c>
      <c r="N764" s="2" t="s">
        <v>3887</v>
      </c>
      <c r="O764" s="2" t="str">
        <f>IF(BD[[#This Row],[Género]]="Masculino","👨‍🦰M","👩‍🦰 F")</f>
        <v>👩‍🦰 F</v>
      </c>
    </row>
    <row r="765" spans="1:15" x14ac:dyDescent="0.25">
      <c r="A765">
        <v>13053310</v>
      </c>
      <c r="B765" t="s">
        <v>772</v>
      </c>
      <c r="C765" t="s">
        <v>1988</v>
      </c>
      <c r="D765" t="s">
        <v>2009</v>
      </c>
      <c r="E765" t="s">
        <v>1993</v>
      </c>
      <c r="F765" t="s">
        <v>1996</v>
      </c>
      <c r="G765" s="3" t="s">
        <v>2750</v>
      </c>
      <c r="H765" t="s">
        <v>2000</v>
      </c>
      <c r="J765" t="s">
        <v>2001</v>
      </c>
      <c r="K765" t="s">
        <v>2003</v>
      </c>
      <c r="L765" t="s">
        <v>2007</v>
      </c>
      <c r="M765" s="5">
        <v>52</v>
      </c>
      <c r="N765" s="2" t="s">
        <v>3890</v>
      </c>
      <c r="O765" s="2" t="str">
        <f>IF(BD[[#This Row],[Género]]="Masculino","👨‍🦰M","👩‍🦰 F")</f>
        <v>👨‍🦰M</v>
      </c>
    </row>
    <row r="766" spans="1:15" x14ac:dyDescent="0.25">
      <c r="A766">
        <v>62639739</v>
      </c>
      <c r="B766" t="s">
        <v>773</v>
      </c>
      <c r="C766" t="s">
        <v>1989</v>
      </c>
      <c r="D766" t="s">
        <v>2009</v>
      </c>
      <c r="E766" t="s">
        <v>1994</v>
      </c>
      <c r="F766" t="s">
        <v>1996</v>
      </c>
      <c r="G766" s="3" t="s">
        <v>2751</v>
      </c>
      <c r="H766" t="s">
        <v>1999</v>
      </c>
      <c r="I766" t="s">
        <v>2020</v>
      </c>
      <c r="J766" t="s">
        <v>2002</v>
      </c>
      <c r="K766" t="s">
        <v>2003</v>
      </c>
      <c r="L766" t="s">
        <v>2008</v>
      </c>
      <c r="M766" s="5">
        <v>23</v>
      </c>
      <c r="N766" s="2" t="s">
        <v>3887</v>
      </c>
      <c r="O766" s="2" t="str">
        <f>IF(BD[[#This Row],[Género]]="Masculino","👨‍🦰M","👩‍🦰 F")</f>
        <v>👩‍🦰 F</v>
      </c>
    </row>
    <row r="767" spans="1:15" x14ac:dyDescent="0.25">
      <c r="A767">
        <v>77482734</v>
      </c>
      <c r="B767" t="s">
        <v>774</v>
      </c>
      <c r="C767" t="s">
        <v>1989</v>
      </c>
      <c r="D767" t="s">
        <v>2011</v>
      </c>
      <c r="E767" t="s">
        <v>1994</v>
      </c>
      <c r="F767" t="s">
        <v>1996</v>
      </c>
      <c r="G767" s="3" t="s">
        <v>2752</v>
      </c>
      <c r="H767" t="s">
        <v>1999</v>
      </c>
      <c r="I767" t="s">
        <v>2017</v>
      </c>
      <c r="J767" t="s">
        <v>2002</v>
      </c>
      <c r="K767" t="s">
        <v>2003</v>
      </c>
      <c r="L767" t="s">
        <v>2006</v>
      </c>
      <c r="M767" s="5">
        <v>42</v>
      </c>
      <c r="N767" s="2" t="s">
        <v>3889</v>
      </c>
      <c r="O767" s="2" t="str">
        <f>IF(BD[[#This Row],[Género]]="Masculino","👨‍🦰M","👩‍🦰 F")</f>
        <v>👩‍🦰 F</v>
      </c>
    </row>
    <row r="768" spans="1:15" x14ac:dyDescent="0.25">
      <c r="A768">
        <v>29437353</v>
      </c>
      <c r="B768" t="s">
        <v>775</v>
      </c>
      <c r="C768" t="s">
        <v>1989</v>
      </c>
      <c r="D768" t="s">
        <v>2010</v>
      </c>
      <c r="E768" t="s">
        <v>1994</v>
      </c>
      <c r="F768" t="s">
        <v>1997</v>
      </c>
      <c r="G768" s="3" t="s">
        <v>2753</v>
      </c>
      <c r="H768" t="s">
        <v>1999</v>
      </c>
      <c r="I768" t="s">
        <v>2021</v>
      </c>
      <c r="J768" t="s">
        <v>2002</v>
      </c>
      <c r="K768" t="s">
        <v>2005</v>
      </c>
      <c r="L768" t="s">
        <v>2007</v>
      </c>
      <c r="M768" s="5">
        <v>53</v>
      </c>
      <c r="N768" s="2" t="s">
        <v>3890</v>
      </c>
      <c r="O768" s="2" t="str">
        <f>IF(BD[[#This Row],[Género]]="Masculino","👨‍🦰M","👩‍🦰 F")</f>
        <v>👩‍🦰 F</v>
      </c>
    </row>
    <row r="769" spans="1:15" x14ac:dyDescent="0.25">
      <c r="A769">
        <v>50933554</v>
      </c>
      <c r="B769" t="s">
        <v>776</v>
      </c>
      <c r="C769" t="s">
        <v>1989</v>
      </c>
      <c r="D769" t="s">
        <v>2014</v>
      </c>
      <c r="E769" t="s">
        <v>1993</v>
      </c>
      <c r="F769" t="s">
        <v>1996</v>
      </c>
      <c r="G769" s="3" t="s">
        <v>2754</v>
      </c>
      <c r="H769" t="s">
        <v>1999</v>
      </c>
      <c r="I769" t="s">
        <v>2021</v>
      </c>
      <c r="J769" t="s">
        <v>2002</v>
      </c>
      <c r="K769" t="s">
        <v>2003</v>
      </c>
      <c r="L769" t="s">
        <v>2008</v>
      </c>
      <c r="M769" s="5">
        <v>27</v>
      </c>
      <c r="N769" s="2" t="s">
        <v>3888</v>
      </c>
      <c r="O769" s="2" t="str">
        <f>IF(BD[[#This Row],[Género]]="Masculino","👨‍🦰M","👩‍🦰 F")</f>
        <v>👩‍🦰 F</v>
      </c>
    </row>
    <row r="770" spans="1:15" x14ac:dyDescent="0.25">
      <c r="A770">
        <v>88973868</v>
      </c>
      <c r="B770" t="s">
        <v>777</v>
      </c>
      <c r="C770" t="s">
        <v>1988</v>
      </c>
      <c r="D770" t="s">
        <v>2013</v>
      </c>
      <c r="E770" t="s">
        <v>1991</v>
      </c>
      <c r="F770" t="s">
        <v>1996</v>
      </c>
      <c r="G770" s="3" t="s">
        <v>2755</v>
      </c>
      <c r="H770" t="s">
        <v>2000</v>
      </c>
      <c r="J770" t="s">
        <v>2001</v>
      </c>
      <c r="K770" t="s">
        <v>2005</v>
      </c>
      <c r="L770" t="s">
        <v>2007</v>
      </c>
      <c r="M770" s="5">
        <v>43</v>
      </c>
      <c r="N770" s="2" t="s">
        <v>3889</v>
      </c>
      <c r="O770" s="2" t="str">
        <f>IF(BD[[#This Row],[Género]]="Masculino","👨‍🦰M","👩‍🦰 F")</f>
        <v>👨‍🦰M</v>
      </c>
    </row>
    <row r="771" spans="1:15" x14ac:dyDescent="0.25">
      <c r="A771">
        <v>52031662</v>
      </c>
      <c r="B771" t="s">
        <v>778</v>
      </c>
      <c r="C771" t="s">
        <v>1989</v>
      </c>
      <c r="D771" t="s">
        <v>2010</v>
      </c>
      <c r="E771" t="s">
        <v>1993</v>
      </c>
      <c r="F771" t="s">
        <v>1997</v>
      </c>
      <c r="G771" s="3" t="s">
        <v>2756</v>
      </c>
      <c r="H771" t="s">
        <v>2000</v>
      </c>
      <c r="J771" t="s">
        <v>2001</v>
      </c>
      <c r="K771" t="s">
        <v>2004</v>
      </c>
      <c r="L771" t="s">
        <v>2007</v>
      </c>
      <c r="M771" s="5">
        <v>56</v>
      </c>
      <c r="N771" s="2" t="s">
        <v>3891</v>
      </c>
      <c r="O771" s="2" t="str">
        <f>IF(BD[[#This Row],[Género]]="Masculino","👨‍🦰M","👩‍🦰 F")</f>
        <v>👩‍🦰 F</v>
      </c>
    </row>
    <row r="772" spans="1:15" x14ac:dyDescent="0.25">
      <c r="A772">
        <v>69464208</v>
      </c>
      <c r="B772" t="s">
        <v>779</v>
      </c>
      <c r="C772" t="s">
        <v>1988</v>
      </c>
      <c r="D772" t="s">
        <v>2012</v>
      </c>
      <c r="E772" t="s">
        <v>1992</v>
      </c>
      <c r="F772" t="s">
        <v>1995</v>
      </c>
      <c r="G772" s="3" t="s">
        <v>2757</v>
      </c>
      <c r="H772" t="s">
        <v>1999</v>
      </c>
      <c r="I772" t="s">
        <v>2021</v>
      </c>
      <c r="J772" t="s">
        <v>2002</v>
      </c>
      <c r="K772" t="s">
        <v>2004</v>
      </c>
      <c r="L772" t="s">
        <v>2006</v>
      </c>
      <c r="M772" s="5">
        <v>38</v>
      </c>
      <c r="N772" s="2" t="s">
        <v>3889</v>
      </c>
      <c r="O772" s="2" t="str">
        <f>IF(BD[[#This Row],[Género]]="Masculino","👨‍🦰M","👩‍🦰 F")</f>
        <v>👨‍🦰M</v>
      </c>
    </row>
    <row r="773" spans="1:15" x14ac:dyDescent="0.25">
      <c r="A773">
        <v>19792785</v>
      </c>
      <c r="B773" t="s">
        <v>780</v>
      </c>
      <c r="C773" t="s">
        <v>1988</v>
      </c>
      <c r="D773" t="s">
        <v>2013</v>
      </c>
      <c r="E773" t="s">
        <v>1993</v>
      </c>
      <c r="F773" t="s">
        <v>1998</v>
      </c>
      <c r="G773" s="3" t="s">
        <v>2758</v>
      </c>
      <c r="H773" t="s">
        <v>2000</v>
      </c>
      <c r="J773" t="s">
        <v>2002</v>
      </c>
      <c r="K773" t="s">
        <v>2003</v>
      </c>
      <c r="L773" t="s">
        <v>2008</v>
      </c>
      <c r="M773" s="5">
        <v>41</v>
      </c>
      <c r="N773" s="2" t="s">
        <v>3889</v>
      </c>
      <c r="O773" s="2" t="str">
        <f>IF(BD[[#This Row],[Género]]="Masculino","👨‍🦰M","👩‍🦰 F")</f>
        <v>👨‍🦰M</v>
      </c>
    </row>
    <row r="774" spans="1:15" x14ac:dyDescent="0.25">
      <c r="A774">
        <v>17368322</v>
      </c>
      <c r="B774" t="s">
        <v>781</v>
      </c>
      <c r="C774" t="s">
        <v>1988</v>
      </c>
      <c r="D774" t="s">
        <v>2010</v>
      </c>
      <c r="E774" t="s">
        <v>1992</v>
      </c>
      <c r="F774" t="s">
        <v>1996</v>
      </c>
      <c r="G774" s="3" t="s">
        <v>2759</v>
      </c>
      <c r="H774" t="s">
        <v>1999</v>
      </c>
      <c r="I774" t="s">
        <v>2021</v>
      </c>
      <c r="J774" t="s">
        <v>2001</v>
      </c>
      <c r="K774" t="s">
        <v>2005</v>
      </c>
      <c r="L774" t="s">
        <v>2006</v>
      </c>
      <c r="M774" s="5">
        <v>58</v>
      </c>
      <c r="N774" s="2" t="s">
        <v>3891</v>
      </c>
      <c r="O774" s="2" t="str">
        <f>IF(BD[[#This Row],[Género]]="Masculino","👨‍🦰M","👩‍🦰 F")</f>
        <v>👨‍🦰M</v>
      </c>
    </row>
    <row r="775" spans="1:15" x14ac:dyDescent="0.25">
      <c r="A775">
        <v>48440865</v>
      </c>
      <c r="B775" t="s">
        <v>782</v>
      </c>
      <c r="C775" t="s">
        <v>1988</v>
      </c>
      <c r="D775" t="s">
        <v>2012</v>
      </c>
      <c r="E775" t="s">
        <v>1992</v>
      </c>
      <c r="F775" t="s">
        <v>1996</v>
      </c>
      <c r="G775" s="3" t="s">
        <v>2760</v>
      </c>
      <c r="H775" t="s">
        <v>2000</v>
      </c>
      <c r="J775" t="s">
        <v>2001</v>
      </c>
      <c r="K775" t="s">
        <v>2003</v>
      </c>
      <c r="L775" t="s">
        <v>2007</v>
      </c>
      <c r="M775" s="5">
        <v>39</v>
      </c>
      <c r="N775" s="2" t="s">
        <v>3889</v>
      </c>
      <c r="O775" s="2" t="str">
        <f>IF(BD[[#This Row],[Género]]="Masculino","👨‍🦰M","👩‍🦰 F")</f>
        <v>👨‍🦰M</v>
      </c>
    </row>
    <row r="776" spans="1:15" x14ac:dyDescent="0.25">
      <c r="A776">
        <v>10172011</v>
      </c>
      <c r="B776" t="s">
        <v>783</v>
      </c>
      <c r="C776" t="s">
        <v>1989</v>
      </c>
      <c r="D776" t="s">
        <v>2012</v>
      </c>
      <c r="E776" t="s">
        <v>1992</v>
      </c>
      <c r="F776" t="s">
        <v>1996</v>
      </c>
      <c r="G776" s="3" t="s">
        <v>2761</v>
      </c>
      <c r="H776" t="s">
        <v>2000</v>
      </c>
      <c r="J776" t="s">
        <v>2001</v>
      </c>
      <c r="K776" t="s">
        <v>2003</v>
      </c>
      <c r="L776" t="s">
        <v>2008</v>
      </c>
      <c r="M776" s="5">
        <v>25</v>
      </c>
      <c r="N776" s="2" t="s">
        <v>3887</v>
      </c>
      <c r="O776" s="2" t="str">
        <f>IF(BD[[#This Row],[Género]]="Masculino","👨‍🦰M","👩‍🦰 F")</f>
        <v>👩‍🦰 F</v>
      </c>
    </row>
    <row r="777" spans="1:15" x14ac:dyDescent="0.25">
      <c r="A777">
        <v>79747806</v>
      </c>
      <c r="B777" t="s">
        <v>784</v>
      </c>
      <c r="C777" t="s">
        <v>1989</v>
      </c>
      <c r="D777" t="s">
        <v>2012</v>
      </c>
      <c r="E777" t="s">
        <v>1991</v>
      </c>
      <c r="F777" t="s">
        <v>1997</v>
      </c>
      <c r="G777" s="3" t="s">
        <v>2762</v>
      </c>
      <c r="H777" t="s">
        <v>1999</v>
      </c>
      <c r="I777" t="s">
        <v>2018</v>
      </c>
      <c r="J777" t="s">
        <v>2001</v>
      </c>
      <c r="K777" t="s">
        <v>2004</v>
      </c>
      <c r="L777" t="s">
        <v>2008</v>
      </c>
      <c r="M777" s="5">
        <v>19</v>
      </c>
      <c r="N777" s="2" t="s">
        <v>3887</v>
      </c>
      <c r="O777" s="2" t="str">
        <f>IF(BD[[#This Row],[Género]]="Masculino","👨‍🦰M","👩‍🦰 F")</f>
        <v>👩‍🦰 F</v>
      </c>
    </row>
    <row r="778" spans="1:15" x14ac:dyDescent="0.25">
      <c r="A778">
        <v>67899772</v>
      </c>
      <c r="B778" t="s">
        <v>785</v>
      </c>
      <c r="C778" t="s">
        <v>1989</v>
      </c>
      <c r="D778" t="s">
        <v>2013</v>
      </c>
      <c r="E778" t="s">
        <v>1990</v>
      </c>
      <c r="F778" t="s">
        <v>1996</v>
      </c>
      <c r="G778" s="3" t="s">
        <v>2763</v>
      </c>
      <c r="H778" t="s">
        <v>2000</v>
      </c>
      <c r="J778" t="s">
        <v>2001</v>
      </c>
      <c r="K778" t="s">
        <v>2004</v>
      </c>
      <c r="L778" t="s">
        <v>2006</v>
      </c>
      <c r="M778" s="5">
        <v>44</v>
      </c>
      <c r="N778" s="2" t="s">
        <v>3889</v>
      </c>
      <c r="O778" s="2" t="str">
        <f>IF(BD[[#This Row],[Género]]="Masculino","👨‍🦰M","👩‍🦰 F")</f>
        <v>👩‍🦰 F</v>
      </c>
    </row>
    <row r="779" spans="1:15" x14ac:dyDescent="0.25">
      <c r="A779">
        <v>34728815</v>
      </c>
      <c r="B779" t="s">
        <v>786</v>
      </c>
      <c r="C779" t="s">
        <v>1988</v>
      </c>
      <c r="D779" t="s">
        <v>2012</v>
      </c>
      <c r="E779" t="s">
        <v>1993</v>
      </c>
      <c r="F779" t="s">
        <v>1995</v>
      </c>
      <c r="G779" s="3" t="s">
        <v>2764</v>
      </c>
      <c r="H779" t="s">
        <v>2000</v>
      </c>
      <c r="J779" t="s">
        <v>2001</v>
      </c>
      <c r="K779" t="s">
        <v>2005</v>
      </c>
      <c r="L779" t="s">
        <v>2008</v>
      </c>
      <c r="M779" s="5">
        <v>49</v>
      </c>
      <c r="N779" s="2" t="s">
        <v>3890</v>
      </c>
      <c r="O779" s="2" t="str">
        <f>IF(BD[[#This Row],[Género]]="Masculino","👨‍🦰M","👩‍🦰 F")</f>
        <v>👨‍🦰M</v>
      </c>
    </row>
    <row r="780" spans="1:15" x14ac:dyDescent="0.25">
      <c r="A780">
        <v>21337085</v>
      </c>
      <c r="B780" t="s">
        <v>787</v>
      </c>
      <c r="C780" t="s">
        <v>1988</v>
      </c>
      <c r="D780" t="s">
        <v>2012</v>
      </c>
      <c r="E780" t="s">
        <v>1993</v>
      </c>
      <c r="F780" t="s">
        <v>1997</v>
      </c>
      <c r="G780" s="3" t="s">
        <v>2765</v>
      </c>
      <c r="H780" t="s">
        <v>2000</v>
      </c>
      <c r="J780" t="s">
        <v>2001</v>
      </c>
      <c r="K780" t="s">
        <v>2004</v>
      </c>
      <c r="L780" t="s">
        <v>2006</v>
      </c>
      <c r="M780" s="5">
        <v>49</v>
      </c>
      <c r="N780" s="2" t="s">
        <v>3890</v>
      </c>
      <c r="O780" s="2" t="str">
        <f>IF(BD[[#This Row],[Género]]="Masculino","👨‍🦰M","👩‍🦰 F")</f>
        <v>👨‍🦰M</v>
      </c>
    </row>
    <row r="781" spans="1:15" x14ac:dyDescent="0.25">
      <c r="A781">
        <v>57190105</v>
      </c>
      <c r="B781" t="s">
        <v>788</v>
      </c>
      <c r="C781" t="s">
        <v>1989</v>
      </c>
      <c r="D781" t="s">
        <v>2014</v>
      </c>
      <c r="E781" t="s">
        <v>1991</v>
      </c>
      <c r="F781" t="s">
        <v>1997</v>
      </c>
      <c r="G781" s="3" t="s">
        <v>2766</v>
      </c>
      <c r="H781" t="s">
        <v>2000</v>
      </c>
      <c r="J781" t="s">
        <v>2002</v>
      </c>
      <c r="K781" t="s">
        <v>2003</v>
      </c>
      <c r="L781" t="s">
        <v>2006</v>
      </c>
      <c r="M781" s="5">
        <v>25</v>
      </c>
      <c r="N781" s="2" t="s">
        <v>3887</v>
      </c>
      <c r="O781" s="2" t="str">
        <f>IF(BD[[#This Row],[Género]]="Masculino","👨‍🦰M","👩‍🦰 F")</f>
        <v>👩‍🦰 F</v>
      </c>
    </row>
    <row r="782" spans="1:15" x14ac:dyDescent="0.25">
      <c r="A782">
        <v>39340546</v>
      </c>
      <c r="B782" t="s">
        <v>789</v>
      </c>
      <c r="C782" t="s">
        <v>1988</v>
      </c>
      <c r="D782" t="s">
        <v>2014</v>
      </c>
      <c r="E782" t="s">
        <v>1992</v>
      </c>
      <c r="F782" t="s">
        <v>1997</v>
      </c>
      <c r="G782" s="3" t="s">
        <v>2767</v>
      </c>
      <c r="H782" t="s">
        <v>2000</v>
      </c>
      <c r="J782" t="s">
        <v>2001</v>
      </c>
      <c r="K782" t="s">
        <v>2003</v>
      </c>
      <c r="L782" t="s">
        <v>2006</v>
      </c>
      <c r="M782" s="5">
        <v>59</v>
      </c>
      <c r="N782" s="2" t="s">
        <v>3891</v>
      </c>
      <c r="O782" s="2" t="str">
        <f>IF(BD[[#This Row],[Género]]="Masculino","👨‍🦰M","👩‍🦰 F")</f>
        <v>👨‍🦰M</v>
      </c>
    </row>
    <row r="783" spans="1:15" x14ac:dyDescent="0.25">
      <c r="A783">
        <v>53317983</v>
      </c>
      <c r="B783" t="s">
        <v>790</v>
      </c>
      <c r="C783" t="s">
        <v>1988</v>
      </c>
      <c r="D783" t="s">
        <v>2013</v>
      </c>
      <c r="E783" t="s">
        <v>1990</v>
      </c>
      <c r="F783" t="s">
        <v>1996</v>
      </c>
      <c r="G783" s="3" t="s">
        <v>2768</v>
      </c>
      <c r="H783" t="s">
        <v>2000</v>
      </c>
      <c r="J783" t="s">
        <v>2002</v>
      </c>
      <c r="K783" t="s">
        <v>2003</v>
      </c>
      <c r="L783" t="s">
        <v>2006</v>
      </c>
      <c r="M783" s="5">
        <v>20</v>
      </c>
      <c r="N783" s="2" t="s">
        <v>3887</v>
      </c>
      <c r="O783" s="2" t="str">
        <f>IF(BD[[#This Row],[Género]]="Masculino","👨‍🦰M","👩‍🦰 F")</f>
        <v>👨‍🦰M</v>
      </c>
    </row>
    <row r="784" spans="1:15" x14ac:dyDescent="0.25">
      <c r="A784">
        <v>65446093</v>
      </c>
      <c r="B784" t="s">
        <v>791</v>
      </c>
      <c r="C784" t="s">
        <v>1988</v>
      </c>
      <c r="D784" t="s">
        <v>2014</v>
      </c>
      <c r="E784" t="s">
        <v>1994</v>
      </c>
      <c r="F784" t="s">
        <v>1996</v>
      </c>
      <c r="G784" s="3" t="s">
        <v>2769</v>
      </c>
      <c r="H784" t="s">
        <v>1999</v>
      </c>
      <c r="I784" t="s">
        <v>2017</v>
      </c>
      <c r="J784" t="s">
        <v>2002</v>
      </c>
      <c r="K784" t="s">
        <v>2005</v>
      </c>
      <c r="L784" t="s">
        <v>2006</v>
      </c>
      <c r="M784" s="5">
        <v>26</v>
      </c>
      <c r="N784" s="2" t="s">
        <v>3888</v>
      </c>
      <c r="O784" s="2" t="str">
        <f>IF(BD[[#This Row],[Género]]="Masculino","👨‍🦰M","👩‍🦰 F")</f>
        <v>👨‍🦰M</v>
      </c>
    </row>
    <row r="785" spans="1:15" x14ac:dyDescent="0.25">
      <c r="A785">
        <v>83140202</v>
      </c>
      <c r="B785" t="s">
        <v>792</v>
      </c>
      <c r="C785" t="s">
        <v>1988</v>
      </c>
      <c r="D785" t="s">
        <v>2012</v>
      </c>
      <c r="E785" t="s">
        <v>1993</v>
      </c>
      <c r="F785" t="s">
        <v>1995</v>
      </c>
      <c r="G785" s="3" t="s">
        <v>2770</v>
      </c>
      <c r="H785" t="s">
        <v>2000</v>
      </c>
      <c r="J785" t="s">
        <v>2001</v>
      </c>
      <c r="K785" t="s">
        <v>2004</v>
      </c>
      <c r="L785" t="s">
        <v>2006</v>
      </c>
      <c r="M785" s="5">
        <v>55</v>
      </c>
      <c r="N785" s="2" t="s">
        <v>3890</v>
      </c>
      <c r="O785" s="2" t="str">
        <f>IF(BD[[#This Row],[Género]]="Masculino","👨‍🦰M","👩‍🦰 F")</f>
        <v>👨‍🦰M</v>
      </c>
    </row>
    <row r="786" spans="1:15" x14ac:dyDescent="0.25">
      <c r="A786">
        <v>60088283</v>
      </c>
      <c r="B786" t="s">
        <v>793</v>
      </c>
      <c r="C786" t="s">
        <v>1988</v>
      </c>
      <c r="D786" t="s">
        <v>2015</v>
      </c>
      <c r="E786" t="s">
        <v>1994</v>
      </c>
      <c r="F786" t="s">
        <v>1996</v>
      </c>
      <c r="G786" s="3" t="s">
        <v>2771</v>
      </c>
      <c r="H786" t="s">
        <v>2000</v>
      </c>
      <c r="J786" t="s">
        <v>2001</v>
      </c>
      <c r="K786" t="s">
        <v>2003</v>
      </c>
      <c r="L786" t="s">
        <v>2007</v>
      </c>
      <c r="M786" s="5">
        <v>47</v>
      </c>
      <c r="N786" s="2" t="s">
        <v>3890</v>
      </c>
      <c r="O786" s="2" t="str">
        <f>IF(BD[[#This Row],[Género]]="Masculino","👨‍🦰M","👩‍🦰 F")</f>
        <v>👨‍🦰M</v>
      </c>
    </row>
    <row r="787" spans="1:15" x14ac:dyDescent="0.25">
      <c r="A787">
        <v>26852853</v>
      </c>
      <c r="B787" t="s">
        <v>794</v>
      </c>
      <c r="C787" t="s">
        <v>1989</v>
      </c>
      <c r="D787" t="s">
        <v>2011</v>
      </c>
      <c r="E787" t="s">
        <v>1993</v>
      </c>
      <c r="F787" t="s">
        <v>1996</v>
      </c>
      <c r="G787" s="3" t="s">
        <v>2772</v>
      </c>
      <c r="H787" t="s">
        <v>2000</v>
      </c>
      <c r="J787" t="s">
        <v>2001</v>
      </c>
      <c r="K787" t="s">
        <v>2003</v>
      </c>
      <c r="L787" t="s">
        <v>2008</v>
      </c>
      <c r="M787" s="5">
        <v>55</v>
      </c>
      <c r="N787" s="2" t="s">
        <v>3890</v>
      </c>
      <c r="O787" s="2" t="str">
        <f>IF(BD[[#This Row],[Género]]="Masculino","👨‍🦰M","👩‍🦰 F")</f>
        <v>👩‍🦰 F</v>
      </c>
    </row>
    <row r="788" spans="1:15" x14ac:dyDescent="0.25">
      <c r="A788">
        <v>44322253</v>
      </c>
      <c r="B788" t="s">
        <v>795</v>
      </c>
      <c r="C788" t="s">
        <v>1988</v>
      </c>
      <c r="D788" t="s">
        <v>2013</v>
      </c>
      <c r="E788" t="s">
        <v>1992</v>
      </c>
      <c r="F788" t="s">
        <v>1997</v>
      </c>
      <c r="G788" s="3" t="s">
        <v>2773</v>
      </c>
      <c r="H788" t="s">
        <v>1999</v>
      </c>
      <c r="I788" t="s">
        <v>2019</v>
      </c>
      <c r="J788" t="s">
        <v>2001</v>
      </c>
      <c r="K788" t="s">
        <v>2005</v>
      </c>
      <c r="L788" t="s">
        <v>2006</v>
      </c>
      <c r="M788" s="5">
        <v>38</v>
      </c>
      <c r="N788" s="2" t="s">
        <v>3889</v>
      </c>
      <c r="O788" s="2" t="str">
        <f>IF(BD[[#This Row],[Género]]="Masculino","👨‍🦰M","👩‍🦰 F")</f>
        <v>👨‍🦰M</v>
      </c>
    </row>
    <row r="789" spans="1:15" x14ac:dyDescent="0.25">
      <c r="A789">
        <v>52557444</v>
      </c>
      <c r="B789" t="s">
        <v>796</v>
      </c>
      <c r="C789" t="s">
        <v>1988</v>
      </c>
      <c r="D789" t="s">
        <v>2012</v>
      </c>
      <c r="E789" t="s">
        <v>1993</v>
      </c>
      <c r="F789" t="s">
        <v>1997</v>
      </c>
      <c r="G789" s="3" t="s">
        <v>2774</v>
      </c>
      <c r="H789" t="s">
        <v>2000</v>
      </c>
      <c r="J789" t="s">
        <v>2001</v>
      </c>
      <c r="K789" t="s">
        <v>2005</v>
      </c>
      <c r="L789" t="s">
        <v>2007</v>
      </c>
      <c r="M789" s="5">
        <v>37</v>
      </c>
      <c r="N789" s="2" t="s">
        <v>3889</v>
      </c>
      <c r="O789" s="2" t="str">
        <f>IF(BD[[#This Row],[Género]]="Masculino","👨‍🦰M","👩‍🦰 F")</f>
        <v>👨‍🦰M</v>
      </c>
    </row>
    <row r="790" spans="1:15" x14ac:dyDescent="0.25">
      <c r="A790">
        <v>82136806</v>
      </c>
      <c r="B790" t="s">
        <v>797</v>
      </c>
      <c r="C790" t="s">
        <v>1989</v>
      </c>
      <c r="D790" t="s">
        <v>2015</v>
      </c>
      <c r="E790" t="s">
        <v>1990</v>
      </c>
      <c r="F790" t="s">
        <v>1996</v>
      </c>
      <c r="G790" s="3" t="s">
        <v>2775</v>
      </c>
      <c r="H790" t="s">
        <v>1999</v>
      </c>
      <c r="I790" t="s">
        <v>2018</v>
      </c>
      <c r="J790" t="s">
        <v>2002</v>
      </c>
      <c r="K790" t="s">
        <v>2005</v>
      </c>
      <c r="L790" t="s">
        <v>2008</v>
      </c>
      <c r="M790" s="5">
        <v>58</v>
      </c>
      <c r="N790" s="2" t="s">
        <v>3891</v>
      </c>
      <c r="O790" s="2" t="str">
        <f>IF(BD[[#This Row],[Género]]="Masculino","👨‍🦰M","👩‍🦰 F")</f>
        <v>👩‍🦰 F</v>
      </c>
    </row>
    <row r="791" spans="1:15" x14ac:dyDescent="0.25">
      <c r="A791">
        <v>41694001</v>
      </c>
      <c r="B791" t="s">
        <v>798</v>
      </c>
      <c r="C791" t="s">
        <v>1988</v>
      </c>
      <c r="D791" t="s">
        <v>2011</v>
      </c>
      <c r="E791" t="s">
        <v>1991</v>
      </c>
      <c r="F791" t="s">
        <v>1997</v>
      </c>
      <c r="G791" s="3" t="s">
        <v>2776</v>
      </c>
      <c r="H791" t="s">
        <v>2000</v>
      </c>
      <c r="J791" t="s">
        <v>2002</v>
      </c>
      <c r="K791" t="s">
        <v>2004</v>
      </c>
      <c r="L791" t="s">
        <v>2008</v>
      </c>
      <c r="M791" s="5">
        <v>44</v>
      </c>
      <c r="N791" s="2" t="s">
        <v>3889</v>
      </c>
      <c r="O791" s="2" t="str">
        <f>IF(BD[[#This Row],[Género]]="Masculino","👨‍🦰M","👩‍🦰 F")</f>
        <v>👨‍🦰M</v>
      </c>
    </row>
    <row r="792" spans="1:15" x14ac:dyDescent="0.25">
      <c r="A792">
        <v>42663933</v>
      </c>
      <c r="B792" t="s">
        <v>799</v>
      </c>
      <c r="C792" t="s">
        <v>1989</v>
      </c>
      <c r="D792" t="s">
        <v>2014</v>
      </c>
      <c r="E792" t="s">
        <v>1993</v>
      </c>
      <c r="F792" t="s">
        <v>1996</v>
      </c>
      <c r="G792" s="3" t="s">
        <v>2777</v>
      </c>
      <c r="H792" t="s">
        <v>1999</v>
      </c>
      <c r="I792" t="s">
        <v>2018</v>
      </c>
      <c r="J792" t="s">
        <v>2001</v>
      </c>
      <c r="K792" t="s">
        <v>2005</v>
      </c>
      <c r="L792" t="s">
        <v>2006</v>
      </c>
      <c r="M792" s="5">
        <v>30</v>
      </c>
      <c r="N792" s="2" t="s">
        <v>3888</v>
      </c>
      <c r="O792" s="2" t="str">
        <f>IF(BD[[#This Row],[Género]]="Masculino","👨‍🦰M","👩‍🦰 F")</f>
        <v>👩‍🦰 F</v>
      </c>
    </row>
    <row r="793" spans="1:15" x14ac:dyDescent="0.25">
      <c r="A793">
        <v>51577114</v>
      </c>
      <c r="B793" t="s">
        <v>800</v>
      </c>
      <c r="C793" t="s">
        <v>1989</v>
      </c>
      <c r="D793" t="s">
        <v>2009</v>
      </c>
      <c r="E793" t="s">
        <v>1994</v>
      </c>
      <c r="F793" t="s">
        <v>1996</v>
      </c>
      <c r="G793" s="3" t="s">
        <v>2778</v>
      </c>
      <c r="H793" t="s">
        <v>1999</v>
      </c>
      <c r="I793" t="s">
        <v>2017</v>
      </c>
      <c r="J793" t="s">
        <v>2001</v>
      </c>
      <c r="K793" t="s">
        <v>2003</v>
      </c>
      <c r="L793" t="s">
        <v>2007</v>
      </c>
      <c r="M793" s="5">
        <v>48</v>
      </c>
      <c r="N793" s="2" t="s">
        <v>3890</v>
      </c>
      <c r="O793" s="2" t="str">
        <f>IF(BD[[#This Row],[Género]]="Masculino","👨‍🦰M","👩‍🦰 F")</f>
        <v>👩‍🦰 F</v>
      </c>
    </row>
    <row r="794" spans="1:15" x14ac:dyDescent="0.25">
      <c r="A794">
        <v>26199982</v>
      </c>
      <c r="B794" t="s">
        <v>801</v>
      </c>
      <c r="C794" t="s">
        <v>1988</v>
      </c>
      <c r="D794" t="s">
        <v>2015</v>
      </c>
      <c r="E794" t="s">
        <v>1994</v>
      </c>
      <c r="F794" t="s">
        <v>1995</v>
      </c>
      <c r="G794" s="3" t="s">
        <v>2779</v>
      </c>
      <c r="H794" t="s">
        <v>1999</v>
      </c>
      <c r="I794" t="s">
        <v>2020</v>
      </c>
      <c r="J794" t="s">
        <v>2002</v>
      </c>
      <c r="K794" t="s">
        <v>2003</v>
      </c>
      <c r="L794" t="s">
        <v>2008</v>
      </c>
      <c r="M794" s="5">
        <v>22</v>
      </c>
      <c r="N794" s="2" t="s">
        <v>3887</v>
      </c>
      <c r="O794" s="2" t="str">
        <f>IF(BD[[#This Row],[Género]]="Masculino","👨‍🦰M","👩‍🦰 F")</f>
        <v>👨‍🦰M</v>
      </c>
    </row>
    <row r="795" spans="1:15" x14ac:dyDescent="0.25">
      <c r="A795">
        <v>74629424</v>
      </c>
      <c r="B795" t="s">
        <v>802</v>
      </c>
      <c r="C795" t="s">
        <v>1988</v>
      </c>
      <c r="D795" t="s">
        <v>2011</v>
      </c>
      <c r="E795" t="s">
        <v>1992</v>
      </c>
      <c r="F795" t="s">
        <v>1996</v>
      </c>
      <c r="G795" s="3" t="s">
        <v>2780</v>
      </c>
      <c r="H795" t="s">
        <v>1999</v>
      </c>
      <c r="I795" t="s">
        <v>2022</v>
      </c>
      <c r="J795" t="s">
        <v>2001</v>
      </c>
      <c r="K795" t="s">
        <v>2003</v>
      </c>
      <c r="L795" t="s">
        <v>2007</v>
      </c>
      <c r="M795" s="5">
        <v>29</v>
      </c>
      <c r="N795" s="2" t="s">
        <v>3888</v>
      </c>
      <c r="O795" s="2" t="str">
        <f>IF(BD[[#This Row],[Género]]="Masculino","👨‍🦰M","👩‍🦰 F")</f>
        <v>👨‍🦰M</v>
      </c>
    </row>
    <row r="796" spans="1:15" x14ac:dyDescent="0.25">
      <c r="A796">
        <v>66623390</v>
      </c>
      <c r="B796" t="s">
        <v>803</v>
      </c>
      <c r="C796" t="s">
        <v>1989</v>
      </c>
      <c r="D796" t="s">
        <v>2013</v>
      </c>
      <c r="E796" t="s">
        <v>1992</v>
      </c>
      <c r="F796" t="s">
        <v>1995</v>
      </c>
      <c r="G796" s="3" t="s">
        <v>2093</v>
      </c>
      <c r="H796" t="s">
        <v>1999</v>
      </c>
      <c r="I796" t="s">
        <v>2020</v>
      </c>
      <c r="J796" t="s">
        <v>2002</v>
      </c>
      <c r="K796" t="s">
        <v>2004</v>
      </c>
      <c r="L796" t="s">
        <v>2006</v>
      </c>
      <c r="M796" s="5">
        <v>21</v>
      </c>
      <c r="N796" s="2" t="s">
        <v>3887</v>
      </c>
      <c r="O796" s="2" t="str">
        <f>IF(BD[[#This Row],[Género]]="Masculino","👨‍🦰M","👩‍🦰 F")</f>
        <v>👩‍🦰 F</v>
      </c>
    </row>
    <row r="797" spans="1:15" x14ac:dyDescent="0.25">
      <c r="A797">
        <v>99834221</v>
      </c>
      <c r="B797" t="s">
        <v>804</v>
      </c>
      <c r="C797" t="s">
        <v>1989</v>
      </c>
      <c r="D797" t="s">
        <v>2009</v>
      </c>
      <c r="E797" t="s">
        <v>1990</v>
      </c>
      <c r="F797" t="s">
        <v>1996</v>
      </c>
      <c r="G797" s="3" t="s">
        <v>2781</v>
      </c>
      <c r="H797" t="s">
        <v>1999</v>
      </c>
      <c r="I797" t="s">
        <v>2018</v>
      </c>
      <c r="J797" t="s">
        <v>2002</v>
      </c>
      <c r="K797" t="s">
        <v>2004</v>
      </c>
      <c r="L797" t="s">
        <v>2007</v>
      </c>
      <c r="M797" s="5">
        <v>28</v>
      </c>
      <c r="N797" s="2" t="s">
        <v>3888</v>
      </c>
      <c r="O797" s="2" t="str">
        <f>IF(BD[[#This Row],[Género]]="Masculino","👨‍🦰M","👩‍🦰 F")</f>
        <v>👩‍🦰 F</v>
      </c>
    </row>
    <row r="798" spans="1:15" x14ac:dyDescent="0.25">
      <c r="A798">
        <v>89552532</v>
      </c>
      <c r="B798" t="s">
        <v>805</v>
      </c>
      <c r="C798" t="s">
        <v>1989</v>
      </c>
      <c r="D798" t="s">
        <v>2013</v>
      </c>
      <c r="E798" t="s">
        <v>1994</v>
      </c>
      <c r="F798" t="s">
        <v>1995</v>
      </c>
      <c r="G798" s="3" t="s">
        <v>2782</v>
      </c>
      <c r="H798" t="s">
        <v>1999</v>
      </c>
      <c r="I798" t="s">
        <v>2016</v>
      </c>
      <c r="J798" t="s">
        <v>2001</v>
      </c>
      <c r="K798" t="s">
        <v>2003</v>
      </c>
      <c r="L798" t="s">
        <v>2006</v>
      </c>
      <c r="M798" s="5">
        <v>49</v>
      </c>
      <c r="N798" s="2" t="s">
        <v>3890</v>
      </c>
      <c r="O798" s="2" t="str">
        <f>IF(BD[[#This Row],[Género]]="Masculino","👨‍🦰M","👩‍🦰 F")</f>
        <v>👩‍🦰 F</v>
      </c>
    </row>
    <row r="799" spans="1:15" x14ac:dyDescent="0.25">
      <c r="A799">
        <v>69442610</v>
      </c>
      <c r="B799" t="s">
        <v>806</v>
      </c>
      <c r="C799" t="s">
        <v>1988</v>
      </c>
      <c r="D799" t="s">
        <v>2013</v>
      </c>
      <c r="E799" t="s">
        <v>1991</v>
      </c>
      <c r="F799" t="s">
        <v>1997</v>
      </c>
      <c r="G799" s="3" t="s">
        <v>2783</v>
      </c>
      <c r="H799" t="s">
        <v>2000</v>
      </c>
      <c r="J799" t="s">
        <v>2002</v>
      </c>
      <c r="K799" t="s">
        <v>2005</v>
      </c>
      <c r="L799" t="s">
        <v>2006</v>
      </c>
      <c r="M799" s="5">
        <v>39</v>
      </c>
      <c r="N799" s="2" t="s">
        <v>3889</v>
      </c>
      <c r="O799" s="2" t="str">
        <f>IF(BD[[#This Row],[Género]]="Masculino","👨‍🦰M","👩‍🦰 F")</f>
        <v>👨‍🦰M</v>
      </c>
    </row>
    <row r="800" spans="1:15" x14ac:dyDescent="0.25">
      <c r="A800">
        <v>47920027</v>
      </c>
      <c r="B800" t="s">
        <v>807</v>
      </c>
      <c r="C800" t="s">
        <v>1988</v>
      </c>
      <c r="D800" t="s">
        <v>2009</v>
      </c>
      <c r="E800" t="s">
        <v>1990</v>
      </c>
      <c r="F800" t="s">
        <v>1997</v>
      </c>
      <c r="G800" s="3" t="s">
        <v>2424</v>
      </c>
      <c r="H800" t="s">
        <v>2000</v>
      </c>
      <c r="J800" t="s">
        <v>2002</v>
      </c>
      <c r="K800" t="s">
        <v>2004</v>
      </c>
      <c r="L800" t="s">
        <v>2006</v>
      </c>
      <c r="M800" s="5">
        <v>44</v>
      </c>
      <c r="N800" s="2" t="s">
        <v>3889</v>
      </c>
      <c r="O800" s="2" t="str">
        <f>IF(BD[[#This Row],[Género]]="Masculino","👨‍🦰M","👩‍🦰 F")</f>
        <v>👨‍🦰M</v>
      </c>
    </row>
    <row r="801" spans="1:15" x14ac:dyDescent="0.25">
      <c r="A801">
        <v>53366236</v>
      </c>
      <c r="B801" t="s">
        <v>808</v>
      </c>
      <c r="C801" t="s">
        <v>1989</v>
      </c>
      <c r="D801" t="s">
        <v>2013</v>
      </c>
      <c r="E801" t="s">
        <v>1994</v>
      </c>
      <c r="F801" t="s">
        <v>1996</v>
      </c>
      <c r="G801" s="3" t="s">
        <v>2784</v>
      </c>
      <c r="H801" t="s">
        <v>1999</v>
      </c>
      <c r="I801" t="s">
        <v>2020</v>
      </c>
      <c r="J801" t="s">
        <v>2002</v>
      </c>
      <c r="K801" t="s">
        <v>2003</v>
      </c>
      <c r="L801" t="s">
        <v>2008</v>
      </c>
      <c r="M801" s="5">
        <v>63</v>
      </c>
      <c r="N801" s="2" t="s">
        <v>3891</v>
      </c>
      <c r="O801" s="2" t="str">
        <f>IF(BD[[#This Row],[Género]]="Masculino","👨‍🦰M","👩‍🦰 F")</f>
        <v>👩‍🦰 F</v>
      </c>
    </row>
    <row r="802" spans="1:15" x14ac:dyDescent="0.25">
      <c r="A802">
        <v>29383291</v>
      </c>
      <c r="B802" t="s">
        <v>809</v>
      </c>
      <c r="C802" t="s">
        <v>1989</v>
      </c>
      <c r="D802" t="s">
        <v>2011</v>
      </c>
      <c r="E802" t="s">
        <v>1991</v>
      </c>
      <c r="F802" t="s">
        <v>1998</v>
      </c>
      <c r="G802" s="3" t="s">
        <v>2785</v>
      </c>
      <c r="H802" t="s">
        <v>2000</v>
      </c>
      <c r="J802" t="s">
        <v>2001</v>
      </c>
      <c r="K802" t="s">
        <v>2004</v>
      </c>
      <c r="L802" t="s">
        <v>2008</v>
      </c>
      <c r="M802" s="5">
        <v>40</v>
      </c>
      <c r="N802" s="2" t="s">
        <v>3889</v>
      </c>
      <c r="O802" s="2" t="str">
        <f>IF(BD[[#This Row],[Género]]="Masculino","👨‍🦰M","👩‍🦰 F")</f>
        <v>👩‍🦰 F</v>
      </c>
    </row>
    <row r="803" spans="1:15" x14ac:dyDescent="0.25">
      <c r="A803">
        <v>10894366</v>
      </c>
      <c r="B803" t="s">
        <v>810</v>
      </c>
      <c r="C803" t="s">
        <v>1988</v>
      </c>
      <c r="D803" t="s">
        <v>2010</v>
      </c>
      <c r="E803" t="s">
        <v>1994</v>
      </c>
      <c r="F803" t="s">
        <v>1995</v>
      </c>
      <c r="G803" s="3" t="s">
        <v>2786</v>
      </c>
      <c r="H803" t="s">
        <v>1999</v>
      </c>
      <c r="I803" t="s">
        <v>2022</v>
      </c>
      <c r="J803" t="s">
        <v>2002</v>
      </c>
      <c r="K803" t="s">
        <v>2005</v>
      </c>
      <c r="L803" t="s">
        <v>2006</v>
      </c>
      <c r="M803" s="5">
        <v>19</v>
      </c>
      <c r="N803" s="2" t="s">
        <v>3887</v>
      </c>
      <c r="O803" s="2" t="str">
        <f>IF(BD[[#This Row],[Género]]="Masculino","👨‍🦰M","👩‍🦰 F")</f>
        <v>👨‍🦰M</v>
      </c>
    </row>
    <row r="804" spans="1:15" x14ac:dyDescent="0.25">
      <c r="A804">
        <v>97782719</v>
      </c>
      <c r="B804" t="s">
        <v>811</v>
      </c>
      <c r="C804" t="s">
        <v>1988</v>
      </c>
      <c r="D804" t="s">
        <v>2015</v>
      </c>
      <c r="E804" t="s">
        <v>1990</v>
      </c>
      <c r="F804" t="s">
        <v>1996</v>
      </c>
      <c r="G804" s="3" t="s">
        <v>2787</v>
      </c>
      <c r="H804" t="s">
        <v>1999</v>
      </c>
      <c r="I804" t="s">
        <v>2020</v>
      </c>
      <c r="J804" t="s">
        <v>2002</v>
      </c>
      <c r="K804" t="s">
        <v>2003</v>
      </c>
      <c r="L804" t="s">
        <v>2006</v>
      </c>
      <c r="M804" s="5">
        <v>65</v>
      </c>
      <c r="N804" s="2" t="s">
        <v>3891</v>
      </c>
      <c r="O804" s="2" t="str">
        <f>IF(BD[[#This Row],[Género]]="Masculino","👨‍🦰M","👩‍🦰 F")</f>
        <v>👨‍🦰M</v>
      </c>
    </row>
    <row r="805" spans="1:15" x14ac:dyDescent="0.25">
      <c r="A805">
        <v>26962519</v>
      </c>
      <c r="B805" t="s">
        <v>812</v>
      </c>
      <c r="C805" t="s">
        <v>1989</v>
      </c>
      <c r="D805" t="s">
        <v>2012</v>
      </c>
      <c r="E805" t="s">
        <v>1991</v>
      </c>
      <c r="F805" t="s">
        <v>1996</v>
      </c>
      <c r="G805" s="3" t="s">
        <v>2788</v>
      </c>
      <c r="H805" t="s">
        <v>1999</v>
      </c>
      <c r="I805" t="s">
        <v>2019</v>
      </c>
      <c r="J805" t="s">
        <v>2001</v>
      </c>
      <c r="K805" t="s">
        <v>2004</v>
      </c>
      <c r="L805" t="s">
        <v>2006</v>
      </c>
      <c r="M805" s="5">
        <v>44</v>
      </c>
      <c r="N805" s="2" t="s">
        <v>3889</v>
      </c>
      <c r="O805" s="2" t="str">
        <f>IF(BD[[#This Row],[Género]]="Masculino","👨‍🦰M","👩‍🦰 F")</f>
        <v>👩‍🦰 F</v>
      </c>
    </row>
    <row r="806" spans="1:15" x14ac:dyDescent="0.25">
      <c r="A806">
        <v>65700556</v>
      </c>
      <c r="B806" t="s">
        <v>813</v>
      </c>
      <c r="C806" t="s">
        <v>1988</v>
      </c>
      <c r="D806" t="s">
        <v>2012</v>
      </c>
      <c r="E806" t="s">
        <v>1993</v>
      </c>
      <c r="F806" t="s">
        <v>1995</v>
      </c>
      <c r="G806" s="3" t="s">
        <v>2789</v>
      </c>
      <c r="H806" t="s">
        <v>2000</v>
      </c>
      <c r="J806" t="s">
        <v>2001</v>
      </c>
      <c r="K806" t="s">
        <v>2005</v>
      </c>
      <c r="L806" t="s">
        <v>2007</v>
      </c>
      <c r="M806" s="5">
        <v>38</v>
      </c>
      <c r="N806" s="2" t="s">
        <v>3889</v>
      </c>
      <c r="O806" s="2" t="str">
        <f>IF(BD[[#This Row],[Género]]="Masculino","👨‍🦰M","👩‍🦰 F")</f>
        <v>👨‍🦰M</v>
      </c>
    </row>
    <row r="807" spans="1:15" x14ac:dyDescent="0.25">
      <c r="A807">
        <v>48863955</v>
      </c>
      <c r="B807" t="s">
        <v>814</v>
      </c>
      <c r="C807" t="s">
        <v>1988</v>
      </c>
      <c r="D807" t="s">
        <v>2012</v>
      </c>
      <c r="E807" t="s">
        <v>1994</v>
      </c>
      <c r="F807" t="s">
        <v>1997</v>
      </c>
      <c r="G807" s="3" t="s">
        <v>2790</v>
      </c>
      <c r="H807" t="s">
        <v>2000</v>
      </c>
      <c r="J807" t="s">
        <v>2001</v>
      </c>
      <c r="K807" t="s">
        <v>2005</v>
      </c>
      <c r="L807" t="s">
        <v>2006</v>
      </c>
      <c r="M807" s="5">
        <v>50</v>
      </c>
      <c r="N807" s="2" t="s">
        <v>3890</v>
      </c>
      <c r="O807" s="2" t="str">
        <f>IF(BD[[#This Row],[Género]]="Masculino","👨‍🦰M","👩‍🦰 F")</f>
        <v>👨‍🦰M</v>
      </c>
    </row>
    <row r="808" spans="1:15" x14ac:dyDescent="0.25">
      <c r="A808">
        <v>99802478</v>
      </c>
      <c r="B808" t="s">
        <v>815</v>
      </c>
      <c r="C808" t="s">
        <v>1989</v>
      </c>
      <c r="D808" t="s">
        <v>2011</v>
      </c>
      <c r="E808" t="s">
        <v>1990</v>
      </c>
      <c r="F808" t="s">
        <v>1995</v>
      </c>
      <c r="G808" s="3" t="s">
        <v>2791</v>
      </c>
      <c r="H808" t="s">
        <v>1999</v>
      </c>
      <c r="I808" t="s">
        <v>2019</v>
      </c>
      <c r="J808" t="s">
        <v>2002</v>
      </c>
      <c r="K808" t="s">
        <v>2005</v>
      </c>
      <c r="L808" t="s">
        <v>2007</v>
      </c>
      <c r="M808" s="5">
        <v>54</v>
      </c>
      <c r="N808" s="2" t="s">
        <v>3890</v>
      </c>
      <c r="O808" s="2" t="str">
        <f>IF(BD[[#This Row],[Género]]="Masculino","👨‍🦰M","👩‍🦰 F")</f>
        <v>👩‍🦰 F</v>
      </c>
    </row>
    <row r="809" spans="1:15" x14ac:dyDescent="0.25">
      <c r="A809">
        <v>88342767</v>
      </c>
      <c r="B809" t="s">
        <v>816</v>
      </c>
      <c r="C809" t="s">
        <v>1989</v>
      </c>
      <c r="D809" t="s">
        <v>2015</v>
      </c>
      <c r="E809" t="s">
        <v>1991</v>
      </c>
      <c r="F809" t="s">
        <v>1995</v>
      </c>
      <c r="G809" s="3" t="s">
        <v>2792</v>
      </c>
      <c r="H809" t="s">
        <v>1999</v>
      </c>
      <c r="I809" t="s">
        <v>2020</v>
      </c>
      <c r="J809" t="s">
        <v>2002</v>
      </c>
      <c r="K809" t="s">
        <v>2003</v>
      </c>
      <c r="L809" t="s">
        <v>2006</v>
      </c>
      <c r="M809" s="5">
        <v>64</v>
      </c>
      <c r="N809" s="2" t="s">
        <v>3891</v>
      </c>
      <c r="O809" s="2" t="str">
        <f>IF(BD[[#This Row],[Género]]="Masculino","👨‍🦰M","👩‍🦰 F")</f>
        <v>👩‍🦰 F</v>
      </c>
    </row>
    <row r="810" spans="1:15" x14ac:dyDescent="0.25">
      <c r="A810">
        <v>46644673</v>
      </c>
      <c r="B810" t="s">
        <v>817</v>
      </c>
      <c r="C810" t="s">
        <v>1989</v>
      </c>
      <c r="D810" t="s">
        <v>2009</v>
      </c>
      <c r="E810" t="s">
        <v>1992</v>
      </c>
      <c r="F810" t="s">
        <v>1996</v>
      </c>
      <c r="G810" s="3" t="s">
        <v>2793</v>
      </c>
      <c r="H810" t="s">
        <v>2000</v>
      </c>
      <c r="J810" t="s">
        <v>2001</v>
      </c>
      <c r="K810" t="s">
        <v>2003</v>
      </c>
      <c r="L810" t="s">
        <v>2007</v>
      </c>
      <c r="M810" s="5">
        <v>57</v>
      </c>
      <c r="N810" s="2" t="s">
        <v>3891</v>
      </c>
      <c r="O810" s="2" t="str">
        <f>IF(BD[[#This Row],[Género]]="Masculino","👨‍🦰M","👩‍🦰 F")</f>
        <v>👩‍🦰 F</v>
      </c>
    </row>
    <row r="811" spans="1:15" x14ac:dyDescent="0.25">
      <c r="A811">
        <v>64772950</v>
      </c>
      <c r="B811" t="s">
        <v>818</v>
      </c>
      <c r="C811" t="s">
        <v>1988</v>
      </c>
      <c r="D811" t="s">
        <v>2014</v>
      </c>
      <c r="E811" t="s">
        <v>1990</v>
      </c>
      <c r="F811" t="s">
        <v>1996</v>
      </c>
      <c r="G811" s="3" t="s">
        <v>2794</v>
      </c>
      <c r="H811" t="s">
        <v>1999</v>
      </c>
      <c r="I811" t="s">
        <v>2020</v>
      </c>
      <c r="J811" t="s">
        <v>2001</v>
      </c>
      <c r="K811" t="s">
        <v>2003</v>
      </c>
      <c r="L811" t="s">
        <v>2007</v>
      </c>
      <c r="M811" s="5">
        <v>41</v>
      </c>
      <c r="N811" s="2" t="s">
        <v>3889</v>
      </c>
      <c r="O811" s="2" t="str">
        <f>IF(BD[[#This Row],[Género]]="Masculino","👨‍🦰M","👩‍🦰 F")</f>
        <v>👨‍🦰M</v>
      </c>
    </row>
    <row r="812" spans="1:15" x14ac:dyDescent="0.25">
      <c r="A812">
        <v>65891418</v>
      </c>
      <c r="B812" t="s">
        <v>819</v>
      </c>
      <c r="C812" t="s">
        <v>1988</v>
      </c>
      <c r="D812" t="s">
        <v>2010</v>
      </c>
      <c r="E812" t="s">
        <v>1992</v>
      </c>
      <c r="F812" t="s">
        <v>1998</v>
      </c>
      <c r="G812" s="3" t="s">
        <v>2795</v>
      </c>
      <c r="H812" t="s">
        <v>2000</v>
      </c>
      <c r="J812" t="s">
        <v>2002</v>
      </c>
      <c r="K812" t="s">
        <v>2003</v>
      </c>
      <c r="L812" t="s">
        <v>2006</v>
      </c>
      <c r="M812" s="5">
        <v>38</v>
      </c>
      <c r="N812" s="2" t="s">
        <v>3889</v>
      </c>
      <c r="O812" s="2" t="str">
        <f>IF(BD[[#This Row],[Género]]="Masculino","👨‍🦰M","👩‍🦰 F")</f>
        <v>👨‍🦰M</v>
      </c>
    </row>
    <row r="813" spans="1:15" x14ac:dyDescent="0.25">
      <c r="A813">
        <v>99654096</v>
      </c>
      <c r="B813" t="s">
        <v>820</v>
      </c>
      <c r="C813" t="s">
        <v>1988</v>
      </c>
      <c r="D813" t="s">
        <v>2014</v>
      </c>
      <c r="E813" t="s">
        <v>1994</v>
      </c>
      <c r="F813" t="s">
        <v>1995</v>
      </c>
      <c r="G813" s="3" t="s">
        <v>2796</v>
      </c>
      <c r="H813" t="s">
        <v>2000</v>
      </c>
      <c r="J813" t="s">
        <v>2002</v>
      </c>
      <c r="K813" t="s">
        <v>2004</v>
      </c>
      <c r="L813" t="s">
        <v>2008</v>
      </c>
      <c r="M813" s="5">
        <v>28</v>
      </c>
      <c r="N813" s="2" t="s">
        <v>3888</v>
      </c>
      <c r="O813" s="2" t="str">
        <f>IF(BD[[#This Row],[Género]]="Masculino","👨‍🦰M","👩‍🦰 F")</f>
        <v>👨‍🦰M</v>
      </c>
    </row>
    <row r="814" spans="1:15" x14ac:dyDescent="0.25">
      <c r="A814">
        <v>26873157</v>
      </c>
      <c r="B814" t="s">
        <v>821</v>
      </c>
      <c r="C814" t="s">
        <v>1989</v>
      </c>
      <c r="D814" t="s">
        <v>2011</v>
      </c>
      <c r="E814" t="s">
        <v>1990</v>
      </c>
      <c r="F814" t="s">
        <v>1998</v>
      </c>
      <c r="G814" s="3" t="s">
        <v>2797</v>
      </c>
      <c r="H814" t="s">
        <v>2000</v>
      </c>
      <c r="J814" t="s">
        <v>2001</v>
      </c>
      <c r="K814" t="s">
        <v>2003</v>
      </c>
      <c r="L814" t="s">
        <v>2007</v>
      </c>
      <c r="M814" s="5">
        <v>44</v>
      </c>
      <c r="N814" s="2" t="s">
        <v>3889</v>
      </c>
      <c r="O814" s="2" t="str">
        <f>IF(BD[[#This Row],[Género]]="Masculino","👨‍🦰M","👩‍🦰 F")</f>
        <v>👩‍🦰 F</v>
      </c>
    </row>
    <row r="815" spans="1:15" x14ac:dyDescent="0.25">
      <c r="A815">
        <v>39073667</v>
      </c>
      <c r="B815" t="s">
        <v>822</v>
      </c>
      <c r="C815" t="s">
        <v>1989</v>
      </c>
      <c r="D815" t="s">
        <v>2011</v>
      </c>
      <c r="E815" t="s">
        <v>1992</v>
      </c>
      <c r="F815" t="s">
        <v>1995</v>
      </c>
      <c r="G815" s="3" t="s">
        <v>2798</v>
      </c>
      <c r="H815" t="s">
        <v>1999</v>
      </c>
      <c r="I815" t="s">
        <v>2020</v>
      </c>
      <c r="J815" t="s">
        <v>2001</v>
      </c>
      <c r="K815" t="s">
        <v>2004</v>
      </c>
      <c r="L815" t="s">
        <v>2006</v>
      </c>
      <c r="M815" s="5">
        <v>54</v>
      </c>
      <c r="N815" s="2" t="s">
        <v>3890</v>
      </c>
      <c r="O815" s="2" t="str">
        <f>IF(BD[[#This Row],[Género]]="Masculino","👨‍🦰M","👩‍🦰 F")</f>
        <v>👩‍🦰 F</v>
      </c>
    </row>
    <row r="816" spans="1:15" x14ac:dyDescent="0.25">
      <c r="A816">
        <v>40695227</v>
      </c>
      <c r="B816" t="s">
        <v>823</v>
      </c>
      <c r="C816" t="s">
        <v>1988</v>
      </c>
      <c r="D816" t="s">
        <v>2012</v>
      </c>
      <c r="E816" t="s">
        <v>1990</v>
      </c>
      <c r="F816" t="s">
        <v>1997</v>
      </c>
      <c r="G816" s="3" t="s">
        <v>2799</v>
      </c>
      <c r="H816" t="s">
        <v>2000</v>
      </c>
      <c r="J816" t="s">
        <v>2002</v>
      </c>
      <c r="K816" t="s">
        <v>2004</v>
      </c>
      <c r="L816" t="s">
        <v>2006</v>
      </c>
      <c r="M816" s="5">
        <v>28</v>
      </c>
      <c r="N816" s="2" t="s">
        <v>3888</v>
      </c>
      <c r="O816" s="2" t="str">
        <f>IF(BD[[#This Row],[Género]]="Masculino","👨‍🦰M","👩‍🦰 F")</f>
        <v>👨‍🦰M</v>
      </c>
    </row>
    <row r="817" spans="1:15" x14ac:dyDescent="0.25">
      <c r="A817">
        <v>67362890</v>
      </c>
      <c r="B817" t="s">
        <v>824</v>
      </c>
      <c r="C817" t="s">
        <v>1989</v>
      </c>
      <c r="D817" t="s">
        <v>2012</v>
      </c>
      <c r="E817" t="s">
        <v>1994</v>
      </c>
      <c r="F817" t="s">
        <v>1996</v>
      </c>
      <c r="G817" s="3" t="s">
        <v>2800</v>
      </c>
      <c r="H817" t="s">
        <v>1999</v>
      </c>
      <c r="I817" t="s">
        <v>2018</v>
      </c>
      <c r="J817" t="s">
        <v>2002</v>
      </c>
      <c r="K817" t="s">
        <v>2003</v>
      </c>
      <c r="L817" t="s">
        <v>2006</v>
      </c>
      <c r="M817" s="5">
        <v>55</v>
      </c>
      <c r="N817" s="2" t="s">
        <v>3890</v>
      </c>
      <c r="O817" s="2" t="str">
        <f>IF(BD[[#This Row],[Género]]="Masculino","👨‍🦰M","👩‍🦰 F")</f>
        <v>👩‍🦰 F</v>
      </c>
    </row>
    <row r="818" spans="1:15" x14ac:dyDescent="0.25">
      <c r="A818">
        <v>24773396</v>
      </c>
      <c r="B818" t="s">
        <v>825</v>
      </c>
      <c r="C818" t="s">
        <v>1988</v>
      </c>
      <c r="D818" t="s">
        <v>2009</v>
      </c>
      <c r="E818" t="s">
        <v>1990</v>
      </c>
      <c r="F818" t="s">
        <v>1996</v>
      </c>
      <c r="G818" s="3" t="s">
        <v>2801</v>
      </c>
      <c r="H818" t="s">
        <v>1999</v>
      </c>
      <c r="I818" t="s">
        <v>2016</v>
      </c>
      <c r="J818" t="s">
        <v>2002</v>
      </c>
      <c r="K818" t="s">
        <v>2004</v>
      </c>
      <c r="L818" t="s">
        <v>2008</v>
      </c>
      <c r="M818" s="5">
        <v>63</v>
      </c>
      <c r="N818" s="2" t="s">
        <v>3891</v>
      </c>
      <c r="O818" s="2" t="str">
        <f>IF(BD[[#This Row],[Género]]="Masculino","👨‍🦰M","👩‍🦰 F")</f>
        <v>👨‍🦰M</v>
      </c>
    </row>
    <row r="819" spans="1:15" x14ac:dyDescent="0.25">
      <c r="A819">
        <v>81431778</v>
      </c>
      <c r="B819" t="s">
        <v>826</v>
      </c>
      <c r="C819" t="s">
        <v>1988</v>
      </c>
      <c r="D819" t="s">
        <v>2009</v>
      </c>
      <c r="E819" t="s">
        <v>1990</v>
      </c>
      <c r="F819" t="s">
        <v>1996</v>
      </c>
      <c r="G819" s="3" t="s">
        <v>2802</v>
      </c>
      <c r="H819" t="s">
        <v>1999</v>
      </c>
      <c r="I819" t="s">
        <v>2017</v>
      </c>
      <c r="J819" t="s">
        <v>2002</v>
      </c>
      <c r="K819" t="s">
        <v>2005</v>
      </c>
      <c r="L819" t="s">
        <v>2006</v>
      </c>
      <c r="M819" s="5">
        <v>36</v>
      </c>
      <c r="N819" s="2" t="s">
        <v>3889</v>
      </c>
      <c r="O819" s="2" t="str">
        <f>IF(BD[[#This Row],[Género]]="Masculino","👨‍🦰M","👩‍🦰 F")</f>
        <v>👨‍🦰M</v>
      </c>
    </row>
    <row r="820" spans="1:15" x14ac:dyDescent="0.25">
      <c r="A820">
        <v>99035307</v>
      </c>
      <c r="B820" t="s">
        <v>827</v>
      </c>
      <c r="C820" t="s">
        <v>1988</v>
      </c>
      <c r="D820" t="s">
        <v>2015</v>
      </c>
      <c r="E820" t="s">
        <v>1994</v>
      </c>
      <c r="F820" t="s">
        <v>1996</v>
      </c>
      <c r="G820" s="3" t="s">
        <v>2691</v>
      </c>
      <c r="H820" t="s">
        <v>1999</v>
      </c>
      <c r="I820" t="s">
        <v>2017</v>
      </c>
      <c r="J820" t="s">
        <v>2001</v>
      </c>
      <c r="K820" t="s">
        <v>2005</v>
      </c>
      <c r="L820" t="s">
        <v>2008</v>
      </c>
      <c r="M820" s="5">
        <v>36</v>
      </c>
      <c r="N820" s="2" t="s">
        <v>3889</v>
      </c>
      <c r="O820" s="2" t="str">
        <f>IF(BD[[#This Row],[Género]]="Masculino","👨‍🦰M","👩‍🦰 F")</f>
        <v>👨‍🦰M</v>
      </c>
    </row>
    <row r="821" spans="1:15" x14ac:dyDescent="0.25">
      <c r="A821">
        <v>76992273</v>
      </c>
      <c r="B821" t="s">
        <v>828</v>
      </c>
      <c r="C821" t="s">
        <v>1989</v>
      </c>
      <c r="D821" t="s">
        <v>2013</v>
      </c>
      <c r="E821" t="s">
        <v>1992</v>
      </c>
      <c r="F821" t="s">
        <v>1997</v>
      </c>
      <c r="G821" s="3" t="s">
        <v>2719</v>
      </c>
      <c r="H821" t="s">
        <v>2000</v>
      </c>
      <c r="J821" t="s">
        <v>2001</v>
      </c>
      <c r="K821" t="s">
        <v>2004</v>
      </c>
      <c r="L821" t="s">
        <v>2007</v>
      </c>
      <c r="M821" s="5">
        <v>43</v>
      </c>
      <c r="N821" s="2" t="s">
        <v>3889</v>
      </c>
      <c r="O821" s="2" t="str">
        <f>IF(BD[[#This Row],[Género]]="Masculino","👨‍🦰M","👩‍🦰 F")</f>
        <v>👩‍🦰 F</v>
      </c>
    </row>
    <row r="822" spans="1:15" x14ac:dyDescent="0.25">
      <c r="A822">
        <v>16485730</v>
      </c>
      <c r="B822" t="s">
        <v>829</v>
      </c>
      <c r="C822" t="s">
        <v>1989</v>
      </c>
      <c r="D822" t="s">
        <v>2012</v>
      </c>
      <c r="E822" t="s">
        <v>1994</v>
      </c>
      <c r="F822" t="s">
        <v>1996</v>
      </c>
      <c r="G822" s="3" t="s">
        <v>2803</v>
      </c>
      <c r="H822" t="s">
        <v>2000</v>
      </c>
      <c r="J822" t="s">
        <v>2002</v>
      </c>
      <c r="K822" t="s">
        <v>2003</v>
      </c>
      <c r="L822" t="s">
        <v>2008</v>
      </c>
      <c r="M822" s="5">
        <v>18</v>
      </c>
      <c r="N822" s="2" t="s">
        <v>3887</v>
      </c>
      <c r="O822" s="2" t="str">
        <f>IF(BD[[#This Row],[Género]]="Masculino","👨‍🦰M","👩‍🦰 F")</f>
        <v>👩‍🦰 F</v>
      </c>
    </row>
    <row r="823" spans="1:15" x14ac:dyDescent="0.25">
      <c r="A823">
        <v>48327951</v>
      </c>
      <c r="B823" t="s">
        <v>830</v>
      </c>
      <c r="C823" t="s">
        <v>1989</v>
      </c>
      <c r="D823" t="s">
        <v>2011</v>
      </c>
      <c r="E823" t="s">
        <v>1994</v>
      </c>
      <c r="F823" t="s">
        <v>1995</v>
      </c>
      <c r="G823" s="3" t="s">
        <v>2804</v>
      </c>
      <c r="H823" t="s">
        <v>2000</v>
      </c>
      <c r="J823" t="s">
        <v>2001</v>
      </c>
      <c r="K823" t="s">
        <v>2003</v>
      </c>
      <c r="L823" t="s">
        <v>2007</v>
      </c>
      <c r="M823" s="5">
        <v>23</v>
      </c>
      <c r="N823" s="2" t="s">
        <v>3887</v>
      </c>
      <c r="O823" s="2" t="str">
        <f>IF(BD[[#This Row],[Género]]="Masculino","👨‍🦰M","👩‍🦰 F")</f>
        <v>👩‍🦰 F</v>
      </c>
    </row>
    <row r="824" spans="1:15" x14ac:dyDescent="0.25">
      <c r="A824">
        <v>68572415</v>
      </c>
      <c r="B824" t="s">
        <v>831</v>
      </c>
      <c r="C824" t="s">
        <v>1988</v>
      </c>
      <c r="D824" t="s">
        <v>2014</v>
      </c>
      <c r="E824" t="s">
        <v>1994</v>
      </c>
      <c r="F824" t="s">
        <v>1996</v>
      </c>
      <c r="G824" s="3" t="s">
        <v>2805</v>
      </c>
      <c r="H824" t="s">
        <v>1999</v>
      </c>
      <c r="I824" t="s">
        <v>2019</v>
      </c>
      <c r="J824" t="s">
        <v>2002</v>
      </c>
      <c r="K824" t="s">
        <v>2004</v>
      </c>
      <c r="L824" t="s">
        <v>2008</v>
      </c>
      <c r="M824" s="5">
        <v>54</v>
      </c>
      <c r="N824" s="2" t="s">
        <v>3890</v>
      </c>
      <c r="O824" s="2" t="str">
        <f>IF(BD[[#This Row],[Género]]="Masculino","👨‍🦰M","👩‍🦰 F")</f>
        <v>👨‍🦰M</v>
      </c>
    </row>
    <row r="825" spans="1:15" x14ac:dyDescent="0.25">
      <c r="A825">
        <v>83438359</v>
      </c>
      <c r="B825" t="s">
        <v>832</v>
      </c>
      <c r="C825" t="s">
        <v>1989</v>
      </c>
      <c r="D825" t="s">
        <v>2010</v>
      </c>
      <c r="E825" t="s">
        <v>1992</v>
      </c>
      <c r="F825" t="s">
        <v>1996</v>
      </c>
      <c r="G825" s="3" t="s">
        <v>2806</v>
      </c>
      <c r="H825" t="s">
        <v>1999</v>
      </c>
      <c r="I825" t="s">
        <v>2021</v>
      </c>
      <c r="J825" t="s">
        <v>2001</v>
      </c>
      <c r="K825" t="s">
        <v>2005</v>
      </c>
      <c r="L825" t="s">
        <v>2007</v>
      </c>
      <c r="M825" s="5">
        <v>58</v>
      </c>
      <c r="N825" s="2" t="s">
        <v>3891</v>
      </c>
      <c r="O825" s="2" t="str">
        <f>IF(BD[[#This Row],[Género]]="Masculino","👨‍🦰M","👩‍🦰 F")</f>
        <v>👩‍🦰 F</v>
      </c>
    </row>
    <row r="826" spans="1:15" x14ac:dyDescent="0.25">
      <c r="A826">
        <v>19450749</v>
      </c>
      <c r="B826" t="s">
        <v>833</v>
      </c>
      <c r="C826" t="s">
        <v>1988</v>
      </c>
      <c r="D826" t="s">
        <v>2013</v>
      </c>
      <c r="E826" t="s">
        <v>1992</v>
      </c>
      <c r="F826" t="s">
        <v>1996</v>
      </c>
      <c r="G826" s="3" t="s">
        <v>2807</v>
      </c>
      <c r="H826" t="s">
        <v>1999</v>
      </c>
      <c r="I826" t="s">
        <v>2017</v>
      </c>
      <c r="J826" t="s">
        <v>2001</v>
      </c>
      <c r="K826" t="s">
        <v>2005</v>
      </c>
      <c r="L826" t="s">
        <v>2006</v>
      </c>
      <c r="M826" s="5">
        <v>59</v>
      </c>
      <c r="N826" s="2" t="s">
        <v>3891</v>
      </c>
      <c r="O826" s="2" t="str">
        <f>IF(BD[[#This Row],[Género]]="Masculino","👨‍🦰M","👩‍🦰 F")</f>
        <v>👨‍🦰M</v>
      </c>
    </row>
    <row r="827" spans="1:15" x14ac:dyDescent="0.25">
      <c r="A827">
        <v>35432803</v>
      </c>
      <c r="B827" t="s">
        <v>834</v>
      </c>
      <c r="C827" t="s">
        <v>1988</v>
      </c>
      <c r="D827" t="s">
        <v>2009</v>
      </c>
      <c r="E827" t="s">
        <v>1994</v>
      </c>
      <c r="F827" t="s">
        <v>1996</v>
      </c>
      <c r="G827" s="3" t="s">
        <v>2808</v>
      </c>
      <c r="H827" t="s">
        <v>2000</v>
      </c>
      <c r="J827" t="s">
        <v>2001</v>
      </c>
      <c r="K827" t="s">
        <v>2003</v>
      </c>
      <c r="L827" t="s">
        <v>2006</v>
      </c>
      <c r="M827" s="5">
        <v>41</v>
      </c>
      <c r="N827" s="2" t="s">
        <v>3889</v>
      </c>
      <c r="O827" s="2" t="str">
        <f>IF(BD[[#This Row],[Género]]="Masculino","👨‍🦰M","👩‍🦰 F")</f>
        <v>👨‍🦰M</v>
      </c>
    </row>
    <row r="828" spans="1:15" x14ac:dyDescent="0.25">
      <c r="A828">
        <v>35011619</v>
      </c>
      <c r="B828" t="s">
        <v>835</v>
      </c>
      <c r="C828" t="s">
        <v>1988</v>
      </c>
      <c r="D828" t="s">
        <v>2013</v>
      </c>
      <c r="E828" t="s">
        <v>1990</v>
      </c>
      <c r="F828" t="s">
        <v>1996</v>
      </c>
      <c r="G828" s="3" t="s">
        <v>2809</v>
      </c>
      <c r="H828" t="s">
        <v>1999</v>
      </c>
      <c r="I828" t="s">
        <v>2021</v>
      </c>
      <c r="J828" t="s">
        <v>2001</v>
      </c>
      <c r="K828" t="s">
        <v>2005</v>
      </c>
      <c r="L828" t="s">
        <v>2006</v>
      </c>
      <c r="M828" s="5">
        <v>31</v>
      </c>
      <c r="N828" s="2" t="s">
        <v>3888</v>
      </c>
      <c r="O828" s="2" t="str">
        <f>IF(BD[[#This Row],[Género]]="Masculino","👨‍🦰M","👩‍🦰 F")</f>
        <v>👨‍🦰M</v>
      </c>
    </row>
    <row r="829" spans="1:15" x14ac:dyDescent="0.25">
      <c r="A829">
        <v>29016394</v>
      </c>
      <c r="B829" t="s">
        <v>836</v>
      </c>
      <c r="C829" t="s">
        <v>1989</v>
      </c>
      <c r="D829" t="s">
        <v>2011</v>
      </c>
      <c r="E829" t="s">
        <v>1992</v>
      </c>
      <c r="F829" t="s">
        <v>1997</v>
      </c>
      <c r="G829" s="3" t="s">
        <v>2366</v>
      </c>
      <c r="H829" t="s">
        <v>2000</v>
      </c>
      <c r="J829" t="s">
        <v>2002</v>
      </c>
      <c r="K829" t="s">
        <v>2004</v>
      </c>
      <c r="L829" t="s">
        <v>2006</v>
      </c>
      <c r="M829" s="5">
        <v>53</v>
      </c>
      <c r="N829" s="2" t="s">
        <v>3890</v>
      </c>
      <c r="O829" s="2" t="str">
        <f>IF(BD[[#This Row],[Género]]="Masculino","👨‍🦰M","👩‍🦰 F")</f>
        <v>👩‍🦰 F</v>
      </c>
    </row>
    <row r="830" spans="1:15" x14ac:dyDescent="0.25">
      <c r="A830">
        <v>45742074</v>
      </c>
      <c r="B830" t="s">
        <v>837</v>
      </c>
      <c r="C830" t="s">
        <v>1989</v>
      </c>
      <c r="D830" t="s">
        <v>2015</v>
      </c>
      <c r="E830" t="s">
        <v>1994</v>
      </c>
      <c r="F830" t="s">
        <v>1996</v>
      </c>
      <c r="G830" s="3" t="s">
        <v>2810</v>
      </c>
      <c r="H830" t="s">
        <v>1999</v>
      </c>
      <c r="I830" t="s">
        <v>2016</v>
      </c>
      <c r="J830" t="s">
        <v>2002</v>
      </c>
      <c r="K830" t="s">
        <v>2005</v>
      </c>
      <c r="L830" t="s">
        <v>2008</v>
      </c>
      <c r="M830" s="5">
        <v>37</v>
      </c>
      <c r="N830" s="2" t="s">
        <v>3889</v>
      </c>
      <c r="O830" s="2" t="str">
        <f>IF(BD[[#This Row],[Género]]="Masculino","👨‍🦰M","👩‍🦰 F")</f>
        <v>👩‍🦰 F</v>
      </c>
    </row>
    <row r="831" spans="1:15" x14ac:dyDescent="0.25">
      <c r="A831">
        <v>68966223</v>
      </c>
      <c r="B831" t="s">
        <v>838</v>
      </c>
      <c r="C831" t="s">
        <v>1989</v>
      </c>
      <c r="D831" t="s">
        <v>2009</v>
      </c>
      <c r="E831" t="s">
        <v>1990</v>
      </c>
      <c r="F831" t="s">
        <v>1996</v>
      </c>
      <c r="G831" s="3" t="s">
        <v>2811</v>
      </c>
      <c r="H831" t="s">
        <v>2000</v>
      </c>
      <c r="J831" t="s">
        <v>2001</v>
      </c>
      <c r="K831" t="s">
        <v>2003</v>
      </c>
      <c r="L831" t="s">
        <v>2007</v>
      </c>
      <c r="M831" s="5">
        <v>36</v>
      </c>
      <c r="N831" s="2" t="s">
        <v>3889</v>
      </c>
      <c r="O831" s="2" t="str">
        <f>IF(BD[[#This Row],[Género]]="Masculino","👨‍🦰M","👩‍🦰 F")</f>
        <v>👩‍🦰 F</v>
      </c>
    </row>
    <row r="832" spans="1:15" x14ac:dyDescent="0.25">
      <c r="A832">
        <v>37681310</v>
      </c>
      <c r="B832" t="s">
        <v>839</v>
      </c>
      <c r="C832" t="s">
        <v>1988</v>
      </c>
      <c r="D832" t="s">
        <v>2010</v>
      </c>
      <c r="E832" t="s">
        <v>1990</v>
      </c>
      <c r="F832" t="s">
        <v>1996</v>
      </c>
      <c r="G832" s="3" t="s">
        <v>2812</v>
      </c>
      <c r="H832" t="s">
        <v>1999</v>
      </c>
      <c r="I832" t="s">
        <v>2018</v>
      </c>
      <c r="J832" t="s">
        <v>2002</v>
      </c>
      <c r="K832" t="s">
        <v>2004</v>
      </c>
      <c r="L832" t="s">
        <v>2007</v>
      </c>
      <c r="M832" s="5">
        <v>20</v>
      </c>
      <c r="N832" s="2" t="s">
        <v>3887</v>
      </c>
      <c r="O832" s="2" t="str">
        <f>IF(BD[[#This Row],[Género]]="Masculino","👨‍🦰M","👩‍🦰 F")</f>
        <v>👨‍🦰M</v>
      </c>
    </row>
    <row r="833" spans="1:15" x14ac:dyDescent="0.25">
      <c r="A833">
        <v>40630945</v>
      </c>
      <c r="B833" t="s">
        <v>840</v>
      </c>
      <c r="C833" t="s">
        <v>1988</v>
      </c>
      <c r="D833" t="s">
        <v>2011</v>
      </c>
      <c r="E833" t="s">
        <v>1992</v>
      </c>
      <c r="F833" t="s">
        <v>1996</v>
      </c>
      <c r="G833" s="3" t="s">
        <v>2813</v>
      </c>
      <c r="H833" t="s">
        <v>2000</v>
      </c>
      <c r="J833" t="s">
        <v>2001</v>
      </c>
      <c r="K833" t="s">
        <v>2003</v>
      </c>
      <c r="L833" t="s">
        <v>2007</v>
      </c>
      <c r="M833" s="5">
        <v>45</v>
      </c>
      <c r="N833" s="2" t="s">
        <v>3889</v>
      </c>
      <c r="O833" s="2" t="str">
        <f>IF(BD[[#This Row],[Género]]="Masculino","👨‍🦰M","👩‍🦰 F")</f>
        <v>👨‍🦰M</v>
      </c>
    </row>
    <row r="834" spans="1:15" x14ac:dyDescent="0.25">
      <c r="A834">
        <v>67214064</v>
      </c>
      <c r="B834" t="s">
        <v>841</v>
      </c>
      <c r="C834" t="s">
        <v>1989</v>
      </c>
      <c r="D834" t="s">
        <v>2011</v>
      </c>
      <c r="E834" t="s">
        <v>1990</v>
      </c>
      <c r="F834" t="s">
        <v>1996</v>
      </c>
      <c r="G834" s="3" t="s">
        <v>2814</v>
      </c>
      <c r="H834" t="s">
        <v>1999</v>
      </c>
      <c r="I834" t="s">
        <v>2021</v>
      </c>
      <c r="J834" t="s">
        <v>2002</v>
      </c>
      <c r="K834" t="s">
        <v>2003</v>
      </c>
      <c r="L834" t="s">
        <v>2008</v>
      </c>
      <c r="M834" s="5">
        <v>22</v>
      </c>
      <c r="N834" s="2" t="s">
        <v>3887</v>
      </c>
      <c r="O834" s="2" t="str">
        <f>IF(BD[[#This Row],[Género]]="Masculino","👨‍🦰M","👩‍🦰 F")</f>
        <v>👩‍🦰 F</v>
      </c>
    </row>
    <row r="835" spans="1:15" x14ac:dyDescent="0.25">
      <c r="A835">
        <v>91487168</v>
      </c>
      <c r="B835" t="s">
        <v>842</v>
      </c>
      <c r="C835" t="s">
        <v>1989</v>
      </c>
      <c r="D835" t="s">
        <v>2011</v>
      </c>
      <c r="E835" t="s">
        <v>1991</v>
      </c>
      <c r="F835" t="s">
        <v>1997</v>
      </c>
      <c r="G835" s="3" t="s">
        <v>2815</v>
      </c>
      <c r="H835" t="s">
        <v>2000</v>
      </c>
      <c r="J835" t="s">
        <v>2001</v>
      </c>
      <c r="K835" t="s">
        <v>2005</v>
      </c>
      <c r="L835" t="s">
        <v>2007</v>
      </c>
      <c r="M835" s="5">
        <v>40</v>
      </c>
      <c r="N835" s="2" t="s">
        <v>3889</v>
      </c>
      <c r="O835" s="2" t="str">
        <f>IF(BD[[#This Row],[Género]]="Masculino","👨‍🦰M","👩‍🦰 F")</f>
        <v>👩‍🦰 F</v>
      </c>
    </row>
    <row r="836" spans="1:15" x14ac:dyDescent="0.25">
      <c r="A836">
        <v>36974150</v>
      </c>
      <c r="B836" t="s">
        <v>843</v>
      </c>
      <c r="C836" t="s">
        <v>1989</v>
      </c>
      <c r="D836" t="s">
        <v>2011</v>
      </c>
      <c r="E836" t="s">
        <v>1992</v>
      </c>
      <c r="F836" t="s">
        <v>1996</v>
      </c>
      <c r="G836" s="3" t="s">
        <v>2816</v>
      </c>
      <c r="H836" t="s">
        <v>1999</v>
      </c>
      <c r="I836" t="s">
        <v>2017</v>
      </c>
      <c r="J836" t="s">
        <v>2002</v>
      </c>
      <c r="K836" t="s">
        <v>2004</v>
      </c>
      <c r="L836" t="s">
        <v>2006</v>
      </c>
      <c r="M836" s="5">
        <v>18</v>
      </c>
      <c r="N836" s="2" t="s">
        <v>3887</v>
      </c>
      <c r="O836" s="2" t="str">
        <f>IF(BD[[#This Row],[Género]]="Masculino","👨‍🦰M","👩‍🦰 F")</f>
        <v>👩‍🦰 F</v>
      </c>
    </row>
    <row r="837" spans="1:15" x14ac:dyDescent="0.25">
      <c r="A837">
        <v>42130900</v>
      </c>
      <c r="B837" t="s">
        <v>844</v>
      </c>
      <c r="C837" t="s">
        <v>1989</v>
      </c>
      <c r="D837" t="s">
        <v>2014</v>
      </c>
      <c r="E837" t="s">
        <v>1994</v>
      </c>
      <c r="F837" t="s">
        <v>1996</v>
      </c>
      <c r="G837" s="3" t="s">
        <v>2817</v>
      </c>
      <c r="H837" t="s">
        <v>1999</v>
      </c>
      <c r="I837" t="s">
        <v>2019</v>
      </c>
      <c r="J837" t="s">
        <v>2001</v>
      </c>
      <c r="K837" t="s">
        <v>2004</v>
      </c>
      <c r="L837" t="s">
        <v>2008</v>
      </c>
      <c r="M837" s="5">
        <v>18</v>
      </c>
      <c r="N837" s="2" t="s">
        <v>3887</v>
      </c>
      <c r="O837" s="2" t="str">
        <f>IF(BD[[#This Row],[Género]]="Masculino","👨‍🦰M","👩‍🦰 F")</f>
        <v>👩‍🦰 F</v>
      </c>
    </row>
    <row r="838" spans="1:15" x14ac:dyDescent="0.25">
      <c r="A838">
        <v>75407062</v>
      </c>
      <c r="B838" t="s">
        <v>845</v>
      </c>
      <c r="C838" t="s">
        <v>1988</v>
      </c>
      <c r="D838" t="s">
        <v>2015</v>
      </c>
      <c r="E838" t="s">
        <v>1994</v>
      </c>
      <c r="F838" t="s">
        <v>1995</v>
      </c>
      <c r="G838" s="3" t="s">
        <v>2818</v>
      </c>
      <c r="H838" t="s">
        <v>2000</v>
      </c>
      <c r="J838" t="s">
        <v>2001</v>
      </c>
      <c r="K838" t="s">
        <v>2005</v>
      </c>
      <c r="L838" t="s">
        <v>2007</v>
      </c>
      <c r="M838" s="5">
        <v>46</v>
      </c>
      <c r="N838" s="2" t="s">
        <v>3890</v>
      </c>
      <c r="O838" s="2" t="str">
        <f>IF(BD[[#This Row],[Género]]="Masculino","👨‍🦰M","👩‍🦰 F")</f>
        <v>👨‍🦰M</v>
      </c>
    </row>
    <row r="839" spans="1:15" x14ac:dyDescent="0.25">
      <c r="A839">
        <v>40320963</v>
      </c>
      <c r="B839" t="s">
        <v>846</v>
      </c>
      <c r="C839" t="s">
        <v>1989</v>
      </c>
      <c r="D839" t="s">
        <v>2009</v>
      </c>
      <c r="E839" t="s">
        <v>1990</v>
      </c>
      <c r="F839" t="s">
        <v>1998</v>
      </c>
      <c r="G839" s="3" t="s">
        <v>2819</v>
      </c>
      <c r="H839" t="s">
        <v>2000</v>
      </c>
      <c r="J839" t="s">
        <v>2002</v>
      </c>
      <c r="K839" t="s">
        <v>2003</v>
      </c>
      <c r="L839" t="s">
        <v>2007</v>
      </c>
      <c r="M839" s="5">
        <v>42</v>
      </c>
      <c r="N839" s="2" t="s">
        <v>3889</v>
      </c>
      <c r="O839" s="2" t="str">
        <f>IF(BD[[#This Row],[Género]]="Masculino","👨‍🦰M","👩‍🦰 F")</f>
        <v>👩‍🦰 F</v>
      </c>
    </row>
    <row r="840" spans="1:15" x14ac:dyDescent="0.25">
      <c r="A840">
        <v>65184092</v>
      </c>
      <c r="B840" t="s">
        <v>847</v>
      </c>
      <c r="C840" t="s">
        <v>1989</v>
      </c>
      <c r="D840" t="s">
        <v>2012</v>
      </c>
      <c r="E840" t="s">
        <v>1993</v>
      </c>
      <c r="F840" t="s">
        <v>1995</v>
      </c>
      <c r="G840" s="3" t="s">
        <v>2820</v>
      </c>
      <c r="H840" t="s">
        <v>2000</v>
      </c>
      <c r="J840" t="s">
        <v>2001</v>
      </c>
      <c r="K840" t="s">
        <v>2005</v>
      </c>
      <c r="L840" t="s">
        <v>2007</v>
      </c>
      <c r="M840" s="5">
        <v>23</v>
      </c>
      <c r="N840" s="2" t="s">
        <v>3887</v>
      </c>
      <c r="O840" s="2" t="str">
        <f>IF(BD[[#This Row],[Género]]="Masculino","👨‍🦰M","👩‍🦰 F")</f>
        <v>👩‍🦰 F</v>
      </c>
    </row>
    <row r="841" spans="1:15" x14ac:dyDescent="0.25">
      <c r="A841">
        <v>37599493</v>
      </c>
      <c r="B841" t="s">
        <v>848</v>
      </c>
      <c r="C841" t="s">
        <v>1988</v>
      </c>
      <c r="D841" t="s">
        <v>2011</v>
      </c>
      <c r="E841" t="s">
        <v>1994</v>
      </c>
      <c r="F841" t="s">
        <v>1996</v>
      </c>
      <c r="G841" s="3" t="s">
        <v>2821</v>
      </c>
      <c r="H841" t="s">
        <v>1999</v>
      </c>
      <c r="I841" t="s">
        <v>2022</v>
      </c>
      <c r="J841" t="s">
        <v>2002</v>
      </c>
      <c r="K841" t="s">
        <v>2004</v>
      </c>
      <c r="L841" t="s">
        <v>2007</v>
      </c>
      <c r="M841" s="5">
        <v>64</v>
      </c>
      <c r="N841" s="2" t="s">
        <v>3891</v>
      </c>
      <c r="O841" s="2" t="str">
        <f>IF(BD[[#This Row],[Género]]="Masculino","👨‍🦰M","👩‍🦰 F")</f>
        <v>👨‍🦰M</v>
      </c>
    </row>
    <row r="842" spans="1:15" x14ac:dyDescent="0.25">
      <c r="A842">
        <v>77701462</v>
      </c>
      <c r="B842" t="s">
        <v>849</v>
      </c>
      <c r="C842" t="s">
        <v>1989</v>
      </c>
      <c r="D842" t="s">
        <v>2011</v>
      </c>
      <c r="E842" t="s">
        <v>1991</v>
      </c>
      <c r="F842" t="s">
        <v>1996</v>
      </c>
      <c r="G842" s="3" t="s">
        <v>2822</v>
      </c>
      <c r="H842" t="s">
        <v>1999</v>
      </c>
      <c r="I842" t="s">
        <v>2019</v>
      </c>
      <c r="J842" t="s">
        <v>2002</v>
      </c>
      <c r="K842" t="s">
        <v>2004</v>
      </c>
      <c r="L842" t="s">
        <v>2007</v>
      </c>
      <c r="M842" s="5">
        <v>34</v>
      </c>
      <c r="N842" s="2" t="s">
        <v>3888</v>
      </c>
      <c r="O842" s="2" t="str">
        <f>IF(BD[[#This Row],[Género]]="Masculino","👨‍🦰M","👩‍🦰 F")</f>
        <v>👩‍🦰 F</v>
      </c>
    </row>
    <row r="843" spans="1:15" x14ac:dyDescent="0.25">
      <c r="A843">
        <v>45102056</v>
      </c>
      <c r="B843" t="s">
        <v>850</v>
      </c>
      <c r="C843" t="s">
        <v>1988</v>
      </c>
      <c r="D843" t="s">
        <v>2015</v>
      </c>
      <c r="E843" t="s">
        <v>1992</v>
      </c>
      <c r="F843" t="s">
        <v>1995</v>
      </c>
      <c r="G843" s="3" t="s">
        <v>2823</v>
      </c>
      <c r="H843" t="s">
        <v>1999</v>
      </c>
      <c r="I843" t="s">
        <v>2019</v>
      </c>
      <c r="J843" t="s">
        <v>2002</v>
      </c>
      <c r="K843" t="s">
        <v>2003</v>
      </c>
      <c r="L843" t="s">
        <v>2006</v>
      </c>
      <c r="M843" s="5">
        <v>26</v>
      </c>
      <c r="N843" s="2" t="s">
        <v>3888</v>
      </c>
      <c r="O843" s="2" t="str">
        <f>IF(BD[[#This Row],[Género]]="Masculino","👨‍🦰M","👩‍🦰 F")</f>
        <v>👨‍🦰M</v>
      </c>
    </row>
    <row r="844" spans="1:15" x14ac:dyDescent="0.25">
      <c r="A844">
        <v>21028791</v>
      </c>
      <c r="B844" t="s">
        <v>851</v>
      </c>
      <c r="C844" t="s">
        <v>1988</v>
      </c>
      <c r="D844" t="s">
        <v>2013</v>
      </c>
      <c r="E844" t="s">
        <v>1993</v>
      </c>
      <c r="F844" t="s">
        <v>1996</v>
      </c>
      <c r="G844" s="3" t="s">
        <v>2824</v>
      </c>
      <c r="H844" t="s">
        <v>1999</v>
      </c>
      <c r="I844" t="s">
        <v>2018</v>
      </c>
      <c r="J844" t="s">
        <v>2002</v>
      </c>
      <c r="K844" t="s">
        <v>2003</v>
      </c>
      <c r="L844" t="s">
        <v>2008</v>
      </c>
      <c r="M844" s="5">
        <v>30</v>
      </c>
      <c r="N844" s="2" t="s">
        <v>3888</v>
      </c>
      <c r="O844" s="2" t="str">
        <f>IF(BD[[#This Row],[Género]]="Masculino","👨‍🦰M","👩‍🦰 F")</f>
        <v>👨‍🦰M</v>
      </c>
    </row>
    <row r="845" spans="1:15" x14ac:dyDescent="0.25">
      <c r="A845">
        <v>32140187</v>
      </c>
      <c r="B845" t="s">
        <v>852</v>
      </c>
      <c r="C845" t="s">
        <v>1988</v>
      </c>
      <c r="D845" t="s">
        <v>2013</v>
      </c>
      <c r="E845" t="s">
        <v>1994</v>
      </c>
      <c r="F845" t="s">
        <v>1996</v>
      </c>
      <c r="G845" s="3" t="s">
        <v>2825</v>
      </c>
      <c r="H845" t="s">
        <v>1999</v>
      </c>
      <c r="I845" t="s">
        <v>2019</v>
      </c>
      <c r="J845" t="s">
        <v>2001</v>
      </c>
      <c r="K845" t="s">
        <v>2005</v>
      </c>
      <c r="L845" t="s">
        <v>2008</v>
      </c>
      <c r="M845" s="5">
        <v>19</v>
      </c>
      <c r="N845" s="2" t="s">
        <v>3887</v>
      </c>
      <c r="O845" s="2" t="str">
        <f>IF(BD[[#This Row],[Género]]="Masculino","👨‍🦰M","👩‍🦰 F")</f>
        <v>👨‍🦰M</v>
      </c>
    </row>
    <row r="846" spans="1:15" x14ac:dyDescent="0.25">
      <c r="A846">
        <v>93285128</v>
      </c>
      <c r="B846" t="s">
        <v>853</v>
      </c>
      <c r="C846" t="s">
        <v>1989</v>
      </c>
      <c r="D846" t="s">
        <v>2015</v>
      </c>
      <c r="E846" t="s">
        <v>1993</v>
      </c>
      <c r="F846" t="s">
        <v>1996</v>
      </c>
      <c r="G846" s="3" t="s">
        <v>2826</v>
      </c>
      <c r="H846" t="s">
        <v>1999</v>
      </c>
      <c r="I846" t="s">
        <v>2016</v>
      </c>
      <c r="J846" t="s">
        <v>2001</v>
      </c>
      <c r="K846" t="s">
        <v>2003</v>
      </c>
      <c r="L846" t="s">
        <v>2007</v>
      </c>
      <c r="M846" s="5">
        <v>36</v>
      </c>
      <c r="N846" s="2" t="s">
        <v>3889</v>
      </c>
      <c r="O846" s="2" t="str">
        <f>IF(BD[[#This Row],[Género]]="Masculino","👨‍🦰M","👩‍🦰 F")</f>
        <v>👩‍🦰 F</v>
      </c>
    </row>
    <row r="847" spans="1:15" x14ac:dyDescent="0.25">
      <c r="A847">
        <v>89717522</v>
      </c>
      <c r="B847" t="s">
        <v>854</v>
      </c>
      <c r="C847" t="s">
        <v>1988</v>
      </c>
      <c r="D847" t="s">
        <v>2010</v>
      </c>
      <c r="E847" t="s">
        <v>1993</v>
      </c>
      <c r="F847" t="s">
        <v>1996</v>
      </c>
      <c r="G847" s="3" t="s">
        <v>2827</v>
      </c>
      <c r="H847" t="s">
        <v>1999</v>
      </c>
      <c r="I847" t="s">
        <v>2019</v>
      </c>
      <c r="J847" t="s">
        <v>2002</v>
      </c>
      <c r="K847" t="s">
        <v>2005</v>
      </c>
      <c r="L847" t="s">
        <v>2007</v>
      </c>
      <c r="M847" s="5">
        <v>27</v>
      </c>
      <c r="N847" s="2" t="s">
        <v>3888</v>
      </c>
      <c r="O847" s="2" t="str">
        <f>IF(BD[[#This Row],[Género]]="Masculino","👨‍🦰M","👩‍🦰 F")</f>
        <v>👨‍🦰M</v>
      </c>
    </row>
    <row r="848" spans="1:15" x14ac:dyDescent="0.25">
      <c r="A848">
        <v>85884477</v>
      </c>
      <c r="B848" t="s">
        <v>855</v>
      </c>
      <c r="C848" t="s">
        <v>1988</v>
      </c>
      <c r="D848" t="s">
        <v>2009</v>
      </c>
      <c r="E848" t="s">
        <v>1994</v>
      </c>
      <c r="F848" t="s">
        <v>1995</v>
      </c>
      <c r="G848" s="3" t="s">
        <v>2828</v>
      </c>
      <c r="H848" t="s">
        <v>2000</v>
      </c>
      <c r="J848" t="s">
        <v>2001</v>
      </c>
      <c r="K848" t="s">
        <v>2005</v>
      </c>
      <c r="L848" t="s">
        <v>2006</v>
      </c>
      <c r="M848" s="5">
        <v>22</v>
      </c>
      <c r="N848" s="2" t="s">
        <v>3887</v>
      </c>
      <c r="O848" s="2" t="str">
        <f>IF(BD[[#This Row],[Género]]="Masculino","👨‍🦰M","👩‍🦰 F")</f>
        <v>👨‍🦰M</v>
      </c>
    </row>
    <row r="849" spans="1:15" x14ac:dyDescent="0.25">
      <c r="A849">
        <v>22687345</v>
      </c>
      <c r="B849" t="s">
        <v>856</v>
      </c>
      <c r="C849" t="s">
        <v>1989</v>
      </c>
      <c r="D849" t="s">
        <v>2015</v>
      </c>
      <c r="E849" t="s">
        <v>1992</v>
      </c>
      <c r="F849" t="s">
        <v>1996</v>
      </c>
      <c r="G849" s="3" t="s">
        <v>2829</v>
      </c>
      <c r="H849" t="s">
        <v>1999</v>
      </c>
      <c r="I849" t="s">
        <v>2016</v>
      </c>
      <c r="J849" t="s">
        <v>2002</v>
      </c>
      <c r="K849" t="s">
        <v>2005</v>
      </c>
      <c r="L849" t="s">
        <v>2007</v>
      </c>
      <c r="M849" s="5">
        <v>32</v>
      </c>
      <c r="N849" s="2" t="s">
        <v>3888</v>
      </c>
      <c r="O849" s="2" t="str">
        <f>IF(BD[[#This Row],[Género]]="Masculino","👨‍🦰M","👩‍🦰 F")</f>
        <v>👩‍🦰 F</v>
      </c>
    </row>
    <row r="850" spans="1:15" x14ac:dyDescent="0.25">
      <c r="A850">
        <v>10162271</v>
      </c>
      <c r="B850" t="s">
        <v>857</v>
      </c>
      <c r="C850" t="s">
        <v>1988</v>
      </c>
      <c r="D850" t="s">
        <v>2011</v>
      </c>
      <c r="E850" t="s">
        <v>1991</v>
      </c>
      <c r="F850" t="s">
        <v>1996</v>
      </c>
      <c r="G850" s="3" t="s">
        <v>2830</v>
      </c>
      <c r="H850" t="s">
        <v>2000</v>
      </c>
      <c r="J850" t="s">
        <v>2002</v>
      </c>
      <c r="K850" t="s">
        <v>2003</v>
      </c>
      <c r="L850" t="s">
        <v>2006</v>
      </c>
      <c r="M850" s="5">
        <v>41</v>
      </c>
      <c r="N850" s="2" t="s">
        <v>3889</v>
      </c>
      <c r="O850" s="2" t="str">
        <f>IF(BD[[#This Row],[Género]]="Masculino","👨‍🦰M","👩‍🦰 F")</f>
        <v>👨‍🦰M</v>
      </c>
    </row>
    <row r="851" spans="1:15" x14ac:dyDescent="0.25">
      <c r="A851">
        <v>96765936</v>
      </c>
      <c r="B851" t="s">
        <v>858</v>
      </c>
      <c r="C851" t="s">
        <v>1988</v>
      </c>
      <c r="D851" t="s">
        <v>2010</v>
      </c>
      <c r="E851" t="s">
        <v>1990</v>
      </c>
      <c r="F851" t="s">
        <v>1995</v>
      </c>
      <c r="G851" s="3" t="s">
        <v>2831</v>
      </c>
      <c r="H851" t="s">
        <v>1999</v>
      </c>
      <c r="I851" t="s">
        <v>2020</v>
      </c>
      <c r="J851" t="s">
        <v>2002</v>
      </c>
      <c r="K851" t="s">
        <v>2003</v>
      </c>
      <c r="L851" t="s">
        <v>2006</v>
      </c>
      <c r="M851" s="5">
        <v>44</v>
      </c>
      <c r="N851" s="2" t="s">
        <v>3889</v>
      </c>
      <c r="O851" s="2" t="str">
        <f>IF(BD[[#This Row],[Género]]="Masculino","👨‍🦰M","👩‍🦰 F")</f>
        <v>👨‍🦰M</v>
      </c>
    </row>
    <row r="852" spans="1:15" x14ac:dyDescent="0.25">
      <c r="A852">
        <v>21124502</v>
      </c>
      <c r="B852" t="s">
        <v>859</v>
      </c>
      <c r="C852" t="s">
        <v>1989</v>
      </c>
      <c r="D852" t="s">
        <v>2010</v>
      </c>
      <c r="E852" t="s">
        <v>1990</v>
      </c>
      <c r="F852" t="s">
        <v>1998</v>
      </c>
      <c r="G852" s="3" t="s">
        <v>2832</v>
      </c>
      <c r="H852" t="s">
        <v>2000</v>
      </c>
      <c r="J852" t="s">
        <v>2001</v>
      </c>
      <c r="K852" t="s">
        <v>2004</v>
      </c>
      <c r="L852" t="s">
        <v>2007</v>
      </c>
      <c r="M852" s="5">
        <v>24</v>
      </c>
      <c r="N852" s="2" t="s">
        <v>3887</v>
      </c>
      <c r="O852" s="2" t="str">
        <f>IF(BD[[#This Row],[Género]]="Masculino","👨‍🦰M","👩‍🦰 F")</f>
        <v>👩‍🦰 F</v>
      </c>
    </row>
    <row r="853" spans="1:15" x14ac:dyDescent="0.25">
      <c r="A853">
        <v>52758770</v>
      </c>
      <c r="B853" t="s">
        <v>860</v>
      </c>
      <c r="C853" t="s">
        <v>1988</v>
      </c>
      <c r="D853" t="s">
        <v>2011</v>
      </c>
      <c r="E853" t="s">
        <v>1990</v>
      </c>
      <c r="F853" t="s">
        <v>1996</v>
      </c>
      <c r="G853" s="3" t="s">
        <v>2833</v>
      </c>
      <c r="H853" t="s">
        <v>2000</v>
      </c>
      <c r="J853" t="s">
        <v>2001</v>
      </c>
      <c r="K853" t="s">
        <v>2003</v>
      </c>
      <c r="L853" t="s">
        <v>2006</v>
      </c>
      <c r="M853" s="5">
        <v>59</v>
      </c>
      <c r="N853" s="2" t="s">
        <v>3891</v>
      </c>
      <c r="O853" s="2" t="str">
        <f>IF(BD[[#This Row],[Género]]="Masculino","👨‍🦰M","👩‍🦰 F")</f>
        <v>👨‍🦰M</v>
      </c>
    </row>
    <row r="854" spans="1:15" x14ac:dyDescent="0.25">
      <c r="A854">
        <v>89720902</v>
      </c>
      <c r="B854" t="s">
        <v>861</v>
      </c>
      <c r="C854" t="s">
        <v>1988</v>
      </c>
      <c r="D854" t="s">
        <v>2011</v>
      </c>
      <c r="E854" t="s">
        <v>1990</v>
      </c>
      <c r="F854" t="s">
        <v>1998</v>
      </c>
      <c r="G854" s="3" t="s">
        <v>2834</v>
      </c>
      <c r="H854" t="s">
        <v>2000</v>
      </c>
      <c r="J854" t="s">
        <v>2002</v>
      </c>
      <c r="K854" t="s">
        <v>2004</v>
      </c>
      <c r="L854" t="s">
        <v>2008</v>
      </c>
      <c r="M854" s="5">
        <v>48</v>
      </c>
      <c r="N854" s="2" t="s">
        <v>3890</v>
      </c>
      <c r="O854" s="2" t="str">
        <f>IF(BD[[#This Row],[Género]]="Masculino","👨‍🦰M","👩‍🦰 F")</f>
        <v>👨‍🦰M</v>
      </c>
    </row>
    <row r="855" spans="1:15" x14ac:dyDescent="0.25">
      <c r="A855">
        <v>12269370</v>
      </c>
      <c r="B855" t="s">
        <v>862</v>
      </c>
      <c r="C855" t="s">
        <v>1988</v>
      </c>
      <c r="D855" t="s">
        <v>2010</v>
      </c>
      <c r="E855" t="s">
        <v>1993</v>
      </c>
      <c r="F855" t="s">
        <v>1995</v>
      </c>
      <c r="G855" s="3" t="s">
        <v>2835</v>
      </c>
      <c r="H855" t="s">
        <v>2000</v>
      </c>
      <c r="J855" t="s">
        <v>2001</v>
      </c>
      <c r="K855" t="s">
        <v>2005</v>
      </c>
      <c r="L855" t="s">
        <v>2007</v>
      </c>
      <c r="M855" s="5">
        <v>37</v>
      </c>
      <c r="N855" s="2" t="s">
        <v>3889</v>
      </c>
      <c r="O855" s="2" t="str">
        <f>IF(BD[[#This Row],[Género]]="Masculino","👨‍🦰M","👩‍🦰 F")</f>
        <v>👨‍🦰M</v>
      </c>
    </row>
    <row r="856" spans="1:15" x14ac:dyDescent="0.25">
      <c r="A856">
        <v>26747648</v>
      </c>
      <c r="B856" t="s">
        <v>863</v>
      </c>
      <c r="C856" t="s">
        <v>1989</v>
      </c>
      <c r="D856" t="s">
        <v>2011</v>
      </c>
      <c r="E856" t="s">
        <v>1990</v>
      </c>
      <c r="F856" t="s">
        <v>1995</v>
      </c>
      <c r="G856" s="3" t="s">
        <v>2166</v>
      </c>
      <c r="H856" t="s">
        <v>1999</v>
      </c>
      <c r="I856" t="s">
        <v>2017</v>
      </c>
      <c r="J856" t="s">
        <v>2001</v>
      </c>
      <c r="K856" t="s">
        <v>2004</v>
      </c>
      <c r="L856" t="s">
        <v>2006</v>
      </c>
      <c r="M856" s="5">
        <v>37</v>
      </c>
      <c r="N856" s="2" t="s">
        <v>3889</v>
      </c>
      <c r="O856" s="2" t="str">
        <f>IF(BD[[#This Row],[Género]]="Masculino","👨‍🦰M","👩‍🦰 F")</f>
        <v>👩‍🦰 F</v>
      </c>
    </row>
    <row r="857" spans="1:15" x14ac:dyDescent="0.25">
      <c r="A857">
        <v>89713404</v>
      </c>
      <c r="B857" t="s">
        <v>864</v>
      </c>
      <c r="C857" t="s">
        <v>1989</v>
      </c>
      <c r="D857" t="s">
        <v>2012</v>
      </c>
      <c r="E857" t="s">
        <v>1992</v>
      </c>
      <c r="F857" t="s">
        <v>1996</v>
      </c>
      <c r="G857" s="3" t="s">
        <v>2836</v>
      </c>
      <c r="H857" t="s">
        <v>1999</v>
      </c>
      <c r="I857" t="s">
        <v>2020</v>
      </c>
      <c r="J857" t="s">
        <v>2001</v>
      </c>
      <c r="K857" t="s">
        <v>2005</v>
      </c>
      <c r="L857" t="s">
        <v>2007</v>
      </c>
      <c r="M857" s="5">
        <v>43</v>
      </c>
      <c r="N857" s="2" t="s">
        <v>3889</v>
      </c>
      <c r="O857" s="2" t="str">
        <f>IF(BD[[#This Row],[Género]]="Masculino","👨‍🦰M","👩‍🦰 F")</f>
        <v>👩‍🦰 F</v>
      </c>
    </row>
    <row r="858" spans="1:15" x14ac:dyDescent="0.25">
      <c r="A858">
        <v>24980536</v>
      </c>
      <c r="B858" t="s">
        <v>865</v>
      </c>
      <c r="C858" t="s">
        <v>1988</v>
      </c>
      <c r="D858" t="s">
        <v>2014</v>
      </c>
      <c r="E858" t="s">
        <v>1991</v>
      </c>
      <c r="F858" t="s">
        <v>1998</v>
      </c>
      <c r="G858" s="3" t="s">
        <v>2837</v>
      </c>
      <c r="H858" t="s">
        <v>2000</v>
      </c>
      <c r="J858" t="s">
        <v>2002</v>
      </c>
      <c r="K858" t="s">
        <v>2004</v>
      </c>
      <c r="L858" t="s">
        <v>2008</v>
      </c>
      <c r="M858" s="5">
        <v>50</v>
      </c>
      <c r="N858" s="2" t="s">
        <v>3890</v>
      </c>
      <c r="O858" s="2" t="str">
        <f>IF(BD[[#This Row],[Género]]="Masculino","👨‍🦰M","👩‍🦰 F")</f>
        <v>👨‍🦰M</v>
      </c>
    </row>
    <row r="859" spans="1:15" x14ac:dyDescent="0.25">
      <c r="A859">
        <v>26279039</v>
      </c>
      <c r="B859" t="s">
        <v>866</v>
      </c>
      <c r="C859" t="s">
        <v>1989</v>
      </c>
      <c r="D859" t="s">
        <v>2015</v>
      </c>
      <c r="E859" t="s">
        <v>1994</v>
      </c>
      <c r="F859" t="s">
        <v>1996</v>
      </c>
      <c r="G859" s="3" t="s">
        <v>2838</v>
      </c>
      <c r="H859" t="s">
        <v>1999</v>
      </c>
      <c r="I859" t="s">
        <v>2016</v>
      </c>
      <c r="J859" t="s">
        <v>2002</v>
      </c>
      <c r="K859" t="s">
        <v>2005</v>
      </c>
      <c r="L859" t="s">
        <v>2006</v>
      </c>
      <c r="M859" s="5">
        <v>31</v>
      </c>
      <c r="N859" s="2" t="s">
        <v>3888</v>
      </c>
      <c r="O859" s="2" t="str">
        <f>IF(BD[[#This Row],[Género]]="Masculino","👨‍🦰M","👩‍🦰 F")</f>
        <v>👩‍🦰 F</v>
      </c>
    </row>
    <row r="860" spans="1:15" x14ac:dyDescent="0.25">
      <c r="A860">
        <v>16032368</v>
      </c>
      <c r="B860" t="s">
        <v>228</v>
      </c>
      <c r="C860" t="s">
        <v>1989</v>
      </c>
      <c r="D860" t="s">
        <v>2013</v>
      </c>
      <c r="E860" t="s">
        <v>1994</v>
      </c>
      <c r="F860" t="s">
        <v>1995</v>
      </c>
      <c r="G860" s="3" t="s">
        <v>2839</v>
      </c>
      <c r="H860" t="s">
        <v>1999</v>
      </c>
      <c r="I860" t="s">
        <v>2018</v>
      </c>
      <c r="J860" t="s">
        <v>2002</v>
      </c>
      <c r="K860" t="s">
        <v>2005</v>
      </c>
      <c r="L860" t="s">
        <v>2006</v>
      </c>
      <c r="M860" s="5">
        <v>32</v>
      </c>
      <c r="N860" s="2" t="s">
        <v>3888</v>
      </c>
      <c r="O860" s="2" t="str">
        <f>IF(BD[[#This Row],[Género]]="Masculino","👨‍🦰M","👩‍🦰 F")</f>
        <v>👩‍🦰 F</v>
      </c>
    </row>
    <row r="861" spans="1:15" x14ac:dyDescent="0.25">
      <c r="A861">
        <v>93493064</v>
      </c>
      <c r="B861" t="s">
        <v>867</v>
      </c>
      <c r="C861" t="s">
        <v>1988</v>
      </c>
      <c r="D861" t="s">
        <v>2014</v>
      </c>
      <c r="E861" t="s">
        <v>1994</v>
      </c>
      <c r="F861" t="s">
        <v>1995</v>
      </c>
      <c r="G861" s="3" t="s">
        <v>2840</v>
      </c>
      <c r="H861" t="s">
        <v>1999</v>
      </c>
      <c r="I861" t="s">
        <v>2017</v>
      </c>
      <c r="J861" t="s">
        <v>2002</v>
      </c>
      <c r="K861" t="s">
        <v>2005</v>
      </c>
      <c r="L861" t="s">
        <v>2008</v>
      </c>
      <c r="M861" s="5">
        <v>41</v>
      </c>
      <c r="N861" s="2" t="s">
        <v>3889</v>
      </c>
      <c r="O861" s="2" t="str">
        <f>IF(BD[[#This Row],[Género]]="Masculino","👨‍🦰M","👩‍🦰 F")</f>
        <v>👨‍🦰M</v>
      </c>
    </row>
    <row r="862" spans="1:15" x14ac:dyDescent="0.25">
      <c r="A862">
        <v>67388397</v>
      </c>
      <c r="B862" t="s">
        <v>868</v>
      </c>
      <c r="C862" t="s">
        <v>1988</v>
      </c>
      <c r="D862" t="s">
        <v>2012</v>
      </c>
      <c r="E862" t="s">
        <v>1991</v>
      </c>
      <c r="F862" t="s">
        <v>1997</v>
      </c>
      <c r="G862" s="3" t="s">
        <v>2841</v>
      </c>
      <c r="H862" t="s">
        <v>2000</v>
      </c>
      <c r="J862" t="s">
        <v>2001</v>
      </c>
      <c r="K862" t="s">
        <v>2003</v>
      </c>
      <c r="L862" t="s">
        <v>2006</v>
      </c>
      <c r="M862" s="5">
        <v>33</v>
      </c>
      <c r="N862" s="2" t="s">
        <v>3888</v>
      </c>
      <c r="O862" s="2" t="str">
        <f>IF(BD[[#This Row],[Género]]="Masculino","👨‍🦰M","👩‍🦰 F")</f>
        <v>👨‍🦰M</v>
      </c>
    </row>
    <row r="863" spans="1:15" x14ac:dyDescent="0.25">
      <c r="A863">
        <v>75758221</v>
      </c>
      <c r="B863" t="s">
        <v>869</v>
      </c>
      <c r="C863" t="s">
        <v>1989</v>
      </c>
      <c r="D863" t="s">
        <v>2011</v>
      </c>
      <c r="E863" t="s">
        <v>1994</v>
      </c>
      <c r="F863" t="s">
        <v>1998</v>
      </c>
      <c r="G863" s="3" t="s">
        <v>2842</v>
      </c>
      <c r="H863" t="s">
        <v>2000</v>
      </c>
      <c r="J863" t="s">
        <v>2002</v>
      </c>
      <c r="K863" t="s">
        <v>2004</v>
      </c>
      <c r="L863" t="s">
        <v>2007</v>
      </c>
      <c r="M863" s="5">
        <v>41</v>
      </c>
      <c r="N863" s="2" t="s">
        <v>3889</v>
      </c>
      <c r="O863" s="2" t="str">
        <f>IF(BD[[#This Row],[Género]]="Masculino","👨‍🦰M","👩‍🦰 F")</f>
        <v>👩‍🦰 F</v>
      </c>
    </row>
    <row r="864" spans="1:15" x14ac:dyDescent="0.25">
      <c r="A864">
        <v>13746365</v>
      </c>
      <c r="B864" t="s">
        <v>870</v>
      </c>
      <c r="C864" t="s">
        <v>1988</v>
      </c>
      <c r="D864" t="s">
        <v>2009</v>
      </c>
      <c r="E864" t="s">
        <v>1993</v>
      </c>
      <c r="F864" t="s">
        <v>1996</v>
      </c>
      <c r="G864" s="3" t="s">
        <v>2843</v>
      </c>
      <c r="H864" t="s">
        <v>1999</v>
      </c>
      <c r="I864" t="s">
        <v>2017</v>
      </c>
      <c r="J864" t="s">
        <v>2001</v>
      </c>
      <c r="K864" t="s">
        <v>2005</v>
      </c>
      <c r="L864" t="s">
        <v>2008</v>
      </c>
      <c r="M864" s="5">
        <v>52</v>
      </c>
      <c r="N864" s="2" t="s">
        <v>3890</v>
      </c>
      <c r="O864" s="2" t="str">
        <f>IF(BD[[#This Row],[Género]]="Masculino","👨‍🦰M","👩‍🦰 F")</f>
        <v>👨‍🦰M</v>
      </c>
    </row>
    <row r="865" spans="1:15" x14ac:dyDescent="0.25">
      <c r="A865">
        <v>18226205</v>
      </c>
      <c r="B865" t="s">
        <v>871</v>
      </c>
      <c r="C865" t="s">
        <v>1989</v>
      </c>
      <c r="D865" t="s">
        <v>2015</v>
      </c>
      <c r="E865" t="s">
        <v>1991</v>
      </c>
      <c r="F865" t="s">
        <v>1996</v>
      </c>
      <c r="G865" s="3" t="s">
        <v>2844</v>
      </c>
      <c r="H865" t="s">
        <v>1999</v>
      </c>
      <c r="I865" t="s">
        <v>2018</v>
      </c>
      <c r="J865" t="s">
        <v>2002</v>
      </c>
      <c r="K865" t="s">
        <v>2004</v>
      </c>
      <c r="L865" t="s">
        <v>2007</v>
      </c>
      <c r="M865" s="5">
        <v>63</v>
      </c>
      <c r="N865" s="2" t="s">
        <v>3891</v>
      </c>
      <c r="O865" s="2" t="str">
        <f>IF(BD[[#This Row],[Género]]="Masculino","👨‍🦰M","👩‍🦰 F")</f>
        <v>👩‍🦰 F</v>
      </c>
    </row>
    <row r="866" spans="1:15" x14ac:dyDescent="0.25">
      <c r="A866">
        <v>60136959</v>
      </c>
      <c r="B866" t="s">
        <v>872</v>
      </c>
      <c r="C866" t="s">
        <v>1989</v>
      </c>
      <c r="D866" t="s">
        <v>2014</v>
      </c>
      <c r="E866" t="s">
        <v>1991</v>
      </c>
      <c r="F866" t="s">
        <v>1995</v>
      </c>
      <c r="G866" s="3" t="s">
        <v>2845</v>
      </c>
      <c r="H866" t="s">
        <v>1999</v>
      </c>
      <c r="I866" t="s">
        <v>2016</v>
      </c>
      <c r="J866" t="s">
        <v>2001</v>
      </c>
      <c r="K866" t="s">
        <v>2005</v>
      </c>
      <c r="L866" t="s">
        <v>2007</v>
      </c>
      <c r="M866" s="5">
        <v>24</v>
      </c>
      <c r="N866" s="2" t="s">
        <v>3887</v>
      </c>
      <c r="O866" s="2" t="str">
        <f>IF(BD[[#This Row],[Género]]="Masculino","👨‍🦰M","👩‍🦰 F")</f>
        <v>👩‍🦰 F</v>
      </c>
    </row>
    <row r="867" spans="1:15" x14ac:dyDescent="0.25">
      <c r="A867">
        <v>68751537</v>
      </c>
      <c r="B867" t="s">
        <v>873</v>
      </c>
      <c r="C867" t="s">
        <v>1988</v>
      </c>
      <c r="D867" t="s">
        <v>2014</v>
      </c>
      <c r="E867" t="s">
        <v>1991</v>
      </c>
      <c r="F867" t="s">
        <v>1998</v>
      </c>
      <c r="G867" s="3" t="s">
        <v>2846</v>
      </c>
      <c r="H867" t="s">
        <v>2000</v>
      </c>
      <c r="J867" t="s">
        <v>2001</v>
      </c>
      <c r="K867" t="s">
        <v>2004</v>
      </c>
      <c r="L867" t="s">
        <v>2006</v>
      </c>
      <c r="M867" s="5">
        <v>29</v>
      </c>
      <c r="N867" s="2" t="s">
        <v>3888</v>
      </c>
      <c r="O867" s="2" t="str">
        <f>IF(BD[[#This Row],[Género]]="Masculino","👨‍🦰M","👩‍🦰 F")</f>
        <v>👨‍🦰M</v>
      </c>
    </row>
    <row r="868" spans="1:15" x14ac:dyDescent="0.25">
      <c r="A868">
        <v>96496345</v>
      </c>
      <c r="B868" t="s">
        <v>874</v>
      </c>
      <c r="C868" t="s">
        <v>1988</v>
      </c>
      <c r="D868" t="s">
        <v>2015</v>
      </c>
      <c r="E868" t="s">
        <v>1993</v>
      </c>
      <c r="F868" t="s">
        <v>1996</v>
      </c>
      <c r="G868" s="3" t="s">
        <v>2847</v>
      </c>
      <c r="H868" t="s">
        <v>1999</v>
      </c>
      <c r="I868" t="s">
        <v>2019</v>
      </c>
      <c r="J868" t="s">
        <v>2001</v>
      </c>
      <c r="K868" t="s">
        <v>2003</v>
      </c>
      <c r="L868" t="s">
        <v>2007</v>
      </c>
      <c r="M868" s="5">
        <v>29</v>
      </c>
      <c r="N868" s="2" t="s">
        <v>3888</v>
      </c>
      <c r="O868" s="2" t="str">
        <f>IF(BD[[#This Row],[Género]]="Masculino","👨‍🦰M","👩‍🦰 F")</f>
        <v>👨‍🦰M</v>
      </c>
    </row>
    <row r="869" spans="1:15" x14ac:dyDescent="0.25">
      <c r="A869">
        <v>56532308</v>
      </c>
      <c r="B869" t="s">
        <v>875</v>
      </c>
      <c r="C869" t="s">
        <v>1988</v>
      </c>
      <c r="D869" t="s">
        <v>2011</v>
      </c>
      <c r="E869" t="s">
        <v>1992</v>
      </c>
      <c r="F869" t="s">
        <v>1996</v>
      </c>
      <c r="G869" s="3" t="s">
        <v>2848</v>
      </c>
      <c r="H869" t="s">
        <v>1999</v>
      </c>
      <c r="I869" t="s">
        <v>2017</v>
      </c>
      <c r="J869" t="s">
        <v>2001</v>
      </c>
      <c r="K869" t="s">
        <v>2005</v>
      </c>
      <c r="L869" t="s">
        <v>2006</v>
      </c>
      <c r="M869" s="5">
        <v>41</v>
      </c>
      <c r="N869" s="2" t="s">
        <v>3889</v>
      </c>
      <c r="O869" s="2" t="str">
        <f>IF(BD[[#This Row],[Género]]="Masculino","👨‍🦰M","👩‍🦰 F")</f>
        <v>👨‍🦰M</v>
      </c>
    </row>
    <row r="870" spans="1:15" x14ac:dyDescent="0.25">
      <c r="A870">
        <v>77058986</v>
      </c>
      <c r="B870" t="s">
        <v>876</v>
      </c>
      <c r="C870" t="s">
        <v>1989</v>
      </c>
      <c r="D870" t="s">
        <v>2011</v>
      </c>
      <c r="E870" t="s">
        <v>1990</v>
      </c>
      <c r="F870" t="s">
        <v>1996</v>
      </c>
      <c r="G870" s="3" t="s">
        <v>2849</v>
      </c>
      <c r="H870" t="s">
        <v>1999</v>
      </c>
      <c r="I870" t="s">
        <v>2020</v>
      </c>
      <c r="J870" t="s">
        <v>2001</v>
      </c>
      <c r="K870" t="s">
        <v>2005</v>
      </c>
      <c r="L870" t="s">
        <v>2008</v>
      </c>
      <c r="M870" s="5">
        <v>51</v>
      </c>
      <c r="N870" s="2" t="s">
        <v>3890</v>
      </c>
      <c r="O870" s="2" t="str">
        <f>IF(BD[[#This Row],[Género]]="Masculino","👨‍🦰M","👩‍🦰 F")</f>
        <v>👩‍🦰 F</v>
      </c>
    </row>
    <row r="871" spans="1:15" x14ac:dyDescent="0.25">
      <c r="A871">
        <v>61873347</v>
      </c>
      <c r="B871" t="s">
        <v>877</v>
      </c>
      <c r="C871" t="s">
        <v>1989</v>
      </c>
      <c r="D871" t="s">
        <v>2009</v>
      </c>
      <c r="E871" t="s">
        <v>1991</v>
      </c>
      <c r="F871" t="s">
        <v>1995</v>
      </c>
      <c r="G871" s="3" t="s">
        <v>2850</v>
      </c>
      <c r="H871" t="s">
        <v>1999</v>
      </c>
      <c r="I871" t="s">
        <v>2016</v>
      </c>
      <c r="J871" t="s">
        <v>2002</v>
      </c>
      <c r="K871" t="s">
        <v>2004</v>
      </c>
      <c r="L871" t="s">
        <v>2006</v>
      </c>
      <c r="M871" s="5">
        <v>36</v>
      </c>
      <c r="N871" s="2" t="s">
        <v>3889</v>
      </c>
      <c r="O871" s="2" t="str">
        <f>IF(BD[[#This Row],[Género]]="Masculino","👨‍🦰M","👩‍🦰 F")</f>
        <v>👩‍🦰 F</v>
      </c>
    </row>
    <row r="872" spans="1:15" x14ac:dyDescent="0.25">
      <c r="A872">
        <v>43913452</v>
      </c>
      <c r="B872" t="s">
        <v>878</v>
      </c>
      <c r="C872" t="s">
        <v>1989</v>
      </c>
      <c r="D872" t="s">
        <v>2013</v>
      </c>
      <c r="E872" t="s">
        <v>1991</v>
      </c>
      <c r="F872" t="s">
        <v>1996</v>
      </c>
      <c r="G872" s="3" t="s">
        <v>2851</v>
      </c>
      <c r="H872" t="s">
        <v>2000</v>
      </c>
      <c r="J872" t="s">
        <v>2002</v>
      </c>
      <c r="K872" t="s">
        <v>2005</v>
      </c>
      <c r="L872" t="s">
        <v>2008</v>
      </c>
      <c r="M872" s="5">
        <v>38</v>
      </c>
      <c r="N872" s="2" t="s">
        <v>3889</v>
      </c>
      <c r="O872" s="2" t="str">
        <f>IF(BD[[#This Row],[Género]]="Masculino","👨‍🦰M","👩‍🦰 F")</f>
        <v>👩‍🦰 F</v>
      </c>
    </row>
    <row r="873" spans="1:15" x14ac:dyDescent="0.25">
      <c r="A873">
        <v>23731582</v>
      </c>
      <c r="B873" t="s">
        <v>879</v>
      </c>
      <c r="C873" t="s">
        <v>1988</v>
      </c>
      <c r="D873" t="s">
        <v>2012</v>
      </c>
      <c r="E873" t="s">
        <v>1990</v>
      </c>
      <c r="F873" t="s">
        <v>1996</v>
      </c>
      <c r="G873" s="3" t="s">
        <v>2852</v>
      </c>
      <c r="H873" t="s">
        <v>1999</v>
      </c>
      <c r="I873" t="s">
        <v>2019</v>
      </c>
      <c r="J873" t="s">
        <v>2002</v>
      </c>
      <c r="K873" t="s">
        <v>2003</v>
      </c>
      <c r="L873" t="s">
        <v>2008</v>
      </c>
      <c r="M873" s="5">
        <v>47</v>
      </c>
      <c r="N873" s="2" t="s">
        <v>3890</v>
      </c>
      <c r="O873" s="2" t="str">
        <f>IF(BD[[#This Row],[Género]]="Masculino","👨‍🦰M","👩‍🦰 F")</f>
        <v>👨‍🦰M</v>
      </c>
    </row>
    <row r="874" spans="1:15" x14ac:dyDescent="0.25">
      <c r="A874">
        <v>52363306</v>
      </c>
      <c r="B874" t="s">
        <v>880</v>
      </c>
      <c r="C874" t="s">
        <v>1988</v>
      </c>
      <c r="D874" t="s">
        <v>2011</v>
      </c>
      <c r="E874" t="s">
        <v>1993</v>
      </c>
      <c r="F874" t="s">
        <v>1995</v>
      </c>
      <c r="G874" s="3" t="s">
        <v>2853</v>
      </c>
      <c r="H874" t="s">
        <v>2000</v>
      </c>
      <c r="J874" t="s">
        <v>2001</v>
      </c>
      <c r="K874" t="s">
        <v>2003</v>
      </c>
      <c r="L874" t="s">
        <v>2006</v>
      </c>
      <c r="M874" s="5">
        <v>40</v>
      </c>
      <c r="N874" s="2" t="s">
        <v>3889</v>
      </c>
      <c r="O874" s="2" t="str">
        <f>IF(BD[[#This Row],[Género]]="Masculino","👨‍🦰M","👩‍🦰 F")</f>
        <v>👨‍🦰M</v>
      </c>
    </row>
    <row r="875" spans="1:15" x14ac:dyDescent="0.25">
      <c r="A875">
        <v>32726809</v>
      </c>
      <c r="B875" t="s">
        <v>881</v>
      </c>
      <c r="C875" t="s">
        <v>1989</v>
      </c>
      <c r="D875" t="s">
        <v>2010</v>
      </c>
      <c r="E875" t="s">
        <v>1990</v>
      </c>
      <c r="F875" t="s">
        <v>1996</v>
      </c>
      <c r="G875" s="3" t="s">
        <v>2854</v>
      </c>
      <c r="H875" t="s">
        <v>1999</v>
      </c>
      <c r="I875" t="s">
        <v>2021</v>
      </c>
      <c r="J875" t="s">
        <v>2002</v>
      </c>
      <c r="K875" t="s">
        <v>2003</v>
      </c>
      <c r="L875" t="s">
        <v>2006</v>
      </c>
      <c r="M875" s="5">
        <v>35</v>
      </c>
      <c r="N875" s="2" t="s">
        <v>3888</v>
      </c>
      <c r="O875" s="2" t="str">
        <f>IF(BD[[#This Row],[Género]]="Masculino","👨‍🦰M","👩‍🦰 F")</f>
        <v>👩‍🦰 F</v>
      </c>
    </row>
    <row r="876" spans="1:15" x14ac:dyDescent="0.25">
      <c r="A876">
        <v>68740393</v>
      </c>
      <c r="B876" t="s">
        <v>882</v>
      </c>
      <c r="C876" t="s">
        <v>1989</v>
      </c>
      <c r="D876" t="s">
        <v>2013</v>
      </c>
      <c r="E876" t="s">
        <v>1990</v>
      </c>
      <c r="F876" t="s">
        <v>1996</v>
      </c>
      <c r="G876" s="3" t="s">
        <v>2855</v>
      </c>
      <c r="H876" t="s">
        <v>1999</v>
      </c>
      <c r="I876" t="s">
        <v>2017</v>
      </c>
      <c r="J876" t="s">
        <v>2002</v>
      </c>
      <c r="K876" t="s">
        <v>2003</v>
      </c>
      <c r="L876" t="s">
        <v>2007</v>
      </c>
      <c r="M876" s="5">
        <v>23</v>
      </c>
      <c r="N876" s="2" t="s">
        <v>3887</v>
      </c>
      <c r="O876" s="2" t="str">
        <f>IF(BD[[#This Row],[Género]]="Masculino","👨‍🦰M","👩‍🦰 F")</f>
        <v>👩‍🦰 F</v>
      </c>
    </row>
    <row r="877" spans="1:15" x14ac:dyDescent="0.25">
      <c r="A877">
        <v>56064049</v>
      </c>
      <c r="B877" t="s">
        <v>883</v>
      </c>
      <c r="C877" t="s">
        <v>1989</v>
      </c>
      <c r="D877" t="s">
        <v>2012</v>
      </c>
      <c r="E877" t="s">
        <v>1994</v>
      </c>
      <c r="F877" t="s">
        <v>1995</v>
      </c>
      <c r="G877" s="3" t="s">
        <v>2856</v>
      </c>
      <c r="H877" t="s">
        <v>1999</v>
      </c>
      <c r="I877" t="s">
        <v>2022</v>
      </c>
      <c r="J877" t="s">
        <v>2001</v>
      </c>
      <c r="K877" t="s">
        <v>2004</v>
      </c>
      <c r="L877" t="s">
        <v>2006</v>
      </c>
      <c r="M877" s="5">
        <v>63</v>
      </c>
      <c r="N877" s="2" t="s">
        <v>3891</v>
      </c>
      <c r="O877" s="2" t="str">
        <f>IF(BD[[#This Row],[Género]]="Masculino","👨‍🦰M","👩‍🦰 F")</f>
        <v>👩‍🦰 F</v>
      </c>
    </row>
    <row r="878" spans="1:15" x14ac:dyDescent="0.25">
      <c r="A878">
        <v>58359808</v>
      </c>
      <c r="B878" t="s">
        <v>884</v>
      </c>
      <c r="C878" t="s">
        <v>1989</v>
      </c>
      <c r="D878" t="s">
        <v>2013</v>
      </c>
      <c r="E878" t="s">
        <v>1990</v>
      </c>
      <c r="F878" t="s">
        <v>1998</v>
      </c>
      <c r="G878" s="3" t="s">
        <v>2857</v>
      </c>
      <c r="H878" t="s">
        <v>2000</v>
      </c>
      <c r="J878" t="s">
        <v>2001</v>
      </c>
      <c r="K878" t="s">
        <v>2005</v>
      </c>
      <c r="L878" t="s">
        <v>2006</v>
      </c>
      <c r="M878" s="5">
        <v>36</v>
      </c>
      <c r="N878" s="2" t="s">
        <v>3889</v>
      </c>
      <c r="O878" s="2" t="str">
        <f>IF(BD[[#This Row],[Género]]="Masculino","👨‍🦰M","👩‍🦰 F")</f>
        <v>👩‍🦰 F</v>
      </c>
    </row>
    <row r="879" spans="1:15" x14ac:dyDescent="0.25">
      <c r="A879">
        <v>98102814</v>
      </c>
      <c r="B879" t="s">
        <v>885</v>
      </c>
      <c r="C879" t="s">
        <v>1989</v>
      </c>
      <c r="D879" t="s">
        <v>2010</v>
      </c>
      <c r="E879" t="s">
        <v>1991</v>
      </c>
      <c r="F879" t="s">
        <v>1996</v>
      </c>
      <c r="G879" s="3" t="s">
        <v>2858</v>
      </c>
      <c r="H879" t="s">
        <v>1999</v>
      </c>
      <c r="I879" t="s">
        <v>2020</v>
      </c>
      <c r="J879" t="s">
        <v>2002</v>
      </c>
      <c r="K879" t="s">
        <v>2004</v>
      </c>
      <c r="L879" t="s">
        <v>2006</v>
      </c>
      <c r="M879" s="5">
        <v>21</v>
      </c>
      <c r="N879" s="2" t="s">
        <v>3887</v>
      </c>
      <c r="O879" s="2" t="str">
        <f>IF(BD[[#This Row],[Género]]="Masculino","👨‍🦰M","👩‍🦰 F")</f>
        <v>👩‍🦰 F</v>
      </c>
    </row>
    <row r="880" spans="1:15" x14ac:dyDescent="0.25">
      <c r="A880">
        <v>17314422</v>
      </c>
      <c r="B880" t="s">
        <v>886</v>
      </c>
      <c r="C880" t="s">
        <v>1989</v>
      </c>
      <c r="D880" t="s">
        <v>2013</v>
      </c>
      <c r="E880" t="s">
        <v>1991</v>
      </c>
      <c r="F880" t="s">
        <v>1996</v>
      </c>
      <c r="G880" s="3" t="s">
        <v>2202</v>
      </c>
      <c r="H880" t="s">
        <v>1999</v>
      </c>
      <c r="I880" t="s">
        <v>2016</v>
      </c>
      <c r="J880" t="s">
        <v>2001</v>
      </c>
      <c r="K880" t="s">
        <v>2004</v>
      </c>
      <c r="L880" t="s">
        <v>2006</v>
      </c>
      <c r="M880" s="5">
        <v>23</v>
      </c>
      <c r="N880" s="2" t="s">
        <v>3887</v>
      </c>
      <c r="O880" s="2" t="str">
        <f>IF(BD[[#This Row],[Género]]="Masculino","👨‍🦰M","👩‍🦰 F")</f>
        <v>👩‍🦰 F</v>
      </c>
    </row>
    <row r="881" spans="1:15" x14ac:dyDescent="0.25">
      <c r="A881">
        <v>58373589</v>
      </c>
      <c r="B881" t="s">
        <v>887</v>
      </c>
      <c r="C881" t="s">
        <v>1988</v>
      </c>
      <c r="D881" t="s">
        <v>2015</v>
      </c>
      <c r="E881" t="s">
        <v>1993</v>
      </c>
      <c r="F881" t="s">
        <v>1996</v>
      </c>
      <c r="G881" s="3" t="s">
        <v>2859</v>
      </c>
      <c r="H881" t="s">
        <v>1999</v>
      </c>
      <c r="I881" t="s">
        <v>2019</v>
      </c>
      <c r="J881" t="s">
        <v>2002</v>
      </c>
      <c r="K881" t="s">
        <v>2005</v>
      </c>
      <c r="L881" t="s">
        <v>2006</v>
      </c>
      <c r="M881" s="5">
        <v>36</v>
      </c>
      <c r="N881" s="2" t="s">
        <v>3889</v>
      </c>
      <c r="O881" s="2" t="str">
        <f>IF(BD[[#This Row],[Género]]="Masculino","👨‍🦰M","👩‍🦰 F")</f>
        <v>👨‍🦰M</v>
      </c>
    </row>
    <row r="882" spans="1:15" x14ac:dyDescent="0.25">
      <c r="A882">
        <v>40535668</v>
      </c>
      <c r="B882" t="s">
        <v>888</v>
      </c>
      <c r="C882" t="s">
        <v>1989</v>
      </c>
      <c r="D882" t="s">
        <v>2015</v>
      </c>
      <c r="E882" t="s">
        <v>1993</v>
      </c>
      <c r="F882" t="s">
        <v>1995</v>
      </c>
      <c r="G882" s="3" t="s">
        <v>2860</v>
      </c>
      <c r="H882" t="s">
        <v>2000</v>
      </c>
      <c r="J882" t="s">
        <v>2001</v>
      </c>
      <c r="K882" t="s">
        <v>2003</v>
      </c>
      <c r="L882" t="s">
        <v>2007</v>
      </c>
      <c r="M882" s="5">
        <v>26</v>
      </c>
      <c r="N882" s="2" t="s">
        <v>3888</v>
      </c>
      <c r="O882" s="2" t="str">
        <f>IF(BD[[#This Row],[Género]]="Masculino","👨‍🦰M","👩‍🦰 F")</f>
        <v>👩‍🦰 F</v>
      </c>
    </row>
    <row r="883" spans="1:15" x14ac:dyDescent="0.25">
      <c r="A883">
        <v>39309695</v>
      </c>
      <c r="B883" t="s">
        <v>889</v>
      </c>
      <c r="C883" t="s">
        <v>1988</v>
      </c>
      <c r="D883" t="s">
        <v>2012</v>
      </c>
      <c r="E883" t="s">
        <v>1993</v>
      </c>
      <c r="F883" t="s">
        <v>1996</v>
      </c>
      <c r="G883" s="3" t="s">
        <v>2861</v>
      </c>
      <c r="H883" t="s">
        <v>2000</v>
      </c>
      <c r="J883" t="s">
        <v>2001</v>
      </c>
      <c r="K883" t="s">
        <v>2005</v>
      </c>
      <c r="L883" t="s">
        <v>2007</v>
      </c>
      <c r="M883" s="5">
        <v>46</v>
      </c>
      <c r="N883" s="2" t="s">
        <v>3890</v>
      </c>
      <c r="O883" s="2" t="str">
        <f>IF(BD[[#This Row],[Género]]="Masculino","👨‍🦰M","👩‍🦰 F")</f>
        <v>👨‍🦰M</v>
      </c>
    </row>
    <row r="884" spans="1:15" x14ac:dyDescent="0.25">
      <c r="A884">
        <v>65165036</v>
      </c>
      <c r="B884" t="s">
        <v>890</v>
      </c>
      <c r="C884" t="s">
        <v>1989</v>
      </c>
      <c r="D884" t="s">
        <v>2013</v>
      </c>
      <c r="E884" t="s">
        <v>1994</v>
      </c>
      <c r="F884" t="s">
        <v>1996</v>
      </c>
      <c r="G884" s="3" t="s">
        <v>2862</v>
      </c>
      <c r="H884" t="s">
        <v>2000</v>
      </c>
      <c r="J884" t="s">
        <v>2001</v>
      </c>
      <c r="K884" t="s">
        <v>2004</v>
      </c>
      <c r="L884" t="s">
        <v>2008</v>
      </c>
      <c r="M884" s="5">
        <v>65</v>
      </c>
      <c r="N884" s="2" t="s">
        <v>3891</v>
      </c>
      <c r="O884" s="2" t="str">
        <f>IF(BD[[#This Row],[Género]]="Masculino","👨‍🦰M","👩‍🦰 F")</f>
        <v>👩‍🦰 F</v>
      </c>
    </row>
    <row r="885" spans="1:15" x14ac:dyDescent="0.25">
      <c r="A885">
        <v>36764894</v>
      </c>
      <c r="B885" t="s">
        <v>891</v>
      </c>
      <c r="C885" t="s">
        <v>1989</v>
      </c>
      <c r="D885" t="s">
        <v>2012</v>
      </c>
      <c r="E885" t="s">
        <v>1994</v>
      </c>
      <c r="F885" t="s">
        <v>1996</v>
      </c>
      <c r="G885" s="3" t="s">
        <v>2863</v>
      </c>
      <c r="H885" t="s">
        <v>1999</v>
      </c>
      <c r="I885" t="s">
        <v>2016</v>
      </c>
      <c r="J885" t="s">
        <v>2001</v>
      </c>
      <c r="K885" t="s">
        <v>2003</v>
      </c>
      <c r="L885" t="s">
        <v>2006</v>
      </c>
      <c r="M885" s="5">
        <v>52</v>
      </c>
      <c r="N885" s="2" t="s">
        <v>3890</v>
      </c>
      <c r="O885" s="2" t="str">
        <f>IF(BD[[#This Row],[Género]]="Masculino","👨‍🦰M","👩‍🦰 F")</f>
        <v>👩‍🦰 F</v>
      </c>
    </row>
    <row r="886" spans="1:15" x14ac:dyDescent="0.25">
      <c r="A886">
        <v>42690848</v>
      </c>
      <c r="B886" t="s">
        <v>892</v>
      </c>
      <c r="C886" t="s">
        <v>1988</v>
      </c>
      <c r="D886" t="s">
        <v>2011</v>
      </c>
      <c r="E886" t="s">
        <v>1994</v>
      </c>
      <c r="F886" t="s">
        <v>1996</v>
      </c>
      <c r="G886" s="3" t="s">
        <v>2864</v>
      </c>
      <c r="H886" t="s">
        <v>2000</v>
      </c>
      <c r="J886" t="s">
        <v>2001</v>
      </c>
      <c r="K886" t="s">
        <v>2005</v>
      </c>
      <c r="L886" t="s">
        <v>2006</v>
      </c>
      <c r="M886" s="5">
        <v>42</v>
      </c>
      <c r="N886" s="2" t="s">
        <v>3889</v>
      </c>
      <c r="O886" s="2" t="str">
        <f>IF(BD[[#This Row],[Género]]="Masculino","👨‍🦰M","👩‍🦰 F")</f>
        <v>👨‍🦰M</v>
      </c>
    </row>
    <row r="887" spans="1:15" x14ac:dyDescent="0.25">
      <c r="A887">
        <v>20178659</v>
      </c>
      <c r="B887" t="s">
        <v>893</v>
      </c>
      <c r="C887" t="s">
        <v>1988</v>
      </c>
      <c r="D887" t="s">
        <v>2015</v>
      </c>
      <c r="E887" t="s">
        <v>1990</v>
      </c>
      <c r="F887" t="s">
        <v>1996</v>
      </c>
      <c r="G887" s="3" t="s">
        <v>2865</v>
      </c>
      <c r="H887" t="s">
        <v>1999</v>
      </c>
      <c r="I887" t="s">
        <v>2017</v>
      </c>
      <c r="J887" t="s">
        <v>2002</v>
      </c>
      <c r="K887" t="s">
        <v>2004</v>
      </c>
      <c r="L887" t="s">
        <v>2008</v>
      </c>
      <c r="M887" s="5">
        <v>62</v>
      </c>
      <c r="N887" s="2" t="s">
        <v>3891</v>
      </c>
      <c r="O887" s="2" t="str">
        <f>IF(BD[[#This Row],[Género]]="Masculino","👨‍🦰M","👩‍🦰 F")</f>
        <v>👨‍🦰M</v>
      </c>
    </row>
    <row r="888" spans="1:15" x14ac:dyDescent="0.25">
      <c r="A888">
        <v>31781207</v>
      </c>
      <c r="B888" t="s">
        <v>894</v>
      </c>
      <c r="C888" t="s">
        <v>1989</v>
      </c>
      <c r="D888" t="s">
        <v>2014</v>
      </c>
      <c r="E888" t="s">
        <v>1994</v>
      </c>
      <c r="F888" t="s">
        <v>1995</v>
      </c>
      <c r="G888" s="3" t="s">
        <v>2866</v>
      </c>
      <c r="H888" t="s">
        <v>2000</v>
      </c>
      <c r="J888" t="s">
        <v>2001</v>
      </c>
      <c r="K888" t="s">
        <v>2005</v>
      </c>
      <c r="L888" t="s">
        <v>2007</v>
      </c>
      <c r="M888" s="5">
        <v>24</v>
      </c>
      <c r="N888" s="2" t="s">
        <v>3887</v>
      </c>
      <c r="O888" s="2" t="str">
        <f>IF(BD[[#This Row],[Género]]="Masculino","👨‍🦰M","👩‍🦰 F")</f>
        <v>👩‍🦰 F</v>
      </c>
    </row>
    <row r="889" spans="1:15" x14ac:dyDescent="0.25">
      <c r="A889">
        <v>68046214</v>
      </c>
      <c r="B889" t="s">
        <v>895</v>
      </c>
      <c r="C889" t="s">
        <v>1989</v>
      </c>
      <c r="D889" t="s">
        <v>2012</v>
      </c>
      <c r="E889" t="s">
        <v>1992</v>
      </c>
      <c r="F889" t="s">
        <v>1995</v>
      </c>
      <c r="G889" s="3" t="s">
        <v>2867</v>
      </c>
      <c r="H889" t="s">
        <v>2000</v>
      </c>
      <c r="J889" t="s">
        <v>2002</v>
      </c>
      <c r="K889" t="s">
        <v>2005</v>
      </c>
      <c r="L889" t="s">
        <v>2007</v>
      </c>
      <c r="M889" s="5">
        <v>53</v>
      </c>
      <c r="N889" s="2" t="s">
        <v>3890</v>
      </c>
      <c r="O889" s="2" t="str">
        <f>IF(BD[[#This Row],[Género]]="Masculino","👨‍🦰M","👩‍🦰 F")</f>
        <v>👩‍🦰 F</v>
      </c>
    </row>
    <row r="890" spans="1:15" x14ac:dyDescent="0.25">
      <c r="A890">
        <v>70170166</v>
      </c>
      <c r="B890" t="s">
        <v>896</v>
      </c>
      <c r="C890" t="s">
        <v>1988</v>
      </c>
      <c r="D890" t="s">
        <v>2012</v>
      </c>
      <c r="E890" t="s">
        <v>1991</v>
      </c>
      <c r="F890" t="s">
        <v>1996</v>
      </c>
      <c r="G890" s="3" t="s">
        <v>2868</v>
      </c>
      <c r="H890" t="s">
        <v>1999</v>
      </c>
      <c r="I890" t="s">
        <v>2022</v>
      </c>
      <c r="J890" t="s">
        <v>2001</v>
      </c>
      <c r="K890" t="s">
        <v>2004</v>
      </c>
      <c r="L890" t="s">
        <v>2007</v>
      </c>
      <c r="M890" s="5">
        <v>32</v>
      </c>
      <c r="N890" s="2" t="s">
        <v>3888</v>
      </c>
      <c r="O890" s="2" t="str">
        <f>IF(BD[[#This Row],[Género]]="Masculino","👨‍🦰M","👩‍🦰 F")</f>
        <v>👨‍🦰M</v>
      </c>
    </row>
    <row r="891" spans="1:15" x14ac:dyDescent="0.25">
      <c r="A891">
        <v>13364062</v>
      </c>
      <c r="B891" t="s">
        <v>897</v>
      </c>
      <c r="C891" t="s">
        <v>1989</v>
      </c>
      <c r="D891" t="s">
        <v>2011</v>
      </c>
      <c r="E891" t="s">
        <v>1992</v>
      </c>
      <c r="F891" t="s">
        <v>1996</v>
      </c>
      <c r="G891" s="3" t="s">
        <v>2869</v>
      </c>
      <c r="H891" t="s">
        <v>2000</v>
      </c>
      <c r="J891" t="s">
        <v>2001</v>
      </c>
      <c r="K891" t="s">
        <v>2003</v>
      </c>
      <c r="L891" t="s">
        <v>2008</v>
      </c>
      <c r="M891" s="5">
        <v>51</v>
      </c>
      <c r="N891" s="2" t="s">
        <v>3890</v>
      </c>
      <c r="O891" s="2" t="str">
        <f>IF(BD[[#This Row],[Género]]="Masculino","👨‍🦰M","👩‍🦰 F")</f>
        <v>👩‍🦰 F</v>
      </c>
    </row>
    <row r="892" spans="1:15" x14ac:dyDescent="0.25">
      <c r="A892">
        <v>52111425</v>
      </c>
      <c r="B892" t="s">
        <v>898</v>
      </c>
      <c r="C892" t="s">
        <v>1989</v>
      </c>
      <c r="D892" t="s">
        <v>2014</v>
      </c>
      <c r="E892" t="s">
        <v>1994</v>
      </c>
      <c r="F892" t="s">
        <v>1998</v>
      </c>
      <c r="G892" s="3" t="s">
        <v>2870</v>
      </c>
      <c r="H892" t="s">
        <v>2000</v>
      </c>
      <c r="J892" t="s">
        <v>2001</v>
      </c>
      <c r="K892" t="s">
        <v>2004</v>
      </c>
      <c r="L892" t="s">
        <v>2006</v>
      </c>
      <c r="M892" s="5">
        <v>39</v>
      </c>
      <c r="N892" s="2" t="s">
        <v>3889</v>
      </c>
      <c r="O892" s="2" t="str">
        <f>IF(BD[[#This Row],[Género]]="Masculino","👨‍🦰M","👩‍🦰 F")</f>
        <v>👩‍🦰 F</v>
      </c>
    </row>
    <row r="893" spans="1:15" x14ac:dyDescent="0.25">
      <c r="A893">
        <v>77687383</v>
      </c>
      <c r="B893" t="s">
        <v>899</v>
      </c>
      <c r="C893" t="s">
        <v>1988</v>
      </c>
      <c r="D893" t="s">
        <v>2014</v>
      </c>
      <c r="E893" t="s">
        <v>1991</v>
      </c>
      <c r="F893" t="s">
        <v>1995</v>
      </c>
      <c r="G893" s="3" t="s">
        <v>2871</v>
      </c>
      <c r="H893" t="s">
        <v>2000</v>
      </c>
      <c r="J893" t="s">
        <v>2001</v>
      </c>
      <c r="K893" t="s">
        <v>2005</v>
      </c>
      <c r="L893" t="s">
        <v>2007</v>
      </c>
      <c r="M893" s="5">
        <v>39</v>
      </c>
      <c r="N893" s="2" t="s">
        <v>3889</v>
      </c>
      <c r="O893" s="2" t="str">
        <f>IF(BD[[#This Row],[Género]]="Masculino","👨‍🦰M","👩‍🦰 F")</f>
        <v>👨‍🦰M</v>
      </c>
    </row>
    <row r="894" spans="1:15" x14ac:dyDescent="0.25">
      <c r="A894">
        <v>37222326</v>
      </c>
      <c r="B894" t="s">
        <v>900</v>
      </c>
      <c r="C894" t="s">
        <v>1989</v>
      </c>
      <c r="D894" t="s">
        <v>2012</v>
      </c>
      <c r="E894" t="s">
        <v>1993</v>
      </c>
      <c r="F894" t="s">
        <v>1996</v>
      </c>
      <c r="G894" s="3" t="s">
        <v>2872</v>
      </c>
      <c r="H894" t="s">
        <v>1999</v>
      </c>
      <c r="I894" t="s">
        <v>2022</v>
      </c>
      <c r="J894" t="s">
        <v>2002</v>
      </c>
      <c r="K894" t="s">
        <v>2004</v>
      </c>
      <c r="L894" t="s">
        <v>2008</v>
      </c>
      <c r="M894" s="5">
        <v>25</v>
      </c>
      <c r="N894" s="2" t="s">
        <v>3887</v>
      </c>
      <c r="O894" s="2" t="str">
        <f>IF(BD[[#This Row],[Género]]="Masculino","👨‍🦰M","👩‍🦰 F")</f>
        <v>👩‍🦰 F</v>
      </c>
    </row>
    <row r="895" spans="1:15" x14ac:dyDescent="0.25">
      <c r="A895">
        <v>52944218</v>
      </c>
      <c r="B895" t="s">
        <v>901</v>
      </c>
      <c r="C895" t="s">
        <v>1989</v>
      </c>
      <c r="D895" t="s">
        <v>2014</v>
      </c>
      <c r="E895" t="s">
        <v>1990</v>
      </c>
      <c r="F895" t="s">
        <v>1996</v>
      </c>
      <c r="G895" s="3" t="s">
        <v>2873</v>
      </c>
      <c r="H895" t="s">
        <v>1999</v>
      </c>
      <c r="I895" t="s">
        <v>2019</v>
      </c>
      <c r="J895" t="s">
        <v>2002</v>
      </c>
      <c r="K895" t="s">
        <v>2004</v>
      </c>
      <c r="L895" t="s">
        <v>2008</v>
      </c>
      <c r="M895" s="5">
        <v>53</v>
      </c>
      <c r="N895" s="2" t="s">
        <v>3890</v>
      </c>
      <c r="O895" s="2" t="str">
        <f>IF(BD[[#This Row],[Género]]="Masculino","👨‍🦰M","👩‍🦰 F")</f>
        <v>👩‍🦰 F</v>
      </c>
    </row>
    <row r="896" spans="1:15" x14ac:dyDescent="0.25">
      <c r="A896">
        <v>57743516</v>
      </c>
      <c r="B896" t="s">
        <v>902</v>
      </c>
      <c r="C896" t="s">
        <v>1988</v>
      </c>
      <c r="D896" t="s">
        <v>2014</v>
      </c>
      <c r="E896" t="s">
        <v>1994</v>
      </c>
      <c r="F896" t="s">
        <v>1997</v>
      </c>
      <c r="G896" s="3" t="s">
        <v>2874</v>
      </c>
      <c r="H896" t="s">
        <v>2000</v>
      </c>
      <c r="J896" t="s">
        <v>2002</v>
      </c>
      <c r="K896" t="s">
        <v>2003</v>
      </c>
      <c r="L896" t="s">
        <v>2006</v>
      </c>
      <c r="M896" s="5">
        <v>45</v>
      </c>
      <c r="N896" s="2" t="s">
        <v>3889</v>
      </c>
      <c r="O896" s="2" t="str">
        <f>IF(BD[[#This Row],[Género]]="Masculino","👨‍🦰M","👩‍🦰 F")</f>
        <v>👨‍🦰M</v>
      </c>
    </row>
    <row r="897" spans="1:15" x14ac:dyDescent="0.25">
      <c r="A897">
        <v>95345240</v>
      </c>
      <c r="B897" t="s">
        <v>903</v>
      </c>
      <c r="C897" t="s">
        <v>1989</v>
      </c>
      <c r="D897" t="s">
        <v>2013</v>
      </c>
      <c r="E897" t="s">
        <v>1991</v>
      </c>
      <c r="F897" t="s">
        <v>1997</v>
      </c>
      <c r="G897" s="3" t="s">
        <v>2875</v>
      </c>
      <c r="H897" t="s">
        <v>2000</v>
      </c>
      <c r="J897" t="s">
        <v>2001</v>
      </c>
      <c r="K897" t="s">
        <v>2004</v>
      </c>
      <c r="L897" t="s">
        <v>2006</v>
      </c>
      <c r="M897" s="5">
        <v>36</v>
      </c>
      <c r="N897" s="2" t="s">
        <v>3889</v>
      </c>
      <c r="O897" s="2" t="str">
        <f>IF(BD[[#This Row],[Género]]="Masculino","👨‍🦰M","👩‍🦰 F")</f>
        <v>👩‍🦰 F</v>
      </c>
    </row>
    <row r="898" spans="1:15" x14ac:dyDescent="0.25">
      <c r="A898">
        <v>95634971</v>
      </c>
      <c r="B898" t="s">
        <v>904</v>
      </c>
      <c r="C898" t="s">
        <v>1988</v>
      </c>
      <c r="D898" t="s">
        <v>2009</v>
      </c>
      <c r="E898" t="s">
        <v>1990</v>
      </c>
      <c r="F898" t="s">
        <v>1995</v>
      </c>
      <c r="G898" s="3" t="s">
        <v>2876</v>
      </c>
      <c r="H898" t="s">
        <v>2000</v>
      </c>
      <c r="J898" t="s">
        <v>2002</v>
      </c>
      <c r="K898" t="s">
        <v>2005</v>
      </c>
      <c r="L898" t="s">
        <v>2006</v>
      </c>
      <c r="M898" s="5">
        <v>60</v>
      </c>
      <c r="N898" s="2" t="s">
        <v>3891</v>
      </c>
      <c r="O898" s="2" t="str">
        <f>IF(BD[[#This Row],[Género]]="Masculino","👨‍🦰M","👩‍🦰 F")</f>
        <v>👨‍🦰M</v>
      </c>
    </row>
    <row r="899" spans="1:15" x14ac:dyDescent="0.25">
      <c r="A899">
        <v>84727839</v>
      </c>
      <c r="B899" t="s">
        <v>905</v>
      </c>
      <c r="C899" t="s">
        <v>1989</v>
      </c>
      <c r="D899" t="s">
        <v>2012</v>
      </c>
      <c r="E899" t="s">
        <v>1992</v>
      </c>
      <c r="F899" t="s">
        <v>1998</v>
      </c>
      <c r="G899" s="3" t="s">
        <v>2877</v>
      </c>
      <c r="H899" t="s">
        <v>2000</v>
      </c>
      <c r="J899" t="s">
        <v>2002</v>
      </c>
      <c r="K899" t="s">
        <v>2005</v>
      </c>
      <c r="L899" t="s">
        <v>2007</v>
      </c>
      <c r="M899" s="5">
        <v>24</v>
      </c>
      <c r="N899" s="2" t="s">
        <v>3887</v>
      </c>
      <c r="O899" s="2" t="str">
        <f>IF(BD[[#This Row],[Género]]="Masculino","👨‍🦰M","👩‍🦰 F")</f>
        <v>👩‍🦰 F</v>
      </c>
    </row>
    <row r="900" spans="1:15" x14ac:dyDescent="0.25">
      <c r="A900">
        <v>81776493</v>
      </c>
      <c r="B900" t="s">
        <v>906</v>
      </c>
      <c r="C900" t="s">
        <v>1989</v>
      </c>
      <c r="D900" t="s">
        <v>2015</v>
      </c>
      <c r="E900" t="s">
        <v>1993</v>
      </c>
      <c r="F900" t="s">
        <v>1996</v>
      </c>
      <c r="G900" s="3" t="s">
        <v>2878</v>
      </c>
      <c r="H900" t="s">
        <v>1999</v>
      </c>
      <c r="I900" t="s">
        <v>2016</v>
      </c>
      <c r="J900" t="s">
        <v>2001</v>
      </c>
      <c r="K900" t="s">
        <v>2003</v>
      </c>
      <c r="L900" t="s">
        <v>2007</v>
      </c>
      <c r="M900" s="5">
        <v>63</v>
      </c>
      <c r="N900" s="2" t="s">
        <v>3891</v>
      </c>
      <c r="O900" s="2" t="str">
        <f>IF(BD[[#This Row],[Género]]="Masculino","👨‍🦰M","👩‍🦰 F")</f>
        <v>👩‍🦰 F</v>
      </c>
    </row>
    <row r="901" spans="1:15" x14ac:dyDescent="0.25">
      <c r="A901">
        <v>39541439</v>
      </c>
      <c r="B901" t="s">
        <v>907</v>
      </c>
      <c r="C901" t="s">
        <v>1989</v>
      </c>
      <c r="D901" t="s">
        <v>2011</v>
      </c>
      <c r="E901" t="s">
        <v>1990</v>
      </c>
      <c r="F901" t="s">
        <v>1998</v>
      </c>
      <c r="G901" s="3" t="s">
        <v>2879</v>
      </c>
      <c r="H901" t="s">
        <v>2000</v>
      </c>
      <c r="J901" t="s">
        <v>2002</v>
      </c>
      <c r="K901" t="s">
        <v>2005</v>
      </c>
      <c r="L901" t="s">
        <v>2007</v>
      </c>
      <c r="M901" s="5">
        <v>32</v>
      </c>
      <c r="N901" s="2" t="s">
        <v>3888</v>
      </c>
      <c r="O901" s="2" t="str">
        <f>IF(BD[[#This Row],[Género]]="Masculino","👨‍🦰M","👩‍🦰 F")</f>
        <v>👩‍🦰 F</v>
      </c>
    </row>
    <row r="902" spans="1:15" x14ac:dyDescent="0.25">
      <c r="A902">
        <v>17830921</v>
      </c>
      <c r="B902" t="s">
        <v>908</v>
      </c>
      <c r="C902" t="s">
        <v>1988</v>
      </c>
      <c r="D902" t="s">
        <v>2012</v>
      </c>
      <c r="E902" t="s">
        <v>1993</v>
      </c>
      <c r="F902" t="s">
        <v>1996</v>
      </c>
      <c r="G902" s="3" t="s">
        <v>2745</v>
      </c>
      <c r="H902" t="s">
        <v>2000</v>
      </c>
      <c r="J902" t="s">
        <v>2001</v>
      </c>
      <c r="K902" t="s">
        <v>2003</v>
      </c>
      <c r="L902" t="s">
        <v>2006</v>
      </c>
      <c r="M902" s="5">
        <v>60</v>
      </c>
      <c r="N902" s="2" t="s">
        <v>3891</v>
      </c>
      <c r="O902" s="2" t="str">
        <f>IF(BD[[#This Row],[Género]]="Masculino","👨‍🦰M","👩‍🦰 F")</f>
        <v>👨‍🦰M</v>
      </c>
    </row>
    <row r="903" spans="1:15" x14ac:dyDescent="0.25">
      <c r="A903">
        <v>13774153</v>
      </c>
      <c r="B903" t="s">
        <v>909</v>
      </c>
      <c r="C903" t="s">
        <v>1988</v>
      </c>
      <c r="D903" t="s">
        <v>2011</v>
      </c>
      <c r="E903" t="s">
        <v>1990</v>
      </c>
      <c r="F903" t="s">
        <v>1995</v>
      </c>
      <c r="G903" s="3" t="s">
        <v>2880</v>
      </c>
      <c r="H903" t="s">
        <v>2000</v>
      </c>
      <c r="J903" t="s">
        <v>2002</v>
      </c>
      <c r="K903" t="s">
        <v>2004</v>
      </c>
      <c r="L903" t="s">
        <v>2008</v>
      </c>
      <c r="M903" s="5">
        <v>59</v>
      </c>
      <c r="N903" s="2" t="s">
        <v>3891</v>
      </c>
      <c r="O903" s="2" t="str">
        <f>IF(BD[[#This Row],[Género]]="Masculino","👨‍🦰M","👩‍🦰 F")</f>
        <v>👨‍🦰M</v>
      </c>
    </row>
    <row r="904" spans="1:15" x14ac:dyDescent="0.25">
      <c r="A904">
        <v>59746098</v>
      </c>
      <c r="B904" t="s">
        <v>910</v>
      </c>
      <c r="C904" t="s">
        <v>1988</v>
      </c>
      <c r="D904" t="s">
        <v>2012</v>
      </c>
      <c r="E904" t="s">
        <v>1993</v>
      </c>
      <c r="F904" t="s">
        <v>1996</v>
      </c>
      <c r="G904" s="3" t="s">
        <v>2881</v>
      </c>
      <c r="H904" t="s">
        <v>1999</v>
      </c>
      <c r="I904" t="s">
        <v>2018</v>
      </c>
      <c r="J904" t="s">
        <v>2002</v>
      </c>
      <c r="K904" t="s">
        <v>2003</v>
      </c>
      <c r="L904" t="s">
        <v>2007</v>
      </c>
      <c r="M904" s="5">
        <v>55</v>
      </c>
      <c r="N904" s="2" t="s">
        <v>3890</v>
      </c>
      <c r="O904" s="2" t="str">
        <f>IF(BD[[#This Row],[Género]]="Masculino","👨‍🦰M","👩‍🦰 F")</f>
        <v>👨‍🦰M</v>
      </c>
    </row>
    <row r="905" spans="1:15" x14ac:dyDescent="0.25">
      <c r="A905">
        <v>81947583</v>
      </c>
      <c r="B905" t="s">
        <v>911</v>
      </c>
      <c r="C905" t="s">
        <v>1989</v>
      </c>
      <c r="D905" t="s">
        <v>2011</v>
      </c>
      <c r="E905" t="s">
        <v>1994</v>
      </c>
      <c r="F905" t="s">
        <v>1995</v>
      </c>
      <c r="G905" s="3" t="s">
        <v>2882</v>
      </c>
      <c r="H905" t="s">
        <v>2000</v>
      </c>
      <c r="J905" t="s">
        <v>2002</v>
      </c>
      <c r="K905" t="s">
        <v>2003</v>
      </c>
      <c r="L905" t="s">
        <v>2008</v>
      </c>
      <c r="M905" s="5">
        <v>36</v>
      </c>
      <c r="N905" s="2" t="s">
        <v>3889</v>
      </c>
      <c r="O905" s="2" t="str">
        <f>IF(BD[[#This Row],[Género]]="Masculino","👨‍🦰M","👩‍🦰 F")</f>
        <v>👩‍🦰 F</v>
      </c>
    </row>
    <row r="906" spans="1:15" x14ac:dyDescent="0.25">
      <c r="A906">
        <v>71830546</v>
      </c>
      <c r="B906" t="s">
        <v>912</v>
      </c>
      <c r="C906" t="s">
        <v>1989</v>
      </c>
      <c r="D906" t="s">
        <v>2015</v>
      </c>
      <c r="E906" t="s">
        <v>1992</v>
      </c>
      <c r="F906" t="s">
        <v>1996</v>
      </c>
      <c r="G906" s="3" t="s">
        <v>2883</v>
      </c>
      <c r="H906" t="s">
        <v>1999</v>
      </c>
      <c r="I906" t="s">
        <v>2022</v>
      </c>
      <c r="J906" t="s">
        <v>2001</v>
      </c>
      <c r="K906" t="s">
        <v>2004</v>
      </c>
      <c r="L906" t="s">
        <v>2008</v>
      </c>
      <c r="M906" s="5">
        <v>41</v>
      </c>
      <c r="N906" s="2" t="s">
        <v>3889</v>
      </c>
      <c r="O906" s="2" t="str">
        <f>IF(BD[[#This Row],[Género]]="Masculino","👨‍🦰M","👩‍🦰 F")</f>
        <v>👩‍🦰 F</v>
      </c>
    </row>
    <row r="907" spans="1:15" x14ac:dyDescent="0.25">
      <c r="A907">
        <v>56319940</v>
      </c>
      <c r="B907" t="s">
        <v>913</v>
      </c>
      <c r="C907" t="s">
        <v>1988</v>
      </c>
      <c r="D907" t="s">
        <v>2011</v>
      </c>
      <c r="E907" t="s">
        <v>1990</v>
      </c>
      <c r="F907" t="s">
        <v>1995</v>
      </c>
      <c r="G907" s="3" t="s">
        <v>2884</v>
      </c>
      <c r="H907" t="s">
        <v>2000</v>
      </c>
      <c r="J907" t="s">
        <v>2001</v>
      </c>
      <c r="K907" t="s">
        <v>2005</v>
      </c>
      <c r="L907" t="s">
        <v>2007</v>
      </c>
      <c r="M907" s="5">
        <v>55</v>
      </c>
      <c r="N907" s="2" t="s">
        <v>3890</v>
      </c>
      <c r="O907" s="2" t="str">
        <f>IF(BD[[#This Row],[Género]]="Masculino","👨‍🦰M","👩‍🦰 F")</f>
        <v>👨‍🦰M</v>
      </c>
    </row>
    <row r="908" spans="1:15" x14ac:dyDescent="0.25">
      <c r="A908">
        <v>23546226</v>
      </c>
      <c r="B908" t="s">
        <v>914</v>
      </c>
      <c r="C908" t="s">
        <v>1988</v>
      </c>
      <c r="D908" t="s">
        <v>2012</v>
      </c>
      <c r="E908" t="s">
        <v>1990</v>
      </c>
      <c r="F908" t="s">
        <v>1997</v>
      </c>
      <c r="G908" s="3" t="s">
        <v>2885</v>
      </c>
      <c r="H908" t="s">
        <v>2000</v>
      </c>
      <c r="J908" t="s">
        <v>2002</v>
      </c>
      <c r="K908" t="s">
        <v>2003</v>
      </c>
      <c r="L908" t="s">
        <v>2008</v>
      </c>
      <c r="M908" s="5">
        <v>27</v>
      </c>
      <c r="N908" s="2" t="s">
        <v>3888</v>
      </c>
      <c r="O908" s="2" t="str">
        <f>IF(BD[[#This Row],[Género]]="Masculino","👨‍🦰M","👩‍🦰 F")</f>
        <v>👨‍🦰M</v>
      </c>
    </row>
    <row r="909" spans="1:15" x14ac:dyDescent="0.25">
      <c r="A909">
        <v>46509046</v>
      </c>
      <c r="B909" t="s">
        <v>915</v>
      </c>
      <c r="C909" t="s">
        <v>1988</v>
      </c>
      <c r="D909" t="s">
        <v>2014</v>
      </c>
      <c r="E909" t="s">
        <v>1990</v>
      </c>
      <c r="F909" t="s">
        <v>1996</v>
      </c>
      <c r="G909" s="3" t="s">
        <v>2886</v>
      </c>
      <c r="H909" t="s">
        <v>1999</v>
      </c>
      <c r="I909" t="s">
        <v>2021</v>
      </c>
      <c r="J909" t="s">
        <v>2002</v>
      </c>
      <c r="K909" t="s">
        <v>2004</v>
      </c>
      <c r="L909" t="s">
        <v>2006</v>
      </c>
      <c r="M909" s="5">
        <v>32</v>
      </c>
      <c r="N909" s="2" t="s">
        <v>3888</v>
      </c>
      <c r="O909" s="2" t="str">
        <f>IF(BD[[#This Row],[Género]]="Masculino","👨‍🦰M","👩‍🦰 F")</f>
        <v>👨‍🦰M</v>
      </c>
    </row>
    <row r="910" spans="1:15" x14ac:dyDescent="0.25">
      <c r="A910">
        <v>92433216</v>
      </c>
      <c r="B910" t="s">
        <v>916</v>
      </c>
      <c r="C910" t="s">
        <v>1988</v>
      </c>
      <c r="D910" t="s">
        <v>2015</v>
      </c>
      <c r="E910" t="s">
        <v>1993</v>
      </c>
      <c r="F910" t="s">
        <v>1995</v>
      </c>
      <c r="G910" s="3" t="s">
        <v>2887</v>
      </c>
      <c r="H910" t="s">
        <v>1999</v>
      </c>
      <c r="I910" t="s">
        <v>2016</v>
      </c>
      <c r="J910" t="s">
        <v>2002</v>
      </c>
      <c r="K910" t="s">
        <v>2005</v>
      </c>
      <c r="L910" t="s">
        <v>2007</v>
      </c>
      <c r="M910" s="5">
        <v>22</v>
      </c>
      <c r="N910" s="2" t="s">
        <v>3887</v>
      </c>
      <c r="O910" s="2" t="str">
        <f>IF(BD[[#This Row],[Género]]="Masculino","👨‍🦰M","👩‍🦰 F")</f>
        <v>👨‍🦰M</v>
      </c>
    </row>
    <row r="911" spans="1:15" x14ac:dyDescent="0.25">
      <c r="A911">
        <v>55252027</v>
      </c>
      <c r="B911" t="s">
        <v>917</v>
      </c>
      <c r="C911" t="s">
        <v>1989</v>
      </c>
      <c r="D911" t="s">
        <v>2013</v>
      </c>
      <c r="E911" t="s">
        <v>1994</v>
      </c>
      <c r="F911" t="s">
        <v>1997</v>
      </c>
      <c r="G911" s="3" t="s">
        <v>2888</v>
      </c>
      <c r="H911" t="s">
        <v>2000</v>
      </c>
      <c r="J911" t="s">
        <v>2001</v>
      </c>
      <c r="K911" t="s">
        <v>2004</v>
      </c>
      <c r="L911" t="s">
        <v>2008</v>
      </c>
      <c r="M911" s="5">
        <v>20</v>
      </c>
      <c r="N911" s="2" t="s">
        <v>3887</v>
      </c>
      <c r="O911" s="2" t="str">
        <f>IF(BD[[#This Row],[Género]]="Masculino","👨‍🦰M","👩‍🦰 F")</f>
        <v>👩‍🦰 F</v>
      </c>
    </row>
    <row r="912" spans="1:15" x14ac:dyDescent="0.25">
      <c r="A912">
        <v>72228492</v>
      </c>
      <c r="B912" t="s">
        <v>918</v>
      </c>
      <c r="C912" t="s">
        <v>1989</v>
      </c>
      <c r="D912" t="s">
        <v>2010</v>
      </c>
      <c r="E912" t="s">
        <v>1990</v>
      </c>
      <c r="F912" t="s">
        <v>1996</v>
      </c>
      <c r="G912" s="3" t="s">
        <v>2889</v>
      </c>
      <c r="H912" t="s">
        <v>1999</v>
      </c>
      <c r="I912" t="s">
        <v>2022</v>
      </c>
      <c r="J912" t="s">
        <v>2001</v>
      </c>
      <c r="K912" t="s">
        <v>2003</v>
      </c>
      <c r="L912" t="s">
        <v>2006</v>
      </c>
      <c r="M912" s="5">
        <v>21</v>
      </c>
      <c r="N912" s="2" t="s">
        <v>3887</v>
      </c>
      <c r="O912" s="2" t="str">
        <f>IF(BD[[#This Row],[Género]]="Masculino","👨‍🦰M","👩‍🦰 F")</f>
        <v>👩‍🦰 F</v>
      </c>
    </row>
    <row r="913" spans="1:15" x14ac:dyDescent="0.25">
      <c r="A913">
        <v>25033204</v>
      </c>
      <c r="B913" t="s">
        <v>919</v>
      </c>
      <c r="C913" t="s">
        <v>1989</v>
      </c>
      <c r="D913" t="s">
        <v>2013</v>
      </c>
      <c r="E913" t="s">
        <v>1992</v>
      </c>
      <c r="F913" t="s">
        <v>1996</v>
      </c>
      <c r="G913" s="3" t="s">
        <v>2223</v>
      </c>
      <c r="H913" t="s">
        <v>2000</v>
      </c>
      <c r="J913" t="s">
        <v>2001</v>
      </c>
      <c r="K913" t="s">
        <v>2003</v>
      </c>
      <c r="L913" t="s">
        <v>2008</v>
      </c>
      <c r="M913" s="5">
        <v>40</v>
      </c>
      <c r="N913" s="2" t="s">
        <v>3889</v>
      </c>
      <c r="O913" s="2" t="str">
        <f>IF(BD[[#This Row],[Género]]="Masculino","👨‍🦰M","👩‍🦰 F")</f>
        <v>👩‍🦰 F</v>
      </c>
    </row>
    <row r="914" spans="1:15" x14ac:dyDescent="0.25">
      <c r="A914">
        <v>75791397</v>
      </c>
      <c r="B914" t="s">
        <v>920</v>
      </c>
      <c r="C914" t="s">
        <v>1989</v>
      </c>
      <c r="D914" t="s">
        <v>2011</v>
      </c>
      <c r="E914" t="s">
        <v>1994</v>
      </c>
      <c r="F914" t="s">
        <v>1996</v>
      </c>
      <c r="G914" s="3" t="s">
        <v>2890</v>
      </c>
      <c r="H914" t="s">
        <v>1999</v>
      </c>
      <c r="I914" t="s">
        <v>2022</v>
      </c>
      <c r="J914" t="s">
        <v>2001</v>
      </c>
      <c r="K914" t="s">
        <v>2005</v>
      </c>
      <c r="L914" t="s">
        <v>2006</v>
      </c>
      <c r="M914" s="5">
        <v>37</v>
      </c>
      <c r="N914" s="2" t="s">
        <v>3889</v>
      </c>
      <c r="O914" s="2" t="str">
        <f>IF(BD[[#This Row],[Género]]="Masculino","👨‍🦰M","👩‍🦰 F")</f>
        <v>👩‍🦰 F</v>
      </c>
    </row>
    <row r="915" spans="1:15" x14ac:dyDescent="0.25">
      <c r="A915">
        <v>19821209</v>
      </c>
      <c r="B915" t="s">
        <v>921</v>
      </c>
      <c r="C915" t="s">
        <v>1989</v>
      </c>
      <c r="D915" t="s">
        <v>2009</v>
      </c>
      <c r="E915" t="s">
        <v>1992</v>
      </c>
      <c r="F915" t="s">
        <v>1996</v>
      </c>
      <c r="G915" s="3" t="s">
        <v>2667</v>
      </c>
      <c r="H915" t="s">
        <v>1999</v>
      </c>
      <c r="I915" t="s">
        <v>2018</v>
      </c>
      <c r="J915" t="s">
        <v>2001</v>
      </c>
      <c r="K915" t="s">
        <v>2004</v>
      </c>
      <c r="L915" t="s">
        <v>2006</v>
      </c>
      <c r="M915" s="5">
        <v>46</v>
      </c>
      <c r="N915" s="2" t="s">
        <v>3890</v>
      </c>
      <c r="O915" s="2" t="str">
        <f>IF(BD[[#This Row],[Género]]="Masculino","👨‍🦰M","👩‍🦰 F")</f>
        <v>👩‍🦰 F</v>
      </c>
    </row>
    <row r="916" spans="1:15" x14ac:dyDescent="0.25">
      <c r="A916">
        <v>11576779</v>
      </c>
      <c r="B916" t="s">
        <v>922</v>
      </c>
      <c r="C916" t="s">
        <v>1989</v>
      </c>
      <c r="D916" t="s">
        <v>2010</v>
      </c>
      <c r="E916" t="s">
        <v>1991</v>
      </c>
      <c r="F916" t="s">
        <v>1995</v>
      </c>
      <c r="G916" s="3" t="s">
        <v>2891</v>
      </c>
      <c r="H916" t="s">
        <v>2000</v>
      </c>
      <c r="J916" t="s">
        <v>2001</v>
      </c>
      <c r="K916" t="s">
        <v>2003</v>
      </c>
      <c r="L916" t="s">
        <v>2006</v>
      </c>
      <c r="M916" s="5">
        <v>27</v>
      </c>
      <c r="N916" s="2" t="s">
        <v>3888</v>
      </c>
      <c r="O916" s="2" t="str">
        <f>IF(BD[[#This Row],[Género]]="Masculino","👨‍🦰M","👩‍🦰 F")</f>
        <v>👩‍🦰 F</v>
      </c>
    </row>
    <row r="917" spans="1:15" x14ac:dyDescent="0.25">
      <c r="A917">
        <v>68047772</v>
      </c>
      <c r="B917" t="s">
        <v>923</v>
      </c>
      <c r="C917" t="s">
        <v>1989</v>
      </c>
      <c r="D917" t="s">
        <v>2013</v>
      </c>
      <c r="E917" t="s">
        <v>1991</v>
      </c>
      <c r="F917" t="s">
        <v>1998</v>
      </c>
      <c r="G917" s="3" t="s">
        <v>2892</v>
      </c>
      <c r="H917" t="s">
        <v>2000</v>
      </c>
      <c r="J917" t="s">
        <v>2001</v>
      </c>
      <c r="K917" t="s">
        <v>2003</v>
      </c>
      <c r="L917" t="s">
        <v>2007</v>
      </c>
      <c r="M917" s="5">
        <v>51</v>
      </c>
      <c r="N917" s="2" t="s">
        <v>3890</v>
      </c>
      <c r="O917" s="2" t="str">
        <f>IF(BD[[#This Row],[Género]]="Masculino","👨‍🦰M","👩‍🦰 F")</f>
        <v>👩‍🦰 F</v>
      </c>
    </row>
    <row r="918" spans="1:15" x14ac:dyDescent="0.25">
      <c r="A918">
        <v>87519547</v>
      </c>
      <c r="B918" t="s">
        <v>924</v>
      </c>
      <c r="C918" t="s">
        <v>1989</v>
      </c>
      <c r="D918" t="s">
        <v>2012</v>
      </c>
      <c r="E918" t="s">
        <v>1992</v>
      </c>
      <c r="F918" t="s">
        <v>1996</v>
      </c>
      <c r="G918" s="3" t="s">
        <v>2893</v>
      </c>
      <c r="H918" t="s">
        <v>2000</v>
      </c>
      <c r="J918" t="s">
        <v>2001</v>
      </c>
      <c r="K918" t="s">
        <v>2004</v>
      </c>
      <c r="L918" t="s">
        <v>2006</v>
      </c>
      <c r="M918" s="5">
        <v>34</v>
      </c>
      <c r="N918" s="2" t="s">
        <v>3888</v>
      </c>
      <c r="O918" s="2" t="str">
        <f>IF(BD[[#This Row],[Género]]="Masculino","👨‍🦰M","👩‍🦰 F")</f>
        <v>👩‍🦰 F</v>
      </c>
    </row>
    <row r="919" spans="1:15" x14ac:dyDescent="0.25">
      <c r="A919">
        <v>73175601</v>
      </c>
      <c r="B919" t="s">
        <v>925</v>
      </c>
      <c r="C919" t="s">
        <v>1989</v>
      </c>
      <c r="D919" t="s">
        <v>2013</v>
      </c>
      <c r="E919" t="s">
        <v>1990</v>
      </c>
      <c r="F919" t="s">
        <v>1998</v>
      </c>
      <c r="G919" s="3" t="s">
        <v>2894</v>
      </c>
      <c r="H919" t="s">
        <v>2000</v>
      </c>
      <c r="J919" t="s">
        <v>2001</v>
      </c>
      <c r="K919" t="s">
        <v>2004</v>
      </c>
      <c r="L919" t="s">
        <v>2006</v>
      </c>
      <c r="M919" s="5">
        <v>35</v>
      </c>
      <c r="N919" s="2" t="s">
        <v>3888</v>
      </c>
      <c r="O919" s="2" t="str">
        <f>IF(BD[[#This Row],[Género]]="Masculino","👨‍🦰M","👩‍🦰 F")</f>
        <v>👩‍🦰 F</v>
      </c>
    </row>
    <row r="920" spans="1:15" x14ac:dyDescent="0.25">
      <c r="A920">
        <v>74297123</v>
      </c>
      <c r="B920" t="s">
        <v>926</v>
      </c>
      <c r="C920" t="s">
        <v>1989</v>
      </c>
      <c r="D920" t="s">
        <v>2010</v>
      </c>
      <c r="E920" t="s">
        <v>1994</v>
      </c>
      <c r="F920" t="s">
        <v>1995</v>
      </c>
      <c r="G920" s="3" t="s">
        <v>2895</v>
      </c>
      <c r="H920" t="s">
        <v>2000</v>
      </c>
      <c r="J920" t="s">
        <v>2001</v>
      </c>
      <c r="K920" t="s">
        <v>2005</v>
      </c>
      <c r="L920" t="s">
        <v>2007</v>
      </c>
      <c r="M920" s="5">
        <v>42</v>
      </c>
      <c r="N920" s="2" t="s">
        <v>3889</v>
      </c>
      <c r="O920" s="2" t="str">
        <f>IF(BD[[#This Row],[Género]]="Masculino","👨‍🦰M","👩‍🦰 F")</f>
        <v>👩‍🦰 F</v>
      </c>
    </row>
    <row r="921" spans="1:15" x14ac:dyDescent="0.25">
      <c r="A921">
        <v>82277425</v>
      </c>
      <c r="B921" t="s">
        <v>927</v>
      </c>
      <c r="C921" t="s">
        <v>1988</v>
      </c>
      <c r="D921" t="s">
        <v>2013</v>
      </c>
      <c r="E921" t="s">
        <v>1991</v>
      </c>
      <c r="F921" t="s">
        <v>1996</v>
      </c>
      <c r="G921" s="3" t="s">
        <v>2896</v>
      </c>
      <c r="H921" t="s">
        <v>1999</v>
      </c>
      <c r="I921" t="s">
        <v>2016</v>
      </c>
      <c r="J921" t="s">
        <v>2002</v>
      </c>
      <c r="K921" t="s">
        <v>2004</v>
      </c>
      <c r="L921" t="s">
        <v>2007</v>
      </c>
      <c r="M921" s="5">
        <v>49</v>
      </c>
      <c r="N921" s="2" t="s">
        <v>3890</v>
      </c>
      <c r="O921" s="2" t="str">
        <f>IF(BD[[#This Row],[Género]]="Masculino","👨‍🦰M","👩‍🦰 F")</f>
        <v>👨‍🦰M</v>
      </c>
    </row>
    <row r="922" spans="1:15" x14ac:dyDescent="0.25">
      <c r="A922">
        <v>67899695</v>
      </c>
      <c r="B922" t="s">
        <v>928</v>
      </c>
      <c r="C922" t="s">
        <v>1988</v>
      </c>
      <c r="D922" t="s">
        <v>2015</v>
      </c>
      <c r="E922" t="s">
        <v>1994</v>
      </c>
      <c r="F922" t="s">
        <v>1995</v>
      </c>
      <c r="G922" s="3" t="s">
        <v>2897</v>
      </c>
      <c r="H922" t="s">
        <v>1999</v>
      </c>
      <c r="I922" t="s">
        <v>2021</v>
      </c>
      <c r="J922" t="s">
        <v>2002</v>
      </c>
      <c r="K922" t="s">
        <v>2003</v>
      </c>
      <c r="L922" t="s">
        <v>2008</v>
      </c>
      <c r="M922" s="5">
        <v>65</v>
      </c>
      <c r="N922" s="2" t="s">
        <v>3891</v>
      </c>
      <c r="O922" s="2" t="str">
        <f>IF(BD[[#This Row],[Género]]="Masculino","👨‍🦰M","👩‍🦰 F")</f>
        <v>👨‍🦰M</v>
      </c>
    </row>
    <row r="923" spans="1:15" x14ac:dyDescent="0.25">
      <c r="A923">
        <v>99871134</v>
      </c>
      <c r="B923" t="s">
        <v>929</v>
      </c>
      <c r="C923" t="s">
        <v>1989</v>
      </c>
      <c r="D923" t="s">
        <v>2015</v>
      </c>
      <c r="E923" t="s">
        <v>1993</v>
      </c>
      <c r="F923" t="s">
        <v>1996</v>
      </c>
      <c r="G923" s="3" t="s">
        <v>2898</v>
      </c>
      <c r="H923" t="s">
        <v>1999</v>
      </c>
      <c r="I923" t="s">
        <v>2018</v>
      </c>
      <c r="J923" t="s">
        <v>2001</v>
      </c>
      <c r="K923" t="s">
        <v>2005</v>
      </c>
      <c r="L923" t="s">
        <v>2007</v>
      </c>
      <c r="M923" s="5">
        <v>59</v>
      </c>
      <c r="N923" s="2" t="s">
        <v>3891</v>
      </c>
      <c r="O923" s="2" t="str">
        <f>IF(BD[[#This Row],[Género]]="Masculino","👨‍🦰M","👩‍🦰 F")</f>
        <v>👩‍🦰 F</v>
      </c>
    </row>
    <row r="924" spans="1:15" x14ac:dyDescent="0.25">
      <c r="A924">
        <v>45663037</v>
      </c>
      <c r="B924" t="s">
        <v>930</v>
      </c>
      <c r="C924" t="s">
        <v>1989</v>
      </c>
      <c r="D924" t="s">
        <v>2013</v>
      </c>
      <c r="E924" t="s">
        <v>1994</v>
      </c>
      <c r="F924" t="s">
        <v>1996</v>
      </c>
      <c r="G924" s="3" t="s">
        <v>2899</v>
      </c>
      <c r="H924" t="s">
        <v>1999</v>
      </c>
      <c r="I924" t="s">
        <v>2019</v>
      </c>
      <c r="J924" t="s">
        <v>2002</v>
      </c>
      <c r="K924" t="s">
        <v>2004</v>
      </c>
      <c r="L924" t="s">
        <v>2008</v>
      </c>
      <c r="M924" s="5">
        <v>39</v>
      </c>
      <c r="N924" s="2" t="s">
        <v>3889</v>
      </c>
      <c r="O924" s="2" t="str">
        <f>IF(BD[[#This Row],[Género]]="Masculino","👨‍🦰M","👩‍🦰 F")</f>
        <v>👩‍🦰 F</v>
      </c>
    </row>
    <row r="925" spans="1:15" x14ac:dyDescent="0.25">
      <c r="A925">
        <v>27517192</v>
      </c>
      <c r="B925" t="s">
        <v>931</v>
      </c>
      <c r="C925" t="s">
        <v>1988</v>
      </c>
      <c r="D925" t="s">
        <v>2012</v>
      </c>
      <c r="E925" t="s">
        <v>1992</v>
      </c>
      <c r="F925" t="s">
        <v>1996</v>
      </c>
      <c r="G925" s="3" t="s">
        <v>2900</v>
      </c>
      <c r="H925" t="s">
        <v>1999</v>
      </c>
      <c r="I925" t="s">
        <v>2019</v>
      </c>
      <c r="J925" t="s">
        <v>2002</v>
      </c>
      <c r="K925" t="s">
        <v>2003</v>
      </c>
      <c r="L925" t="s">
        <v>2007</v>
      </c>
      <c r="M925" s="5">
        <v>31</v>
      </c>
      <c r="N925" s="2" t="s">
        <v>3888</v>
      </c>
      <c r="O925" s="2" t="str">
        <f>IF(BD[[#This Row],[Género]]="Masculino","👨‍🦰M","👩‍🦰 F")</f>
        <v>👨‍🦰M</v>
      </c>
    </row>
    <row r="926" spans="1:15" x14ac:dyDescent="0.25">
      <c r="A926">
        <v>15824925</v>
      </c>
      <c r="B926" t="s">
        <v>932</v>
      </c>
      <c r="C926" t="s">
        <v>1989</v>
      </c>
      <c r="D926" t="s">
        <v>2015</v>
      </c>
      <c r="E926" t="s">
        <v>1991</v>
      </c>
      <c r="F926" t="s">
        <v>1995</v>
      </c>
      <c r="G926" s="3" t="s">
        <v>2901</v>
      </c>
      <c r="H926" t="s">
        <v>2000</v>
      </c>
      <c r="J926" t="s">
        <v>2002</v>
      </c>
      <c r="K926" t="s">
        <v>2004</v>
      </c>
      <c r="L926" t="s">
        <v>2007</v>
      </c>
      <c r="M926" s="5">
        <v>61</v>
      </c>
      <c r="N926" s="2" t="s">
        <v>3891</v>
      </c>
      <c r="O926" s="2" t="str">
        <f>IF(BD[[#This Row],[Género]]="Masculino","👨‍🦰M","👩‍🦰 F")</f>
        <v>👩‍🦰 F</v>
      </c>
    </row>
    <row r="927" spans="1:15" x14ac:dyDescent="0.25">
      <c r="A927">
        <v>33439646</v>
      </c>
      <c r="B927" t="s">
        <v>933</v>
      </c>
      <c r="C927" t="s">
        <v>1988</v>
      </c>
      <c r="D927" t="s">
        <v>2015</v>
      </c>
      <c r="E927" t="s">
        <v>1991</v>
      </c>
      <c r="F927" t="s">
        <v>1996</v>
      </c>
      <c r="G927" s="3" t="s">
        <v>2902</v>
      </c>
      <c r="H927" t="s">
        <v>1999</v>
      </c>
      <c r="I927" t="s">
        <v>2018</v>
      </c>
      <c r="J927" t="s">
        <v>2001</v>
      </c>
      <c r="K927" t="s">
        <v>2003</v>
      </c>
      <c r="L927" t="s">
        <v>2006</v>
      </c>
      <c r="M927" s="5">
        <v>19</v>
      </c>
      <c r="N927" s="2" t="s">
        <v>3887</v>
      </c>
      <c r="O927" s="2" t="str">
        <f>IF(BD[[#This Row],[Género]]="Masculino","👨‍🦰M","👩‍🦰 F")</f>
        <v>👨‍🦰M</v>
      </c>
    </row>
    <row r="928" spans="1:15" x14ac:dyDescent="0.25">
      <c r="A928">
        <v>87755175</v>
      </c>
      <c r="B928" t="s">
        <v>934</v>
      </c>
      <c r="C928" t="s">
        <v>1989</v>
      </c>
      <c r="D928" t="s">
        <v>2013</v>
      </c>
      <c r="E928" t="s">
        <v>1994</v>
      </c>
      <c r="F928" t="s">
        <v>1997</v>
      </c>
      <c r="G928" s="3" t="s">
        <v>2903</v>
      </c>
      <c r="H928" t="s">
        <v>2000</v>
      </c>
      <c r="J928" t="s">
        <v>2002</v>
      </c>
      <c r="K928" t="s">
        <v>2005</v>
      </c>
      <c r="L928" t="s">
        <v>2008</v>
      </c>
      <c r="M928" s="5">
        <v>58</v>
      </c>
      <c r="N928" s="2" t="s">
        <v>3891</v>
      </c>
      <c r="O928" s="2" t="str">
        <f>IF(BD[[#This Row],[Género]]="Masculino","👨‍🦰M","👩‍🦰 F")</f>
        <v>👩‍🦰 F</v>
      </c>
    </row>
    <row r="929" spans="1:15" x14ac:dyDescent="0.25">
      <c r="A929">
        <v>86209308</v>
      </c>
      <c r="B929" t="s">
        <v>412</v>
      </c>
      <c r="C929" t="s">
        <v>1989</v>
      </c>
      <c r="D929" t="s">
        <v>2013</v>
      </c>
      <c r="E929" t="s">
        <v>1993</v>
      </c>
      <c r="F929" t="s">
        <v>1998</v>
      </c>
      <c r="G929" s="3" t="s">
        <v>2904</v>
      </c>
      <c r="H929" t="s">
        <v>2000</v>
      </c>
      <c r="J929" t="s">
        <v>2001</v>
      </c>
      <c r="K929" t="s">
        <v>2004</v>
      </c>
      <c r="L929" t="s">
        <v>2006</v>
      </c>
      <c r="M929" s="5">
        <v>40</v>
      </c>
      <c r="N929" s="2" t="s">
        <v>3889</v>
      </c>
      <c r="O929" s="2" t="str">
        <f>IF(BD[[#This Row],[Género]]="Masculino","👨‍🦰M","👩‍🦰 F")</f>
        <v>👩‍🦰 F</v>
      </c>
    </row>
    <row r="930" spans="1:15" x14ac:dyDescent="0.25">
      <c r="A930">
        <v>87698685</v>
      </c>
      <c r="B930" t="s">
        <v>935</v>
      </c>
      <c r="C930" t="s">
        <v>1989</v>
      </c>
      <c r="D930" t="s">
        <v>2014</v>
      </c>
      <c r="E930" t="s">
        <v>1992</v>
      </c>
      <c r="F930" t="s">
        <v>1997</v>
      </c>
      <c r="G930" s="3" t="s">
        <v>2905</v>
      </c>
      <c r="H930" t="s">
        <v>2000</v>
      </c>
      <c r="J930" t="s">
        <v>2001</v>
      </c>
      <c r="K930" t="s">
        <v>2003</v>
      </c>
      <c r="L930" t="s">
        <v>2008</v>
      </c>
      <c r="M930" s="5">
        <v>28</v>
      </c>
      <c r="N930" s="2" t="s">
        <v>3888</v>
      </c>
      <c r="O930" s="2" t="str">
        <f>IF(BD[[#This Row],[Género]]="Masculino","👨‍🦰M","👩‍🦰 F")</f>
        <v>👩‍🦰 F</v>
      </c>
    </row>
    <row r="931" spans="1:15" x14ac:dyDescent="0.25">
      <c r="A931">
        <v>59373712</v>
      </c>
      <c r="B931" t="s">
        <v>936</v>
      </c>
      <c r="C931" t="s">
        <v>1988</v>
      </c>
      <c r="D931" t="s">
        <v>2009</v>
      </c>
      <c r="E931" t="s">
        <v>1992</v>
      </c>
      <c r="F931" t="s">
        <v>1995</v>
      </c>
      <c r="G931" s="3" t="s">
        <v>2906</v>
      </c>
      <c r="H931" t="s">
        <v>1999</v>
      </c>
      <c r="I931" t="s">
        <v>2017</v>
      </c>
      <c r="J931" t="s">
        <v>2002</v>
      </c>
      <c r="K931" t="s">
        <v>2005</v>
      </c>
      <c r="L931" t="s">
        <v>2006</v>
      </c>
      <c r="M931" s="5">
        <v>39</v>
      </c>
      <c r="N931" s="2" t="s">
        <v>3889</v>
      </c>
      <c r="O931" s="2" t="str">
        <f>IF(BD[[#This Row],[Género]]="Masculino","👨‍🦰M","👩‍🦰 F")</f>
        <v>👨‍🦰M</v>
      </c>
    </row>
    <row r="932" spans="1:15" x14ac:dyDescent="0.25">
      <c r="A932">
        <v>52934247</v>
      </c>
      <c r="B932" t="s">
        <v>937</v>
      </c>
      <c r="C932" t="s">
        <v>1988</v>
      </c>
      <c r="D932" t="s">
        <v>2009</v>
      </c>
      <c r="E932" t="s">
        <v>1992</v>
      </c>
      <c r="F932" t="s">
        <v>1995</v>
      </c>
      <c r="G932" s="3" t="s">
        <v>2907</v>
      </c>
      <c r="H932" t="s">
        <v>2000</v>
      </c>
      <c r="J932" t="s">
        <v>2001</v>
      </c>
      <c r="K932" t="s">
        <v>2004</v>
      </c>
      <c r="L932" t="s">
        <v>2008</v>
      </c>
      <c r="M932" s="5">
        <v>40</v>
      </c>
      <c r="N932" s="2" t="s">
        <v>3889</v>
      </c>
      <c r="O932" s="2" t="str">
        <f>IF(BD[[#This Row],[Género]]="Masculino","👨‍🦰M","👩‍🦰 F")</f>
        <v>👨‍🦰M</v>
      </c>
    </row>
    <row r="933" spans="1:15" x14ac:dyDescent="0.25">
      <c r="A933">
        <v>54478608</v>
      </c>
      <c r="B933" t="s">
        <v>938</v>
      </c>
      <c r="C933" t="s">
        <v>1989</v>
      </c>
      <c r="D933" t="s">
        <v>2010</v>
      </c>
      <c r="E933" t="s">
        <v>1993</v>
      </c>
      <c r="F933" t="s">
        <v>1996</v>
      </c>
      <c r="G933" s="3" t="s">
        <v>2367</v>
      </c>
      <c r="H933" t="s">
        <v>1999</v>
      </c>
      <c r="I933" t="s">
        <v>2017</v>
      </c>
      <c r="J933" t="s">
        <v>2002</v>
      </c>
      <c r="K933" t="s">
        <v>2005</v>
      </c>
      <c r="L933" t="s">
        <v>2007</v>
      </c>
      <c r="M933" s="5">
        <v>43</v>
      </c>
      <c r="N933" s="2" t="s">
        <v>3889</v>
      </c>
      <c r="O933" s="2" t="str">
        <f>IF(BD[[#This Row],[Género]]="Masculino","👨‍🦰M","👩‍🦰 F")</f>
        <v>👩‍🦰 F</v>
      </c>
    </row>
    <row r="934" spans="1:15" x14ac:dyDescent="0.25">
      <c r="A934">
        <v>99274046</v>
      </c>
      <c r="B934" t="s">
        <v>939</v>
      </c>
      <c r="C934" t="s">
        <v>1989</v>
      </c>
      <c r="D934" t="s">
        <v>2010</v>
      </c>
      <c r="E934" t="s">
        <v>1990</v>
      </c>
      <c r="F934" t="s">
        <v>1996</v>
      </c>
      <c r="G934" s="3" t="s">
        <v>2908</v>
      </c>
      <c r="H934" t="s">
        <v>1999</v>
      </c>
      <c r="I934" t="s">
        <v>2016</v>
      </c>
      <c r="J934" t="s">
        <v>2002</v>
      </c>
      <c r="K934" t="s">
        <v>2004</v>
      </c>
      <c r="L934" t="s">
        <v>2007</v>
      </c>
      <c r="M934" s="5">
        <v>29</v>
      </c>
      <c r="N934" s="2" t="s">
        <v>3888</v>
      </c>
      <c r="O934" s="2" t="str">
        <f>IF(BD[[#This Row],[Género]]="Masculino","👨‍🦰M","👩‍🦰 F")</f>
        <v>👩‍🦰 F</v>
      </c>
    </row>
    <row r="935" spans="1:15" x14ac:dyDescent="0.25">
      <c r="A935">
        <v>17494865</v>
      </c>
      <c r="B935" t="s">
        <v>940</v>
      </c>
      <c r="C935" t="s">
        <v>1989</v>
      </c>
      <c r="D935" t="s">
        <v>2015</v>
      </c>
      <c r="E935" t="s">
        <v>1994</v>
      </c>
      <c r="F935" t="s">
        <v>1996</v>
      </c>
      <c r="G935" s="3" t="s">
        <v>2909</v>
      </c>
      <c r="H935" t="s">
        <v>1999</v>
      </c>
      <c r="I935" t="s">
        <v>2017</v>
      </c>
      <c r="J935" t="s">
        <v>2002</v>
      </c>
      <c r="K935" t="s">
        <v>2005</v>
      </c>
      <c r="L935" t="s">
        <v>2006</v>
      </c>
      <c r="M935" s="5">
        <v>64</v>
      </c>
      <c r="N935" s="2" t="s">
        <v>3891</v>
      </c>
      <c r="O935" s="2" t="str">
        <f>IF(BD[[#This Row],[Género]]="Masculino","👨‍🦰M","👩‍🦰 F")</f>
        <v>👩‍🦰 F</v>
      </c>
    </row>
    <row r="936" spans="1:15" x14ac:dyDescent="0.25">
      <c r="A936">
        <v>43727086</v>
      </c>
      <c r="B936" t="s">
        <v>941</v>
      </c>
      <c r="C936" t="s">
        <v>1988</v>
      </c>
      <c r="D936" t="s">
        <v>2012</v>
      </c>
      <c r="E936" t="s">
        <v>1994</v>
      </c>
      <c r="F936" t="s">
        <v>1995</v>
      </c>
      <c r="G936" s="3" t="s">
        <v>2910</v>
      </c>
      <c r="H936" t="s">
        <v>1999</v>
      </c>
      <c r="I936" t="s">
        <v>2016</v>
      </c>
      <c r="J936" t="s">
        <v>2001</v>
      </c>
      <c r="K936" t="s">
        <v>2003</v>
      </c>
      <c r="L936" t="s">
        <v>2007</v>
      </c>
      <c r="M936" s="5">
        <v>31</v>
      </c>
      <c r="N936" s="2" t="s">
        <v>3888</v>
      </c>
      <c r="O936" s="2" t="str">
        <f>IF(BD[[#This Row],[Género]]="Masculino","👨‍🦰M","👩‍🦰 F")</f>
        <v>👨‍🦰M</v>
      </c>
    </row>
    <row r="937" spans="1:15" x14ac:dyDescent="0.25">
      <c r="A937">
        <v>22776509</v>
      </c>
      <c r="B937" t="s">
        <v>942</v>
      </c>
      <c r="C937" t="s">
        <v>1988</v>
      </c>
      <c r="D937" t="s">
        <v>2009</v>
      </c>
      <c r="E937" t="s">
        <v>1992</v>
      </c>
      <c r="F937" t="s">
        <v>1996</v>
      </c>
      <c r="G937" s="3" t="s">
        <v>2911</v>
      </c>
      <c r="H937" t="s">
        <v>1999</v>
      </c>
      <c r="I937" t="s">
        <v>2020</v>
      </c>
      <c r="J937" t="s">
        <v>2001</v>
      </c>
      <c r="K937" t="s">
        <v>2003</v>
      </c>
      <c r="L937" t="s">
        <v>2008</v>
      </c>
      <c r="M937" s="5">
        <v>20</v>
      </c>
      <c r="N937" s="2" t="s">
        <v>3887</v>
      </c>
      <c r="O937" s="2" t="str">
        <f>IF(BD[[#This Row],[Género]]="Masculino","👨‍🦰M","👩‍🦰 F")</f>
        <v>👨‍🦰M</v>
      </c>
    </row>
    <row r="938" spans="1:15" x14ac:dyDescent="0.25">
      <c r="A938">
        <v>83173189</v>
      </c>
      <c r="B938" t="s">
        <v>943</v>
      </c>
      <c r="C938" t="s">
        <v>1988</v>
      </c>
      <c r="D938" t="s">
        <v>2012</v>
      </c>
      <c r="E938" t="s">
        <v>1991</v>
      </c>
      <c r="F938" t="s">
        <v>1998</v>
      </c>
      <c r="G938" s="3" t="s">
        <v>2912</v>
      </c>
      <c r="H938" t="s">
        <v>2000</v>
      </c>
      <c r="J938" t="s">
        <v>2002</v>
      </c>
      <c r="K938" t="s">
        <v>2005</v>
      </c>
      <c r="L938" t="s">
        <v>2008</v>
      </c>
      <c r="M938" s="5">
        <v>36</v>
      </c>
      <c r="N938" s="2" t="s">
        <v>3889</v>
      </c>
      <c r="O938" s="2" t="str">
        <f>IF(BD[[#This Row],[Género]]="Masculino","👨‍🦰M","👩‍🦰 F")</f>
        <v>👨‍🦰M</v>
      </c>
    </row>
    <row r="939" spans="1:15" x14ac:dyDescent="0.25">
      <c r="A939">
        <v>18294157</v>
      </c>
      <c r="B939" t="s">
        <v>944</v>
      </c>
      <c r="C939" t="s">
        <v>1989</v>
      </c>
      <c r="D939" t="s">
        <v>2009</v>
      </c>
      <c r="E939" t="s">
        <v>1992</v>
      </c>
      <c r="F939" t="s">
        <v>1996</v>
      </c>
      <c r="G939" s="3" t="s">
        <v>2913</v>
      </c>
      <c r="H939" t="s">
        <v>1999</v>
      </c>
      <c r="I939" t="s">
        <v>2017</v>
      </c>
      <c r="J939" t="s">
        <v>2001</v>
      </c>
      <c r="K939" t="s">
        <v>2005</v>
      </c>
      <c r="L939" t="s">
        <v>2008</v>
      </c>
      <c r="M939" s="5">
        <v>54</v>
      </c>
      <c r="N939" s="2" t="s">
        <v>3890</v>
      </c>
      <c r="O939" s="2" t="str">
        <f>IF(BD[[#This Row],[Género]]="Masculino","👨‍🦰M","👩‍🦰 F")</f>
        <v>👩‍🦰 F</v>
      </c>
    </row>
    <row r="940" spans="1:15" x14ac:dyDescent="0.25">
      <c r="A940">
        <v>16235760</v>
      </c>
      <c r="B940" t="s">
        <v>945</v>
      </c>
      <c r="C940" t="s">
        <v>1988</v>
      </c>
      <c r="D940" t="s">
        <v>2011</v>
      </c>
      <c r="E940" t="s">
        <v>1992</v>
      </c>
      <c r="F940" t="s">
        <v>1997</v>
      </c>
      <c r="G940" s="3" t="s">
        <v>2914</v>
      </c>
      <c r="H940" t="s">
        <v>2000</v>
      </c>
      <c r="J940" t="s">
        <v>2001</v>
      </c>
      <c r="K940" t="s">
        <v>2005</v>
      </c>
      <c r="L940" t="s">
        <v>2008</v>
      </c>
      <c r="M940" s="5">
        <v>44</v>
      </c>
      <c r="N940" s="2" t="s">
        <v>3889</v>
      </c>
      <c r="O940" s="2" t="str">
        <f>IF(BD[[#This Row],[Género]]="Masculino","👨‍🦰M","👩‍🦰 F")</f>
        <v>👨‍🦰M</v>
      </c>
    </row>
    <row r="941" spans="1:15" x14ac:dyDescent="0.25">
      <c r="A941">
        <v>33083169</v>
      </c>
      <c r="B941" t="s">
        <v>946</v>
      </c>
      <c r="C941" t="s">
        <v>1988</v>
      </c>
      <c r="D941" t="s">
        <v>2014</v>
      </c>
      <c r="E941" t="s">
        <v>1990</v>
      </c>
      <c r="F941" t="s">
        <v>1998</v>
      </c>
      <c r="G941" s="3" t="s">
        <v>2915</v>
      </c>
      <c r="H941" t="s">
        <v>2000</v>
      </c>
      <c r="J941" t="s">
        <v>2001</v>
      </c>
      <c r="K941" t="s">
        <v>2003</v>
      </c>
      <c r="L941" t="s">
        <v>2008</v>
      </c>
      <c r="M941" s="5">
        <v>47</v>
      </c>
      <c r="N941" s="2" t="s">
        <v>3890</v>
      </c>
      <c r="O941" s="2" t="str">
        <f>IF(BD[[#This Row],[Género]]="Masculino","👨‍🦰M","👩‍🦰 F")</f>
        <v>👨‍🦰M</v>
      </c>
    </row>
    <row r="942" spans="1:15" x14ac:dyDescent="0.25">
      <c r="A942">
        <v>14812801</v>
      </c>
      <c r="B942" t="s">
        <v>947</v>
      </c>
      <c r="C942" t="s">
        <v>1989</v>
      </c>
      <c r="D942" t="s">
        <v>2015</v>
      </c>
      <c r="E942" t="s">
        <v>1992</v>
      </c>
      <c r="F942" t="s">
        <v>1997</v>
      </c>
      <c r="G942" s="3" t="s">
        <v>2916</v>
      </c>
      <c r="H942" t="s">
        <v>2000</v>
      </c>
      <c r="J942" t="s">
        <v>2002</v>
      </c>
      <c r="K942" t="s">
        <v>2003</v>
      </c>
      <c r="L942" t="s">
        <v>2008</v>
      </c>
      <c r="M942" s="5">
        <v>63</v>
      </c>
      <c r="N942" s="2" t="s">
        <v>3891</v>
      </c>
      <c r="O942" s="2" t="str">
        <f>IF(BD[[#This Row],[Género]]="Masculino","👨‍🦰M","👩‍🦰 F")</f>
        <v>👩‍🦰 F</v>
      </c>
    </row>
    <row r="943" spans="1:15" x14ac:dyDescent="0.25">
      <c r="A943">
        <v>20933178</v>
      </c>
      <c r="B943" t="s">
        <v>948</v>
      </c>
      <c r="C943" t="s">
        <v>1988</v>
      </c>
      <c r="D943" t="s">
        <v>2011</v>
      </c>
      <c r="E943" t="s">
        <v>1993</v>
      </c>
      <c r="F943" t="s">
        <v>1996</v>
      </c>
      <c r="G943" s="3" t="s">
        <v>2917</v>
      </c>
      <c r="H943" t="s">
        <v>1999</v>
      </c>
      <c r="I943" t="s">
        <v>2017</v>
      </c>
      <c r="J943" t="s">
        <v>2002</v>
      </c>
      <c r="K943" t="s">
        <v>2003</v>
      </c>
      <c r="L943" t="s">
        <v>2007</v>
      </c>
      <c r="M943" s="5">
        <v>21</v>
      </c>
      <c r="N943" s="2" t="s">
        <v>3887</v>
      </c>
      <c r="O943" s="2" t="str">
        <f>IF(BD[[#This Row],[Género]]="Masculino","👨‍🦰M","👩‍🦰 F")</f>
        <v>👨‍🦰M</v>
      </c>
    </row>
    <row r="944" spans="1:15" x14ac:dyDescent="0.25">
      <c r="A944">
        <v>56977464</v>
      </c>
      <c r="B944" t="s">
        <v>949</v>
      </c>
      <c r="C944" t="s">
        <v>1989</v>
      </c>
      <c r="D944" t="s">
        <v>2011</v>
      </c>
      <c r="E944" t="s">
        <v>1994</v>
      </c>
      <c r="F944" t="s">
        <v>1996</v>
      </c>
      <c r="G944" s="3" t="s">
        <v>2918</v>
      </c>
      <c r="H944" t="s">
        <v>1999</v>
      </c>
      <c r="I944" t="s">
        <v>2018</v>
      </c>
      <c r="J944" t="s">
        <v>2002</v>
      </c>
      <c r="K944" t="s">
        <v>2004</v>
      </c>
      <c r="L944" t="s">
        <v>2006</v>
      </c>
      <c r="M944" s="5">
        <v>47</v>
      </c>
      <c r="N944" s="2" t="s">
        <v>3890</v>
      </c>
      <c r="O944" s="2" t="str">
        <f>IF(BD[[#This Row],[Género]]="Masculino","👨‍🦰M","👩‍🦰 F")</f>
        <v>👩‍🦰 F</v>
      </c>
    </row>
    <row r="945" spans="1:15" x14ac:dyDescent="0.25">
      <c r="A945">
        <v>61748488</v>
      </c>
      <c r="B945" t="s">
        <v>950</v>
      </c>
      <c r="C945" t="s">
        <v>1989</v>
      </c>
      <c r="D945" t="s">
        <v>2015</v>
      </c>
      <c r="E945" t="s">
        <v>1994</v>
      </c>
      <c r="F945" t="s">
        <v>1997</v>
      </c>
      <c r="G945" s="3" t="s">
        <v>2919</v>
      </c>
      <c r="H945" t="s">
        <v>2000</v>
      </c>
      <c r="J945" t="s">
        <v>2001</v>
      </c>
      <c r="K945" t="s">
        <v>2005</v>
      </c>
      <c r="L945" t="s">
        <v>2006</v>
      </c>
      <c r="M945" s="5">
        <v>41</v>
      </c>
      <c r="N945" s="2" t="s">
        <v>3889</v>
      </c>
      <c r="O945" s="2" t="str">
        <f>IF(BD[[#This Row],[Género]]="Masculino","👨‍🦰M","👩‍🦰 F")</f>
        <v>👩‍🦰 F</v>
      </c>
    </row>
    <row r="946" spans="1:15" x14ac:dyDescent="0.25">
      <c r="A946">
        <v>33791354</v>
      </c>
      <c r="B946" t="s">
        <v>951</v>
      </c>
      <c r="C946" t="s">
        <v>1988</v>
      </c>
      <c r="D946" t="s">
        <v>2014</v>
      </c>
      <c r="E946" t="s">
        <v>1994</v>
      </c>
      <c r="F946" t="s">
        <v>1998</v>
      </c>
      <c r="G946" s="3" t="s">
        <v>2920</v>
      </c>
      <c r="H946" t="s">
        <v>2000</v>
      </c>
      <c r="J946" t="s">
        <v>2002</v>
      </c>
      <c r="K946" t="s">
        <v>2004</v>
      </c>
      <c r="L946" t="s">
        <v>2006</v>
      </c>
      <c r="M946" s="5">
        <v>34</v>
      </c>
      <c r="N946" s="2" t="s">
        <v>3888</v>
      </c>
      <c r="O946" s="2" t="str">
        <f>IF(BD[[#This Row],[Género]]="Masculino","👨‍🦰M","👩‍🦰 F")</f>
        <v>👨‍🦰M</v>
      </c>
    </row>
    <row r="947" spans="1:15" x14ac:dyDescent="0.25">
      <c r="A947">
        <v>97416993</v>
      </c>
      <c r="B947" t="s">
        <v>952</v>
      </c>
      <c r="C947" t="s">
        <v>1989</v>
      </c>
      <c r="D947" t="s">
        <v>2009</v>
      </c>
      <c r="E947" t="s">
        <v>1991</v>
      </c>
      <c r="F947" t="s">
        <v>1996</v>
      </c>
      <c r="G947" s="3" t="s">
        <v>2921</v>
      </c>
      <c r="H947" t="s">
        <v>1999</v>
      </c>
      <c r="I947" t="s">
        <v>2021</v>
      </c>
      <c r="J947" t="s">
        <v>2002</v>
      </c>
      <c r="K947" t="s">
        <v>2004</v>
      </c>
      <c r="L947" t="s">
        <v>2008</v>
      </c>
      <c r="M947" s="5">
        <v>33</v>
      </c>
      <c r="N947" s="2" t="s">
        <v>3888</v>
      </c>
      <c r="O947" s="2" t="str">
        <f>IF(BD[[#This Row],[Género]]="Masculino","👨‍🦰M","👩‍🦰 F")</f>
        <v>👩‍🦰 F</v>
      </c>
    </row>
    <row r="948" spans="1:15" x14ac:dyDescent="0.25">
      <c r="A948">
        <v>11197640</v>
      </c>
      <c r="B948" t="s">
        <v>953</v>
      </c>
      <c r="C948" t="s">
        <v>1988</v>
      </c>
      <c r="D948" t="s">
        <v>2009</v>
      </c>
      <c r="E948" t="s">
        <v>1991</v>
      </c>
      <c r="F948" t="s">
        <v>1998</v>
      </c>
      <c r="G948" s="3" t="s">
        <v>2922</v>
      </c>
      <c r="H948" t="s">
        <v>2000</v>
      </c>
      <c r="J948" t="s">
        <v>2002</v>
      </c>
      <c r="K948" t="s">
        <v>2003</v>
      </c>
      <c r="L948" t="s">
        <v>2008</v>
      </c>
      <c r="M948" s="5">
        <v>64</v>
      </c>
      <c r="N948" s="2" t="s">
        <v>3891</v>
      </c>
      <c r="O948" s="2" t="str">
        <f>IF(BD[[#This Row],[Género]]="Masculino","👨‍🦰M","👩‍🦰 F")</f>
        <v>👨‍🦰M</v>
      </c>
    </row>
    <row r="949" spans="1:15" x14ac:dyDescent="0.25">
      <c r="A949">
        <v>44574123</v>
      </c>
      <c r="B949" t="s">
        <v>954</v>
      </c>
      <c r="C949" t="s">
        <v>1989</v>
      </c>
      <c r="D949" t="s">
        <v>2013</v>
      </c>
      <c r="E949" t="s">
        <v>1990</v>
      </c>
      <c r="F949" t="s">
        <v>1998</v>
      </c>
      <c r="G949" s="3" t="s">
        <v>2923</v>
      </c>
      <c r="H949" t="s">
        <v>2000</v>
      </c>
      <c r="J949" t="s">
        <v>2002</v>
      </c>
      <c r="K949" t="s">
        <v>2004</v>
      </c>
      <c r="L949" t="s">
        <v>2008</v>
      </c>
      <c r="M949" s="5">
        <v>54</v>
      </c>
      <c r="N949" s="2" t="s">
        <v>3890</v>
      </c>
      <c r="O949" s="2" t="str">
        <f>IF(BD[[#This Row],[Género]]="Masculino","👨‍🦰M","👩‍🦰 F")</f>
        <v>👩‍🦰 F</v>
      </c>
    </row>
    <row r="950" spans="1:15" x14ac:dyDescent="0.25">
      <c r="A950">
        <v>31971878</v>
      </c>
      <c r="B950" t="s">
        <v>955</v>
      </c>
      <c r="C950" t="s">
        <v>1988</v>
      </c>
      <c r="D950" t="s">
        <v>2015</v>
      </c>
      <c r="E950" t="s">
        <v>1994</v>
      </c>
      <c r="F950" t="s">
        <v>1995</v>
      </c>
      <c r="G950" s="3" t="s">
        <v>2924</v>
      </c>
      <c r="H950" t="s">
        <v>1999</v>
      </c>
      <c r="I950" t="s">
        <v>2022</v>
      </c>
      <c r="J950" t="s">
        <v>2002</v>
      </c>
      <c r="K950" t="s">
        <v>2005</v>
      </c>
      <c r="L950" t="s">
        <v>2006</v>
      </c>
      <c r="M950" s="5">
        <v>40</v>
      </c>
      <c r="N950" s="2" t="s">
        <v>3889</v>
      </c>
      <c r="O950" s="2" t="str">
        <f>IF(BD[[#This Row],[Género]]="Masculino","👨‍🦰M","👩‍🦰 F")</f>
        <v>👨‍🦰M</v>
      </c>
    </row>
    <row r="951" spans="1:15" x14ac:dyDescent="0.25">
      <c r="A951">
        <v>39879464</v>
      </c>
      <c r="B951" t="s">
        <v>956</v>
      </c>
      <c r="C951" t="s">
        <v>1989</v>
      </c>
      <c r="D951" t="s">
        <v>2011</v>
      </c>
      <c r="E951" t="s">
        <v>1993</v>
      </c>
      <c r="F951" t="s">
        <v>1995</v>
      </c>
      <c r="G951" s="3" t="s">
        <v>2925</v>
      </c>
      <c r="H951" t="s">
        <v>2000</v>
      </c>
      <c r="J951" t="s">
        <v>2002</v>
      </c>
      <c r="K951" t="s">
        <v>2005</v>
      </c>
      <c r="L951" t="s">
        <v>2008</v>
      </c>
      <c r="M951" s="5">
        <v>20</v>
      </c>
      <c r="N951" s="2" t="s">
        <v>3887</v>
      </c>
      <c r="O951" s="2" t="str">
        <f>IF(BD[[#This Row],[Género]]="Masculino","👨‍🦰M","👩‍🦰 F")</f>
        <v>👩‍🦰 F</v>
      </c>
    </row>
    <row r="952" spans="1:15" x14ac:dyDescent="0.25">
      <c r="A952">
        <v>49659175</v>
      </c>
      <c r="B952" t="s">
        <v>957</v>
      </c>
      <c r="C952" t="s">
        <v>1989</v>
      </c>
      <c r="D952" t="s">
        <v>2014</v>
      </c>
      <c r="E952" t="s">
        <v>1991</v>
      </c>
      <c r="F952" t="s">
        <v>1996</v>
      </c>
      <c r="G952" s="3" t="s">
        <v>2926</v>
      </c>
      <c r="H952" t="s">
        <v>1999</v>
      </c>
      <c r="I952" t="s">
        <v>2022</v>
      </c>
      <c r="J952" t="s">
        <v>2002</v>
      </c>
      <c r="K952" t="s">
        <v>2004</v>
      </c>
      <c r="L952" t="s">
        <v>2008</v>
      </c>
      <c r="M952" s="5">
        <v>62</v>
      </c>
      <c r="N952" s="2" t="s">
        <v>3891</v>
      </c>
      <c r="O952" s="2" t="str">
        <f>IF(BD[[#This Row],[Género]]="Masculino","👨‍🦰M","👩‍🦰 F")</f>
        <v>👩‍🦰 F</v>
      </c>
    </row>
    <row r="953" spans="1:15" x14ac:dyDescent="0.25">
      <c r="A953">
        <v>23478591</v>
      </c>
      <c r="B953" t="s">
        <v>958</v>
      </c>
      <c r="C953" t="s">
        <v>1988</v>
      </c>
      <c r="D953" t="s">
        <v>2014</v>
      </c>
      <c r="E953" t="s">
        <v>1993</v>
      </c>
      <c r="F953" t="s">
        <v>1996</v>
      </c>
      <c r="G953" s="3" t="s">
        <v>2927</v>
      </c>
      <c r="H953" t="s">
        <v>2000</v>
      </c>
      <c r="J953" t="s">
        <v>2001</v>
      </c>
      <c r="K953" t="s">
        <v>2004</v>
      </c>
      <c r="L953" t="s">
        <v>2007</v>
      </c>
      <c r="M953" s="5">
        <v>52</v>
      </c>
      <c r="N953" s="2" t="s">
        <v>3890</v>
      </c>
      <c r="O953" s="2" t="str">
        <f>IF(BD[[#This Row],[Género]]="Masculino","👨‍🦰M","👩‍🦰 F")</f>
        <v>👨‍🦰M</v>
      </c>
    </row>
    <row r="954" spans="1:15" x14ac:dyDescent="0.25">
      <c r="A954">
        <v>75914932</v>
      </c>
      <c r="B954" t="s">
        <v>959</v>
      </c>
      <c r="C954" t="s">
        <v>1988</v>
      </c>
      <c r="D954" t="s">
        <v>2012</v>
      </c>
      <c r="E954" t="s">
        <v>1992</v>
      </c>
      <c r="F954" t="s">
        <v>1995</v>
      </c>
      <c r="G954" s="3" t="s">
        <v>2928</v>
      </c>
      <c r="H954" t="s">
        <v>2000</v>
      </c>
      <c r="J954" t="s">
        <v>2002</v>
      </c>
      <c r="K954" t="s">
        <v>2003</v>
      </c>
      <c r="L954" t="s">
        <v>2006</v>
      </c>
      <c r="M954" s="5">
        <v>49</v>
      </c>
      <c r="N954" s="2" t="s">
        <v>3890</v>
      </c>
      <c r="O954" s="2" t="str">
        <f>IF(BD[[#This Row],[Género]]="Masculino","👨‍🦰M","👩‍🦰 F")</f>
        <v>👨‍🦰M</v>
      </c>
    </row>
    <row r="955" spans="1:15" x14ac:dyDescent="0.25">
      <c r="A955">
        <v>94606037</v>
      </c>
      <c r="B955" t="s">
        <v>960</v>
      </c>
      <c r="C955" t="s">
        <v>1989</v>
      </c>
      <c r="D955" t="s">
        <v>2014</v>
      </c>
      <c r="E955" t="s">
        <v>1992</v>
      </c>
      <c r="F955" t="s">
        <v>1995</v>
      </c>
      <c r="G955" s="3" t="s">
        <v>2929</v>
      </c>
      <c r="H955" t="s">
        <v>2000</v>
      </c>
      <c r="J955" t="s">
        <v>2001</v>
      </c>
      <c r="K955" t="s">
        <v>2003</v>
      </c>
      <c r="L955" t="s">
        <v>2008</v>
      </c>
      <c r="M955" s="5">
        <v>59</v>
      </c>
      <c r="N955" s="2" t="s">
        <v>3891</v>
      </c>
      <c r="O955" s="2" t="str">
        <f>IF(BD[[#This Row],[Género]]="Masculino","👨‍🦰M","👩‍🦰 F")</f>
        <v>👩‍🦰 F</v>
      </c>
    </row>
    <row r="956" spans="1:15" x14ac:dyDescent="0.25">
      <c r="A956">
        <v>52759312</v>
      </c>
      <c r="B956" t="s">
        <v>961</v>
      </c>
      <c r="C956" t="s">
        <v>1989</v>
      </c>
      <c r="D956" t="s">
        <v>2012</v>
      </c>
      <c r="E956" t="s">
        <v>1991</v>
      </c>
      <c r="F956" t="s">
        <v>1995</v>
      </c>
      <c r="G956" s="3" t="s">
        <v>2930</v>
      </c>
      <c r="H956" t="s">
        <v>1999</v>
      </c>
      <c r="I956" t="s">
        <v>2018</v>
      </c>
      <c r="J956" t="s">
        <v>2001</v>
      </c>
      <c r="K956" t="s">
        <v>2004</v>
      </c>
      <c r="L956" t="s">
        <v>2007</v>
      </c>
      <c r="M956" s="5">
        <v>22</v>
      </c>
      <c r="N956" s="2" t="s">
        <v>3887</v>
      </c>
      <c r="O956" s="2" t="str">
        <f>IF(BD[[#This Row],[Género]]="Masculino","👨‍🦰M","👩‍🦰 F")</f>
        <v>👩‍🦰 F</v>
      </c>
    </row>
    <row r="957" spans="1:15" x14ac:dyDescent="0.25">
      <c r="A957">
        <v>58619714</v>
      </c>
      <c r="B957" t="s">
        <v>962</v>
      </c>
      <c r="C957" t="s">
        <v>1989</v>
      </c>
      <c r="D957" t="s">
        <v>2012</v>
      </c>
      <c r="E957" t="s">
        <v>1992</v>
      </c>
      <c r="F957" t="s">
        <v>1995</v>
      </c>
      <c r="G957" s="3" t="s">
        <v>2931</v>
      </c>
      <c r="H957" t="s">
        <v>2000</v>
      </c>
      <c r="J957" t="s">
        <v>2001</v>
      </c>
      <c r="K957" t="s">
        <v>2003</v>
      </c>
      <c r="L957" t="s">
        <v>2007</v>
      </c>
      <c r="M957" s="5">
        <v>19</v>
      </c>
      <c r="N957" s="2" t="s">
        <v>3887</v>
      </c>
      <c r="O957" s="2" t="str">
        <f>IF(BD[[#This Row],[Género]]="Masculino","👨‍🦰M","👩‍🦰 F")</f>
        <v>👩‍🦰 F</v>
      </c>
    </row>
    <row r="958" spans="1:15" x14ac:dyDescent="0.25">
      <c r="A958">
        <v>13141329</v>
      </c>
      <c r="B958" t="s">
        <v>963</v>
      </c>
      <c r="C958" t="s">
        <v>1989</v>
      </c>
      <c r="D958" t="s">
        <v>2011</v>
      </c>
      <c r="E958" t="s">
        <v>1994</v>
      </c>
      <c r="F958" t="s">
        <v>1996</v>
      </c>
      <c r="G958" s="3" t="s">
        <v>2932</v>
      </c>
      <c r="H958" t="s">
        <v>1999</v>
      </c>
      <c r="I958" t="s">
        <v>2020</v>
      </c>
      <c r="J958" t="s">
        <v>2001</v>
      </c>
      <c r="K958" t="s">
        <v>2005</v>
      </c>
      <c r="L958" t="s">
        <v>2006</v>
      </c>
      <c r="M958" s="5">
        <v>29</v>
      </c>
      <c r="N958" s="2" t="s">
        <v>3888</v>
      </c>
      <c r="O958" s="2" t="str">
        <f>IF(BD[[#This Row],[Género]]="Masculino","👨‍🦰M","👩‍🦰 F")</f>
        <v>👩‍🦰 F</v>
      </c>
    </row>
    <row r="959" spans="1:15" x14ac:dyDescent="0.25">
      <c r="A959">
        <v>44516962</v>
      </c>
      <c r="B959" t="s">
        <v>964</v>
      </c>
      <c r="C959" t="s">
        <v>1988</v>
      </c>
      <c r="D959" t="s">
        <v>2011</v>
      </c>
      <c r="E959" t="s">
        <v>1993</v>
      </c>
      <c r="F959" t="s">
        <v>1995</v>
      </c>
      <c r="G959" s="3" t="s">
        <v>2933</v>
      </c>
      <c r="H959" t="s">
        <v>2000</v>
      </c>
      <c r="J959" t="s">
        <v>2002</v>
      </c>
      <c r="K959" t="s">
        <v>2005</v>
      </c>
      <c r="L959" t="s">
        <v>2008</v>
      </c>
      <c r="M959" s="5">
        <v>45</v>
      </c>
      <c r="N959" s="2" t="s">
        <v>3889</v>
      </c>
      <c r="O959" s="2" t="str">
        <f>IF(BD[[#This Row],[Género]]="Masculino","👨‍🦰M","👩‍🦰 F")</f>
        <v>👨‍🦰M</v>
      </c>
    </row>
    <row r="960" spans="1:15" x14ac:dyDescent="0.25">
      <c r="A960">
        <v>53991237</v>
      </c>
      <c r="B960" t="s">
        <v>965</v>
      </c>
      <c r="C960" t="s">
        <v>1988</v>
      </c>
      <c r="D960" t="s">
        <v>2012</v>
      </c>
      <c r="E960" t="s">
        <v>1992</v>
      </c>
      <c r="F960" t="s">
        <v>1996</v>
      </c>
      <c r="G960" s="3" t="s">
        <v>2934</v>
      </c>
      <c r="H960" t="s">
        <v>1999</v>
      </c>
      <c r="I960" t="s">
        <v>2017</v>
      </c>
      <c r="J960" t="s">
        <v>2001</v>
      </c>
      <c r="K960" t="s">
        <v>2004</v>
      </c>
      <c r="L960" t="s">
        <v>2006</v>
      </c>
      <c r="M960" s="5">
        <v>35</v>
      </c>
      <c r="N960" s="2" t="s">
        <v>3888</v>
      </c>
      <c r="O960" s="2" t="str">
        <f>IF(BD[[#This Row],[Género]]="Masculino","👨‍🦰M","👩‍🦰 F")</f>
        <v>👨‍🦰M</v>
      </c>
    </row>
    <row r="961" spans="1:15" x14ac:dyDescent="0.25">
      <c r="A961">
        <v>24357299</v>
      </c>
      <c r="B961" t="s">
        <v>966</v>
      </c>
      <c r="C961" t="s">
        <v>1989</v>
      </c>
      <c r="D961" t="s">
        <v>2009</v>
      </c>
      <c r="E961" t="s">
        <v>1993</v>
      </c>
      <c r="F961" t="s">
        <v>1996</v>
      </c>
      <c r="G961" s="3" t="s">
        <v>2935</v>
      </c>
      <c r="H961" t="s">
        <v>2000</v>
      </c>
      <c r="J961" t="s">
        <v>2001</v>
      </c>
      <c r="K961" t="s">
        <v>2004</v>
      </c>
      <c r="L961" t="s">
        <v>2008</v>
      </c>
      <c r="M961" s="5">
        <v>19</v>
      </c>
      <c r="N961" s="2" t="s">
        <v>3887</v>
      </c>
      <c r="O961" s="2" t="str">
        <f>IF(BD[[#This Row],[Género]]="Masculino","👨‍🦰M","👩‍🦰 F")</f>
        <v>👩‍🦰 F</v>
      </c>
    </row>
    <row r="962" spans="1:15" x14ac:dyDescent="0.25">
      <c r="A962">
        <v>25776255</v>
      </c>
      <c r="B962" t="s">
        <v>967</v>
      </c>
      <c r="C962" t="s">
        <v>1988</v>
      </c>
      <c r="D962" t="s">
        <v>2011</v>
      </c>
      <c r="E962" t="s">
        <v>1994</v>
      </c>
      <c r="F962" t="s">
        <v>1996</v>
      </c>
      <c r="G962" s="3" t="s">
        <v>2936</v>
      </c>
      <c r="H962" t="s">
        <v>1999</v>
      </c>
      <c r="I962" t="s">
        <v>2016</v>
      </c>
      <c r="J962" t="s">
        <v>2002</v>
      </c>
      <c r="K962" t="s">
        <v>2003</v>
      </c>
      <c r="L962" t="s">
        <v>2006</v>
      </c>
      <c r="M962" s="5">
        <v>49</v>
      </c>
      <c r="N962" s="2" t="s">
        <v>3890</v>
      </c>
      <c r="O962" s="2" t="str">
        <f>IF(BD[[#This Row],[Género]]="Masculino","👨‍🦰M","👩‍🦰 F")</f>
        <v>👨‍🦰M</v>
      </c>
    </row>
    <row r="963" spans="1:15" x14ac:dyDescent="0.25">
      <c r="A963">
        <v>39213954</v>
      </c>
      <c r="B963" t="s">
        <v>968</v>
      </c>
      <c r="C963" t="s">
        <v>1988</v>
      </c>
      <c r="D963" t="s">
        <v>2013</v>
      </c>
      <c r="E963" t="s">
        <v>1994</v>
      </c>
      <c r="F963" t="s">
        <v>1996</v>
      </c>
      <c r="G963" s="3" t="s">
        <v>2937</v>
      </c>
      <c r="H963" t="s">
        <v>1999</v>
      </c>
      <c r="I963" t="s">
        <v>2022</v>
      </c>
      <c r="J963" t="s">
        <v>2002</v>
      </c>
      <c r="K963" t="s">
        <v>2005</v>
      </c>
      <c r="L963" t="s">
        <v>2008</v>
      </c>
      <c r="M963" s="5">
        <v>28</v>
      </c>
      <c r="N963" s="2" t="s">
        <v>3888</v>
      </c>
      <c r="O963" s="2" t="str">
        <f>IF(BD[[#This Row],[Género]]="Masculino","👨‍🦰M","👩‍🦰 F")</f>
        <v>👨‍🦰M</v>
      </c>
    </row>
    <row r="964" spans="1:15" x14ac:dyDescent="0.25">
      <c r="A964">
        <v>63976312</v>
      </c>
      <c r="B964" t="s">
        <v>969</v>
      </c>
      <c r="C964" t="s">
        <v>1988</v>
      </c>
      <c r="D964" t="s">
        <v>2010</v>
      </c>
      <c r="E964" t="s">
        <v>1991</v>
      </c>
      <c r="F964" t="s">
        <v>1996</v>
      </c>
      <c r="G964" s="3" t="s">
        <v>2938</v>
      </c>
      <c r="H964" t="s">
        <v>2000</v>
      </c>
      <c r="J964" t="s">
        <v>2002</v>
      </c>
      <c r="K964" t="s">
        <v>2003</v>
      </c>
      <c r="L964" t="s">
        <v>2008</v>
      </c>
      <c r="M964" s="5">
        <v>55</v>
      </c>
      <c r="N964" s="2" t="s">
        <v>3890</v>
      </c>
      <c r="O964" s="2" t="str">
        <f>IF(BD[[#This Row],[Género]]="Masculino","👨‍🦰M","👩‍🦰 F")</f>
        <v>👨‍🦰M</v>
      </c>
    </row>
    <row r="965" spans="1:15" x14ac:dyDescent="0.25">
      <c r="A965">
        <v>17162587</v>
      </c>
      <c r="B965" t="s">
        <v>970</v>
      </c>
      <c r="C965" t="s">
        <v>1988</v>
      </c>
      <c r="D965" t="s">
        <v>2014</v>
      </c>
      <c r="E965" t="s">
        <v>1992</v>
      </c>
      <c r="F965" t="s">
        <v>1997</v>
      </c>
      <c r="G965" s="3" t="s">
        <v>2939</v>
      </c>
      <c r="H965" t="s">
        <v>2000</v>
      </c>
      <c r="J965" t="s">
        <v>2001</v>
      </c>
      <c r="K965" t="s">
        <v>2004</v>
      </c>
      <c r="L965" t="s">
        <v>2006</v>
      </c>
      <c r="M965" s="5">
        <v>25</v>
      </c>
      <c r="N965" s="2" t="s">
        <v>3887</v>
      </c>
      <c r="O965" s="2" t="str">
        <f>IF(BD[[#This Row],[Género]]="Masculino","👨‍🦰M","👩‍🦰 F")</f>
        <v>👨‍🦰M</v>
      </c>
    </row>
    <row r="966" spans="1:15" x14ac:dyDescent="0.25">
      <c r="A966">
        <v>47688515</v>
      </c>
      <c r="B966" t="s">
        <v>971</v>
      </c>
      <c r="C966" t="s">
        <v>1988</v>
      </c>
      <c r="D966" t="s">
        <v>2009</v>
      </c>
      <c r="E966" t="s">
        <v>1993</v>
      </c>
      <c r="F966" t="s">
        <v>1997</v>
      </c>
      <c r="G966" s="3" t="s">
        <v>2940</v>
      </c>
      <c r="H966" t="s">
        <v>2000</v>
      </c>
      <c r="J966" t="s">
        <v>2002</v>
      </c>
      <c r="K966" t="s">
        <v>2004</v>
      </c>
      <c r="L966" t="s">
        <v>2006</v>
      </c>
      <c r="M966" s="5">
        <v>60</v>
      </c>
      <c r="N966" s="2" t="s">
        <v>3891</v>
      </c>
      <c r="O966" s="2" t="str">
        <f>IF(BD[[#This Row],[Género]]="Masculino","👨‍🦰M","👩‍🦰 F")</f>
        <v>👨‍🦰M</v>
      </c>
    </row>
    <row r="967" spans="1:15" x14ac:dyDescent="0.25">
      <c r="A967">
        <v>39904362</v>
      </c>
      <c r="B967" t="s">
        <v>972</v>
      </c>
      <c r="C967" t="s">
        <v>1988</v>
      </c>
      <c r="D967" t="s">
        <v>2015</v>
      </c>
      <c r="E967" t="s">
        <v>1994</v>
      </c>
      <c r="F967" t="s">
        <v>1998</v>
      </c>
      <c r="G967" s="3" t="s">
        <v>2941</v>
      </c>
      <c r="H967" t="s">
        <v>2000</v>
      </c>
      <c r="J967" t="s">
        <v>2001</v>
      </c>
      <c r="K967" t="s">
        <v>2003</v>
      </c>
      <c r="L967" t="s">
        <v>2006</v>
      </c>
      <c r="M967" s="5">
        <v>60</v>
      </c>
      <c r="N967" s="2" t="s">
        <v>3891</v>
      </c>
      <c r="O967" s="2" t="str">
        <f>IF(BD[[#This Row],[Género]]="Masculino","👨‍🦰M","👩‍🦰 F")</f>
        <v>👨‍🦰M</v>
      </c>
    </row>
    <row r="968" spans="1:15" x14ac:dyDescent="0.25">
      <c r="A968">
        <v>91949247</v>
      </c>
      <c r="B968" t="s">
        <v>973</v>
      </c>
      <c r="C968" t="s">
        <v>1989</v>
      </c>
      <c r="D968" t="s">
        <v>2011</v>
      </c>
      <c r="E968" t="s">
        <v>1992</v>
      </c>
      <c r="F968" t="s">
        <v>1996</v>
      </c>
      <c r="G968" s="3" t="s">
        <v>2942</v>
      </c>
      <c r="H968" t="s">
        <v>1999</v>
      </c>
      <c r="I968" t="s">
        <v>2019</v>
      </c>
      <c r="J968" t="s">
        <v>2002</v>
      </c>
      <c r="K968" t="s">
        <v>2005</v>
      </c>
      <c r="L968" t="s">
        <v>2006</v>
      </c>
      <c r="M968" s="5">
        <v>42</v>
      </c>
      <c r="N968" s="2" t="s">
        <v>3889</v>
      </c>
      <c r="O968" s="2" t="str">
        <f>IF(BD[[#This Row],[Género]]="Masculino","👨‍🦰M","👩‍🦰 F")</f>
        <v>👩‍🦰 F</v>
      </c>
    </row>
    <row r="969" spans="1:15" x14ac:dyDescent="0.25">
      <c r="A969">
        <v>34667013</v>
      </c>
      <c r="B969" t="s">
        <v>974</v>
      </c>
      <c r="C969" t="s">
        <v>1988</v>
      </c>
      <c r="D969" t="s">
        <v>2009</v>
      </c>
      <c r="E969" t="s">
        <v>1991</v>
      </c>
      <c r="F969" t="s">
        <v>1996</v>
      </c>
      <c r="G969" s="3" t="s">
        <v>2943</v>
      </c>
      <c r="H969" t="s">
        <v>1999</v>
      </c>
      <c r="I969" t="s">
        <v>2017</v>
      </c>
      <c r="J969" t="s">
        <v>2001</v>
      </c>
      <c r="K969" t="s">
        <v>2003</v>
      </c>
      <c r="L969" t="s">
        <v>2008</v>
      </c>
      <c r="M969" s="5">
        <v>36</v>
      </c>
      <c r="N969" s="2" t="s">
        <v>3889</v>
      </c>
      <c r="O969" s="2" t="str">
        <f>IF(BD[[#This Row],[Género]]="Masculino","👨‍🦰M","👩‍🦰 F")</f>
        <v>👨‍🦰M</v>
      </c>
    </row>
    <row r="970" spans="1:15" x14ac:dyDescent="0.25">
      <c r="A970">
        <v>77272118</v>
      </c>
      <c r="B970" t="s">
        <v>975</v>
      </c>
      <c r="C970" t="s">
        <v>1988</v>
      </c>
      <c r="D970" t="s">
        <v>2013</v>
      </c>
      <c r="E970" t="s">
        <v>1990</v>
      </c>
      <c r="F970" t="s">
        <v>1996</v>
      </c>
      <c r="G970" s="3" t="s">
        <v>2944</v>
      </c>
      <c r="H970" t="s">
        <v>1999</v>
      </c>
      <c r="I970" t="s">
        <v>2019</v>
      </c>
      <c r="J970" t="s">
        <v>2002</v>
      </c>
      <c r="K970" t="s">
        <v>2004</v>
      </c>
      <c r="L970" t="s">
        <v>2006</v>
      </c>
      <c r="M970" s="5">
        <v>54</v>
      </c>
      <c r="N970" s="2" t="s">
        <v>3890</v>
      </c>
      <c r="O970" s="2" t="str">
        <f>IF(BD[[#This Row],[Género]]="Masculino","👨‍🦰M","👩‍🦰 F")</f>
        <v>👨‍🦰M</v>
      </c>
    </row>
    <row r="971" spans="1:15" x14ac:dyDescent="0.25">
      <c r="A971">
        <v>33683284</v>
      </c>
      <c r="B971" t="s">
        <v>976</v>
      </c>
      <c r="C971" t="s">
        <v>1989</v>
      </c>
      <c r="D971" t="s">
        <v>2011</v>
      </c>
      <c r="E971" t="s">
        <v>1993</v>
      </c>
      <c r="F971" t="s">
        <v>1995</v>
      </c>
      <c r="G971" s="3" t="s">
        <v>2945</v>
      </c>
      <c r="H971" t="s">
        <v>1999</v>
      </c>
      <c r="I971" t="s">
        <v>2019</v>
      </c>
      <c r="J971" t="s">
        <v>2001</v>
      </c>
      <c r="K971" t="s">
        <v>2004</v>
      </c>
      <c r="L971" t="s">
        <v>2006</v>
      </c>
      <c r="M971" s="5">
        <v>52</v>
      </c>
      <c r="N971" s="2" t="s">
        <v>3890</v>
      </c>
      <c r="O971" s="2" t="str">
        <f>IF(BD[[#This Row],[Género]]="Masculino","👨‍🦰M","👩‍🦰 F")</f>
        <v>👩‍🦰 F</v>
      </c>
    </row>
    <row r="972" spans="1:15" x14ac:dyDescent="0.25">
      <c r="A972">
        <v>52306055</v>
      </c>
      <c r="B972" t="s">
        <v>977</v>
      </c>
      <c r="C972" t="s">
        <v>1988</v>
      </c>
      <c r="D972" t="s">
        <v>2013</v>
      </c>
      <c r="E972" t="s">
        <v>1994</v>
      </c>
      <c r="F972" t="s">
        <v>1998</v>
      </c>
      <c r="G972" s="3" t="s">
        <v>2267</v>
      </c>
      <c r="H972" t="s">
        <v>1999</v>
      </c>
      <c r="I972" t="s">
        <v>2016</v>
      </c>
      <c r="J972" t="s">
        <v>2002</v>
      </c>
      <c r="K972" t="s">
        <v>2005</v>
      </c>
      <c r="L972" t="s">
        <v>2006</v>
      </c>
      <c r="M972" s="5">
        <v>30</v>
      </c>
      <c r="N972" s="2" t="s">
        <v>3888</v>
      </c>
      <c r="O972" s="2" t="str">
        <f>IF(BD[[#This Row],[Género]]="Masculino","👨‍🦰M","👩‍🦰 F")</f>
        <v>👨‍🦰M</v>
      </c>
    </row>
    <row r="973" spans="1:15" x14ac:dyDescent="0.25">
      <c r="A973">
        <v>64289069</v>
      </c>
      <c r="B973" t="s">
        <v>978</v>
      </c>
      <c r="C973" t="s">
        <v>1988</v>
      </c>
      <c r="D973" t="s">
        <v>2009</v>
      </c>
      <c r="E973" t="s">
        <v>1991</v>
      </c>
      <c r="F973" t="s">
        <v>1995</v>
      </c>
      <c r="G973" s="3" t="s">
        <v>2946</v>
      </c>
      <c r="H973" t="s">
        <v>2000</v>
      </c>
      <c r="J973" t="s">
        <v>2002</v>
      </c>
      <c r="K973" t="s">
        <v>2003</v>
      </c>
      <c r="L973" t="s">
        <v>2007</v>
      </c>
      <c r="M973" s="5">
        <v>23</v>
      </c>
      <c r="N973" s="2" t="s">
        <v>3887</v>
      </c>
      <c r="O973" s="2" t="str">
        <f>IF(BD[[#This Row],[Género]]="Masculino","👨‍🦰M","👩‍🦰 F")</f>
        <v>👨‍🦰M</v>
      </c>
    </row>
    <row r="974" spans="1:15" x14ac:dyDescent="0.25">
      <c r="A974">
        <v>28979414</v>
      </c>
      <c r="B974" t="s">
        <v>979</v>
      </c>
      <c r="C974" t="s">
        <v>1988</v>
      </c>
      <c r="D974" t="s">
        <v>2009</v>
      </c>
      <c r="E974" t="s">
        <v>1994</v>
      </c>
      <c r="F974" t="s">
        <v>1998</v>
      </c>
      <c r="G974" s="3" t="s">
        <v>2947</v>
      </c>
      <c r="H974" t="s">
        <v>1999</v>
      </c>
      <c r="I974" t="s">
        <v>2017</v>
      </c>
      <c r="J974" t="s">
        <v>2001</v>
      </c>
      <c r="K974" t="s">
        <v>2005</v>
      </c>
      <c r="L974" t="s">
        <v>2008</v>
      </c>
      <c r="M974" s="5">
        <v>37</v>
      </c>
      <c r="N974" s="2" t="s">
        <v>3889</v>
      </c>
      <c r="O974" s="2" t="str">
        <f>IF(BD[[#This Row],[Género]]="Masculino","👨‍🦰M","👩‍🦰 F")</f>
        <v>👨‍🦰M</v>
      </c>
    </row>
    <row r="975" spans="1:15" x14ac:dyDescent="0.25">
      <c r="A975">
        <v>64194939</v>
      </c>
      <c r="B975" t="s">
        <v>980</v>
      </c>
      <c r="C975" t="s">
        <v>1989</v>
      </c>
      <c r="D975" t="s">
        <v>2010</v>
      </c>
      <c r="E975" t="s">
        <v>1991</v>
      </c>
      <c r="F975" t="s">
        <v>1997</v>
      </c>
      <c r="G975" s="3" t="s">
        <v>2948</v>
      </c>
      <c r="H975" t="s">
        <v>1999</v>
      </c>
      <c r="I975" t="s">
        <v>2020</v>
      </c>
      <c r="J975" t="s">
        <v>2001</v>
      </c>
      <c r="K975" t="s">
        <v>2004</v>
      </c>
      <c r="L975" t="s">
        <v>2006</v>
      </c>
      <c r="M975" s="5">
        <v>33</v>
      </c>
      <c r="N975" s="2" t="s">
        <v>3888</v>
      </c>
      <c r="O975" s="2" t="str">
        <f>IF(BD[[#This Row],[Género]]="Masculino","👨‍🦰M","👩‍🦰 F")</f>
        <v>👩‍🦰 F</v>
      </c>
    </row>
    <row r="976" spans="1:15" x14ac:dyDescent="0.25">
      <c r="A976">
        <v>72636714</v>
      </c>
      <c r="B976" t="s">
        <v>981</v>
      </c>
      <c r="C976" t="s">
        <v>1988</v>
      </c>
      <c r="D976" t="s">
        <v>2010</v>
      </c>
      <c r="E976" t="s">
        <v>1991</v>
      </c>
      <c r="F976" t="s">
        <v>1995</v>
      </c>
      <c r="G976" s="3" t="s">
        <v>2133</v>
      </c>
      <c r="H976" t="s">
        <v>2000</v>
      </c>
      <c r="J976" t="s">
        <v>2001</v>
      </c>
      <c r="K976" t="s">
        <v>2004</v>
      </c>
      <c r="L976" t="s">
        <v>2006</v>
      </c>
      <c r="M976" s="5">
        <v>47</v>
      </c>
      <c r="N976" s="2" t="s">
        <v>3890</v>
      </c>
      <c r="O976" s="2" t="str">
        <f>IF(BD[[#This Row],[Género]]="Masculino","👨‍🦰M","👩‍🦰 F")</f>
        <v>👨‍🦰M</v>
      </c>
    </row>
    <row r="977" spans="1:15" x14ac:dyDescent="0.25">
      <c r="A977">
        <v>52345187</v>
      </c>
      <c r="B977" t="s">
        <v>982</v>
      </c>
      <c r="C977" t="s">
        <v>1989</v>
      </c>
      <c r="D977" t="s">
        <v>2009</v>
      </c>
      <c r="E977" t="s">
        <v>1994</v>
      </c>
      <c r="F977" t="s">
        <v>1996</v>
      </c>
      <c r="G977" s="3" t="s">
        <v>2949</v>
      </c>
      <c r="H977" t="s">
        <v>2000</v>
      </c>
      <c r="J977" t="s">
        <v>2002</v>
      </c>
      <c r="K977" t="s">
        <v>2005</v>
      </c>
      <c r="L977" t="s">
        <v>2008</v>
      </c>
      <c r="M977" s="5">
        <v>24</v>
      </c>
      <c r="N977" s="2" t="s">
        <v>3887</v>
      </c>
      <c r="O977" s="2" t="str">
        <f>IF(BD[[#This Row],[Género]]="Masculino","👨‍🦰M","👩‍🦰 F")</f>
        <v>👩‍🦰 F</v>
      </c>
    </row>
    <row r="978" spans="1:15" x14ac:dyDescent="0.25">
      <c r="A978">
        <v>62921977</v>
      </c>
      <c r="B978" t="s">
        <v>983</v>
      </c>
      <c r="C978" t="s">
        <v>1989</v>
      </c>
      <c r="D978" t="s">
        <v>2015</v>
      </c>
      <c r="E978" t="s">
        <v>1992</v>
      </c>
      <c r="F978" t="s">
        <v>1997</v>
      </c>
      <c r="G978" s="3" t="s">
        <v>2950</v>
      </c>
      <c r="H978" t="s">
        <v>1999</v>
      </c>
      <c r="I978" t="s">
        <v>2021</v>
      </c>
      <c r="J978" t="s">
        <v>2001</v>
      </c>
      <c r="K978" t="s">
        <v>2004</v>
      </c>
      <c r="L978" t="s">
        <v>2007</v>
      </c>
      <c r="M978" s="5">
        <v>64</v>
      </c>
      <c r="N978" s="2" t="s">
        <v>3891</v>
      </c>
      <c r="O978" s="2" t="str">
        <f>IF(BD[[#This Row],[Género]]="Masculino","👨‍🦰M","👩‍🦰 F")</f>
        <v>👩‍🦰 F</v>
      </c>
    </row>
    <row r="979" spans="1:15" x14ac:dyDescent="0.25">
      <c r="A979">
        <v>68866649</v>
      </c>
      <c r="B979" t="s">
        <v>984</v>
      </c>
      <c r="C979" t="s">
        <v>1989</v>
      </c>
      <c r="D979" t="s">
        <v>2013</v>
      </c>
      <c r="E979" t="s">
        <v>1994</v>
      </c>
      <c r="F979" t="s">
        <v>1996</v>
      </c>
      <c r="G979" s="3" t="s">
        <v>2951</v>
      </c>
      <c r="H979" t="s">
        <v>2000</v>
      </c>
      <c r="J979" t="s">
        <v>2001</v>
      </c>
      <c r="K979" t="s">
        <v>2004</v>
      </c>
      <c r="L979" t="s">
        <v>2008</v>
      </c>
      <c r="M979" s="5">
        <v>53</v>
      </c>
      <c r="N979" s="2" t="s">
        <v>3890</v>
      </c>
      <c r="O979" s="2" t="str">
        <f>IF(BD[[#This Row],[Género]]="Masculino","👨‍🦰M","👩‍🦰 F")</f>
        <v>👩‍🦰 F</v>
      </c>
    </row>
    <row r="980" spans="1:15" x14ac:dyDescent="0.25">
      <c r="A980">
        <v>85748028</v>
      </c>
      <c r="B980" t="s">
        <v>985</v>
      </c>
      <c r="C980" t="s">
        <v>1989</v>
      </c>
      <c r="D980" t="s">
        <v>2014</v>
      </c>
      <c r="E980" t="s">
        <v>1993</v>
      </c>
      <c r="F980" t="s">
        <v>1996</v>
      </c>
      <c r="G980" s="3" t="s">
        <v>2952</v>
      </c>
      <c r="H980" t="s">
        <v>1999</v>
      </c>
      <c r="I980" t="s">
        <v>2018</v>
      </c>
      <c r="J980" t="s">
        <v>2002</v>
      </c>
      <c r="K980" t="s">
        <v>2005</v>
      </c>
      <c r="L980" t="s">
        <v>2007</v>
      </c>
      <c r="M980" s="5">
        <v>25</v>
      </c>
      <c r="N980" s="2" t="s">
        <v>3887</v>
      </c>
      <c r="O980" s="2" t="str">
        <f>IF(BD[[#This Row],[Género]]="Masculino","👨‍🦰M","👩‍🦰 F")</f>
        <v>👩‍🦰 F</v>
      </c>
    </row>
    <row r="981" spans="1:15" x14ac:dyDescent="0.25">
      <c r="A981">
        <v>32563859</v>
      </c>
      <c r="B981" t="s">
        <v>986</v>
      </c>
      <c r="C981" t="s">
        <v>1988</v>
      </c>
      <c r="D981" t="s">
        <v>2011</v>
      </c>
      <c r="E981" t="s">
        <v>1993</v>
      </c>
      <c r="F981" t="s">
        <v>1998</v>
      </c>
      <c r="G981" s="3" t="s">
        <v>2953</v>
      </c>
      <c r="H981" t="s">
        <v>1999</v>
      </c>
      <c r="I981" t="s">
        <v>2017</v>
      </c>
      <c r="J981" t="s">
        <v>2001</v>
      </c>
      <c r="K981" t="s">
        <v>2003</v>
      </c>
      <c r="L981" t="s">
        <v>2006</v>
      </c>
      <c r="M981" s="5">
        <v>45</v>
      </c>
      <c r="N981" s="2" t="s">
        <v>3889</v>
      </c>
      <c r="O981" s="2" t="str">
        <f>IF(BD[[#This Row],[Género]]="Masculino","👨‍🦰M","👩‍🦰 F")</f>
        <v>👨‍🦰M</v>
      </c>
    </row>
    <row r="982" spans="1:15" x14ac:dyDescent="0.25">
      <c r="A982">
        <v>37098044</v>
      </c>
      <c r="B982" t="s">
        <v>987</v>
      </c>
      <c r="C982" t="s">
        <v>1989</v>
      </c>
      <c r="D982" t="s">
        <v>2011</v>
      </c>
      <c r="E982" t="s">
        <v>1993</v>
      </c>
      <c r="F982" t="s">
        <v>1996</v>
      </c>
      <c r="G982" s="3" t="s">
        <v>2954</v>
      </c>
      <c r="H982" t="s">
        <v>1999</v>
      </c>
      <c r="I982" t="s">
        <v>2016</v>
      </c>
      <c r="J982" t="s">
        <v>2001</v>
      </c>
      <c r="K982" t="s">
        <v>2003</v>
      </c>
      <c r="L982" t="s">
        <v>2006</v>
      </c>
      <c r="M982" s="5">
        <v>64</v>
      </c>
      <c r="N982" s="2" t="s">
        <v>3891</v>
      </c>
      <c r="O982" s="2" t="str">
        <f>IF(BD[[#This Row],[Género]]="Masculino","👨‍🦰M","👩‍🦰 F")</f>
        <v>👩‍🦰 F</v>
      </c>
    </row>
    <row r="983" spans="1:15" x14ac:dyDescent="0.25">
      <c r="A983">
        <v>37851976</v>
      </c>
      <c r="B983" t="s">
        <v>988</v>
      </c>
      <c r="C983" t="s">
        <v>1989</v>
      </c>
      <c r="D983" t="s">
        <v>2009</v>
      </c>
      <c r="E983" t="s">
        <v>1993</v>
      </c>
      <c r="F983" t="s">
        <v>1998</v>
      </c>
      <c r="G983" s="3" t="s">
        <v>2955</v>
      </c>
      <c r="H983" t="s">
        <v>1999</v>
      </c>
      <c r="I983" t="s">
        <v>2018</v>
      </c>
      <c r="J983" t="s">
        <v>2001</v>
      </c>
      <c r="K983" t="s">
        <v>2004</v>
      </c>
      <c r="L983" t="s">
        <v>2008</v>
      </c>
      <c r="M983" s="5">
        <v>18</v>
      </c>
      <c r="N983" s="2" t="s">
        <v>3887</v>
      </c>
      <c r="O983" s="2" t="str">
        <f>IF(BD[[#This Row],[Género]]="Masculino","👨‍🦰M","👩‍🦰 F")</f>
        <v>👩‍🦰 F</v>
      </c>
    </row>
    <row r="984" spans="1:15" x14ac:dyDescent="0.25">
      <c r="A984">
        <v>14810846</v>
      </c>
      <c r="B984" t="s">
        <v>989</v>
      </c>
      <c r="C984" t="s">
        <v>1988</v>
      </c>
      <c r="D984" t="s">
        <v>2015</v>
      </c>
      <c r="E984" t="s">
        <v>1992</v>
      </c>
      <c r="F984" t="s">
        <v>1998</v>
      </c>
      <c r="G984" s="3" t="s">
        <v>2956</v>
      </c>
      <c r="H984" t="s">
        <v>2000</v>
      </c>
      <c r="J984" t="s">
        <v>2002</v>
      </c>
      <c r="K984" t="s">
        <v>2005</v>
      </c>
      <c r="L984" t="s">
        <v>2007</v>
      </c>
      <c r="M984" s="5">
        <v>39</v>
      </c>
      <c r="N984" s="2" t="s">
        <v>3889</v>
      </c>
      <c r="O984" s="2" t="str">
        <f>IF(BD[[#This Row],[Género]]="Masculino","👨‍🦰M","👩‍🦰 F")</f>
        <v>👨‍🦰M</v>
      </c>
    </row>
    <row r="985" spans="1:15" x14ac:dyDescent="0.25">
      <c r="A985">
        <v>42124948</v>
      </c>
      <c r="B985" t="s">
        <v>990</v>
      </c>
      <c r="C985" t="s">
        <v>1989</v>
      </c>
      <c r="D985" t="s">
        <v>2015</v>
      </c>
      <c r="E985" t="s">
        <v>1993</v>
      </c>
      <c r="F985" t="s">
        <v>1997</v>
      </c>
      <c r="G985" s="3" t="s">
        <v>2957</v>
      </c>
      <c r="H985" t="s">
        <v>2000</v>
      </c>
      <c r="J985" t="s">
        <v>2001</v>
      </c>
      <c r="K985" t="s">
        <v>2005</v>
      </c>
      <c r="L985" t="s">
        <v>2007</v>
      </c>
      <c r="M985" s="5">
        <v>34</v>
      </c>
      <c r="N985" s="2" t="s">
        <v>3888</v>
      </c>
      <c r="O985" s="2" t="str">
        <f>IF(BD[[#This Row],[Género]]="Masculino","👨‍🦰M","👩‍🦰 F")</f>
        <v>👩‍🦰 F</v>
      </c>
    </row>
    <row r="986" spans="1:15" x14ac:dyDescent="0.25">
      <c r="A986">
        <v>13367749</v>
      </c>
      <c r="B986" t="s">
        <v>991</v>
      </c>
      <c r="C986" t="s">
        <v>1989</v>
      </c>
      <c r="D986" t="s">
        <v>2013</v>
      </c>
      <c r="E986" t="s">
        <v>1993</v>
      </c>
      <c r="F986" t="s">
        <v>1995</v>
      </c>
      <c r="G986" s="3" t="s">
        <v>2958</v>
      </c>
      <c r="H986" t="s">
        <v>2000</v>
      </c>
      <c r="J986" t="s">
        <v>2001</v>
      </c>
      <c r="K986" t="s">
        <v>2005</v>
      </c>
      <c r="L986" t="s">
        <v>2006</v>
      </c>
      <c r="M986" s="5">
        <v>53</v>
      </c>
      <c r="N986" s="2" t="s">
        <v>3890</v>
      </c>
      <c r="O986" s="2" t="str">
        <f>IF(BD[[#This Row],[Género]]="Masculino","👨‍🦰M","👩‍🦰 F")</f>
        <v>👩‍🦰 F</v>
      </c>
    </row>
    <row r="987" spans="1:15" x14ac:dyDescent="0.25">
      <c r="A987">
        <v>36669608</v>
      </c>
      <c r="B987" t="s">
        <v>992</v>
      </c>
      <c r="C987" t="s">
        <v>1989</v>
      </c>
      <c r="D987" t="s">
        <v>2014</v>
      </c>
      <c r="E987" t="s">
        <v>1991</v>
      </c>
      <c r="F987" t="s">
        <v>1998</v>
      </c>
      <c r="G987" s="3" t="s">
        <v>2959</v>
      </c>
      <c r="H987" t="s">
        <v>2000</v>
      </c>
      <c r="J987" t="s">
        <v>2002</v>
      </c>
      <c r="K987" t="s">
        <v>2005</v>
      </c>
      <c r="L987" t="s">
        <v>2006</v>
      </c>
      <c r="M987" s="5">
        <v>60</v>
      </c>
      <c r="N987" s="2" t="s">
        <v>3891</v>
      </c>
      <c r="O987" s="2" t="str">
        <f>IF(BD[[#This Row],[Género]]="Masculino","👨‍🦰M","👩‍🦰 F")</f>
        <v>👩‍🦰 F</v>
      </c>
    </row>
    <row r="988" spans="1:15" x14ac:dyDescent="0.25">
      <c r="A988">
        <v>36709151</v>
      </c>
      <c r="B988" t="s">
        <v>993</v>
      </c>
      <c r="C988" t="s">
        <v>1988</v>
      </c>
      <c r="D988" t="s">
        <v>2015</v>
      </c>
      <c r="E988" t="s">
        <v>1992</v>
      </c>
      <c r="F988" t="s">
        <v>1997</v>
      </c>
      <c r="G988" s="3" t="s">
        <v>2960</v>
      </c>
      <c r="H988" t="s">
        <v>1999</v>
      </c>
      <c r="I988" t="s">
        <v>2017</v>
      </c>
      <c r="J988" t="s">
        <v>2001</v>
      </c>
      <c r="K988" t="s">
        <v>2005</v>
      </c>
      <c r="L988" t="s">
        <v>2008</v>
      </c>
      <c r="M988" s="5">
        <v>56</v>
      </c>
      <c r="N988" s="2" t="s">
        <v>3891</v>
      </c>
      <c r="O988" s="2" t="str">
        <f>IF(BD[[#This Row],[Género]]="Masculino","👨‍🦰M","👩‍🦰 F")</f>
        <v>👨‍🦰M</v>
      </c>
    </row>
    <row r="989" spans="1:15" x14ac:dyDescent="0.25">
      <c r="A989">
        <v>69937888</v>
      </c>
      <c r="B989" t="s">
        <v>994</v>
      </c>
      <c r="C989" t="s">
        <v>1989</v>
      </c>
      <c r="D989" t="s">
        <v>2009</v>
      </c>
      <c r="E989" t="s">
        <v>1992</v>
      </c>
      <c r="F989" t="s">
        <v>1995</v>
      </c>
      <c r="G989" s="3" t="s">
        <v>2961</v>
      </c>
      <c r="H989" t="s">
        <v>2000</v>
      </c>
      <c r="J989" t="s">
        <v>2002</v>
      </c>
      <c r="K989" t="s">
        <v>2005</v>
      </c>
      <c r="L989" t="s">
        <v>2008</v>
      </c>
      <c r="M989" s="5">
        <v>47</v>
      </c>
      <c r="N989" s="2" t="s">
        <v>3890</v>
      </c>
      <c r="O989" s="2" t="str">
        <f>IF(BD[[#This Row],[Género]]="Masculino","👨‍🦰M","👩‍🦰 F")</f>
        <v>👩‍🦰 F</v>
      </c>
    </row>
    <row r="990" spans="1:15" x14ac:dyDescent="0.25">
      <c r="A990">
        <v>46737400</v>
      </c>
      <c r="B990" t="s">
        <v>257</v>
      </c>
      <c r="C990" t="s">
        <v>1988</v>
      </c>
      <c r="D990" t="s">
        <v>2015</v>
      </c>
      <c r="E990" t="s">
        <v>1992</v>
      </c>
      <c r="F990" t="s">
        <v>1995</v>
      </c>
      <c r="G990" s="3" t="s">
        <v>2962</v>
      </c>
      <c r="H990" t="s">
        <v>2000</v>
      </c>
      <c r="J990" t="s">
        <v>2002</v>
      </c>
      <c r="K990" t="s">
        <v>2003</v>
      </c>
      <c r="L990" t="s">
        <v>2006</v>
      </c>
      <c r="M990" s="5">
        <v>19</v>
      </c>
      <c r="N990" s="2" t="s">
        <v>3887</v>
      </c>
      <c r="O990" s="2" t="str">
        <f>IF(BD[[#This Row],[Género]]="Masculino","👨‍🦰M","👩‍🦰 F")</f>
        <v>👨‍🦰M</v>
      </c>
    </row>
    <row r="991" spans="1:15" x14ac:dyDescent="0.25">
      <c r="A991">
        <v>23004584</v>
      </c>
      <c r="B991" t="s">
        <v>995</v>
      </c>
      <c r="C991" t="s">
        <v>1988</v>
      </c>
      <c r="D991" t="s">
        <v>2012</v>
      </c>
      <c r="E991" t="s">
        <v>1994</v>
      </c>
      <c r="F991" t="s">
        <v>1996</v>
      </c>
      <c r="G991" s="3" t="s">
        <v>2963</v>
      </c>
      <c r="H991" t="s">
        <v>1999</v>
      </c>
      <c r="I991" t="s">
        <v>2017</v>
      </c>
      <c r="J991" t="s">
        <v>2001</v>
      </c>
      <c r="K991" t="s">
        <v>2003</v>
      </c>
      <c r="L991" t="s">
        <v>2008</v>
      </c>
      <c r="M991" s="5">
        <v>49</v>
      </c>
      <c r="N991" s="2" t="s">
        <v>3890</v>
      </c>
      <c r="O991" s="2" t="str">
        <f>IF(BD[[#This Row],[Género]]="Masculino","👨‍🦰M","👩‍🦰 F")</f>
        <v>👨‍🦰M</v>
      </c>
    </row>
    <row r="992" spans="1:15" x14ac:dyDescent="0.25">
      <c r="A992">
        <v>11021662</v>
      </c>
      <c r="B992" t="s">
        <v>996</v>
      </c>
      <c r="C992" t="s">
        <v>1988</v>
      </c>
      <c r="D992" t="s">
        <v>2009</v>
      </c>
      <c r="E992" t="s">
        <v>1993</v>
      </c>
      <c r="F992" t="s">
        <v>1997</v>
      </c>
      <c r="G992" s="3" t="s">
        <v>2964</v>
      </c>
      <c r="H992" t="s">
        <v>1999</v>
      </c>
      <c r="I992" t="s">
        <v>2020</v>
      </c>
      <c r="J992" t="s">
        <v>2002</v>
      </c>
      <c r="K992" t="s">
        <v>2005</v>
      </c>
      <c r="L992" t="s">
        <v>2008</v>
      </c>
      <c r="M992" s="5">
        <v>46</v>
      </c>
      <c r="N992" s="2" t="s">
        <v>3890</v>
      </c>
      <c r="O992" s="2" t="str">
        <f>IF(BD[[#This Row],[Género]]="Masculino","👨‍🦰M","👩‍🦰 F")</f>
        <v>👨‍🦰M</v>
      </c>
    </row>
    <row r="993" spans="1:15" x14ac:dyDescent="0.25">
      <c r="A993">
        <v>83188434</v>
      </c>
      <c r="B993" t="s">
        <v>997</v>
      </c>
      <c r="C993" t="s">
        <v>1988</v>
      </c>
      <c r="D993" t="s">
        <v>2015</v>
      </c>
      <c r="E993" t="s">
        <v>1992</v>
      </c>
      <c r="F993" t="s">
        <v>1996</v>
      </c>
      <c r="G993" s="3" t="s">
        <v>2965</v>
      </c>
      <c r="H993" t="s">
        <v>1999</v>
      </c>
      <c r="I993" t="s">
        <v>2018</v>
      </c>
      <c r="J993" t="s">
        <v>2001</v>
      </c>
      <c r="K993" t="s">
        <v>2003</v>
      </c>
      <c r="L993" t="s">
        <v>2006</v>
      </c>
      <c r="M993" s="5">
        <v>56</v>
      </c>
      <c r="N993" s="2" t="s">
        <v>3891</v>
      </c>
      <c r="O993" s="2" t="str">
        <f>IF(BD[[#This Row],[Género]]="Masculino","👨‍🦰M","👩‍🦰 F")</f>
        <v>👨‍🦰M</v>
      </c>
    </row>
    <row r="994" spans="1:15" x14ac:dyDescent="0.25">
      <c r="A994">
        <v>80650702</v>
      </c>
      <c r="B994" t="s">
        <v>998</v>
      </c>
      <c r="C994" t="s">
        <v>1989</v>
      </c>
      <c r="D994" t="s">
        <v>2013</v>
      </c>
      <c r="E994" t="s">
        <v>1994</v>
      </c>
      <c r="F994" t="s">
        <v>1997</v>
      </c>
      <c r="G994" s="3" t="s">
        <v>2966</v>
      </c>
      <c r="H994" t="s">
        <v>2000</v>
      </c>
      <c r="J994" t="s">
        <v>2001</v>
      </c>
      <c r="K994" t="s">
        <v>2003</v>
      </c>
      <c r="L994" t="s">
        <v>2007</v>
      </c>
      <c r="M994" s="5">
        <v>56</v>
      </c>
      <c r="N994" s="2" t="s">
        <v>3891</v>
      </c>
      <c r="O994" s="2" t="str">
        <f>IF(BD[[#This Row],[Género]]="Masculino","👨‍🦰M","👩‍🦰 F")</f>
        <v>👩‍🦰 F</v>
      </c>
    </row>
    <row r="995" spans="1:15" x14ac:dyDescent="0.25">
      <c r="A995">
        <v>78196657</v>
      </c>
      <c r="B995" t="s">
        <v>999</v>
      </c>
      <c r="C995" t="s">
        <v>1989</v>
      </c>
      <c r="D995" t="s">
        <v>2009</v>
      </c>
      <c r="E995" t="s">
        <v>1990</v>
      </c>
      <c r="F995" t="s">
        <v>1996</v>
      </c>
      <c r="G995" s="3" t="s">
        <v>2967</v>
      </c>
      <c r="H995" t="s">
        <v>2000</v>
      </c>
      <c r="J995" t="s">
        <v>2002</v>
      </c>
      <c r="K995" t="s">
        <v>2005</v>
      </c>
      <c r="L995" t="s">
        <v>2006</v>
      </c>
      <c r="M995" s="5">
        <v>47</v>
      </c>
      <c r="N995" s="2" t="s">
        <v>3890</v>
      </c>
      <c r="O995" s="2" t="str">
        <f>IF(BD[[#This Row],[Género]]="Masculino","👨‍🦰M","👩‍🦰 F")</f>
        <v>👩‍🦰 F</v>
      </c>
    </row>
    <row r="996" spans="1:15" x14ac:dyDescent="0.25">
      <c r="A996">
        <v>52512006</v>
      </c>
      <c r="B996" t="s">
        <v>1000</v>
      </c>
      <c r="C996" t="s">
        <v>1989</v>
      </c>
      <c r="D996" t="s">
        <v>2010</v>
      </c>
      <c r="E996" t="s">
        <v>1991</v>
      </c>
      <c r="F996" t="s">
        <v>1997</v>
      </c>
      <c r="G996" s="3" t="s">
        <v>2968</v>
      </c>
      <c r="H996" t="s">
        <v>2000</v>
      </c>
      <c r="J996" t="s">
        <v>2002</v>
      </c>
      <c r="K996" t="s">
        <v>2005</v>
      </c>
      <c r="L996" t="s">
        <v>2007</v>
      </c>
      <c r="M996" s="5">
        <v>47</v>
      </c>
      <c r="N996" s="2" t="s">
        <v>3890</v>
      </c>
      <c r="O996" s="2" t="str">
        <f>IF(BD[[#This Row],[Género]]="Masculino","👨‍🦰M","👩‍🦰 F")</f>
        <v>👩‍🦰 F</v>
      </c>
    </row>
    <row r="997" spans="1:15" x14ac:dyDescent="0.25">
      <c r="A997">
        <v>87162747</v>
      </c>
      <c r="B997" t="s">
        <v>1001</v>
      </c>
      <c r="C997" t="s">
        <v>1989</v>
      </c>
      <c r="D997" t="s">
        <v>2012</v>
      </c>
      <c r="E997" t="s">
        <v>1992</v>
      </c>
      <c r="F997" t="s">
        <v>1996</v>
      </c>
      <c r="G997" s="3" t="s">
        <v>2969</v>
      </c>
      <c r="H997" t="s">
        <v>2000</v>
      </c>
      <c r="J997" t="s">
        <v>2002</v>
      </c>
      <c r="K997" t="s">
        <v>2005</v>
      </c>
      <c r="L997" t="s">
        <v>2007</v>
      </c>
      <c r="M997" s="5">
        <v>52</v>
      </c>
      <c r="N997" s="2" t="s">
        <v>3890</v>
      </c>
      <c r="O997" s="2" t="str">
        <f>IF(BD[[#This Row],[Género]]="Masculino","👨‍🦰M","👩‍🦰 F")</f>
        <v>👩‍🦰 F</v>
      </c>
    </row>
    <row r="998" spans="1:15" x14ac:dyDescent="0.25">
      <c r="A998">
        <v>17827524</v>
      </c>
      <c r="B998" t="s">
        <v>1002</v>
      </c>
      <c r="C998" t="s">
        <v>1988</v>
      </c>
      <c r="D998" t="s">
        <v>2014</v>
      </c>
      <c r="E998" t="s">
        <v>1992</v>
      </c>
      <c r="F998" t="s">
        <v>1996</v>
      </c>
      <c r="G998" s="3" t="s">
        <v>2970</v>
      </c>
      <c r="H998" t="s">
        <v>2000</v>
      </c>
      <c r="J998" t="s">
        <v>2002</v>
      </c>
      <c r="K998" t="s">
        <v>2003</v>
      </c>
      <c r="L998" t="s">
        <v>2006</v>
      </c>
      <c r="M998" s="5">
        <v>36</v>
      </c>
      <c r="N998" s="2" t="s">
        <v>3889</v>
      </c>
      <c r="O998" s="2" t="str">
        <f>IF(BD[[#This Row],[Género]]="Masculino","👨‍🦰M","👩‍🦰 F")</f>
        <v>👨‍🦰M</v>
      </c>
    </row>
    <row r="999" spans="1:15" x14ac:dyDescent="0.25">
      <c r="A999">
        <v>19478422</v>
      </c>
      <c r="B999" t="s">
        <v>1003</v>
      </c>
      <c r="C999" t="s">
        <v>1989</v>
      </c>
      <c r="D999" t="s">
        <v>2011</v>
      </c>
      <c r="E999" t="s">
        <v>1990</v>
      </c>
      <c r="F999" t="s">
        <v>1998</v>
      </c>
      <c r="G999" s="3" t="s">
        <v>2971</v>
      </c>
      <c r="H999" t="s">
        <v>2000</v>
      </c>
      <c r="J999" t="s">
        <v>2001</v>
      </c>
      <c r="K999" t="s">
        <v>2005</v>
      </c>
      <c r="L999" t="s">
        <v>2008</v>
      </c>
      <c r="M999" s="5">
        <v>21</v>
      </c>
      <c r="N999" s="2" t="s">
        <v>3887</v>
      </c>
      <c r="O999" s="2" t="str">
        <f>IF(BD[[#This Row],[Género]]="Masculino","👨‍🦰M","👩‍🦰 F")</f>
        <v>👩‍🦰 F</v>
      </c>
    </row>
    <row r="1000" spans="1:15" x14ac:dyDescent="0.25">
      <c r="A1000">
        <v>57511305</v>
      </c>
      <c r="B1000" t="s">
        <v>1004</v>
      </c>
      <c r="C1000" t="s">
        <v>1989</v>
      </c>
      <c r="D1000" t="s">
        <v>2015</v>
      </c>
      <c r="E1000" t="s">
        <v>1990</v>
      </c>
      <c r="F1000" t="s">
        <v>1997</v>
      </c>
      <c r="G1000" s="3" t="s">
        <v>2972</v>
      </c>
      <c r="H1000" t="s">
        <v>1999</v>
      </c>
      <c r="I1000" t="s">
        <v>2022</v>
      </c>
      <c r="J1000" t="s">
        <v>2002</v>
      </c>
      <c r="K1000" t="s">
        <v>2004</v>
      </c>
      <c r="L1000" t="s">
        <v>2008</v>
      </c>
      <c r="M1000" s="5">
        <v>24</v>
      </c>
      <c r="N1000" s="2" t="s">
        <v>3887</v>
      </c>
      <c r="O1000" s="2" t="str">
        <f>IF(BD[[#This Row],[Género]]="Masculino","👨‍🦰M","👩‍🦰 F")</f>
        <v>👩‍🦰 F</v>
      </c>
    </row>
    <row r="1001" spans="1:15" x14ac:dyDescent="0.25">
      <c r="A1001">
        <v>17921693</v>
      </c>
      <c r="B1001" t="s">
        <v>1005</v>
      </c>
      <c r="C1001" t="s">
        <v>1988</v>
      </c>
      <c r="D1001" t="s">
        <v>2011</v>
      </c>
      <c r="E1001" t="s">
        <v>1990</v>
      </c>
      <c r="F1001" t="s">
        <v>1996</v>
      </c>
      <c r="G1001" s="3" t="s">
        <v>2973</v>
      </c>
      <c r="H1001" t="s">
        <v>1999</v>
      </c>
      <c r="I1001" t="s">
        <v>2016</v>
      </c>
      <c r="J1001" t="s">
        <v>2002</v>
      </c>
      <c r="K1001" t="s">
        <v>2003</v>
      </c>
      <c r="L1001" t="s">
        <v>2008</v>
      </c>
      <c r="M1001" s="5">
        <v>57</v>
      </c>
      <c r="N1001" s="2" t="s">
        <v>3891</v>
      </c>
      <c r="O1001" s="2" t="str">
        <f>IF(BD[[#This Row],[Género]]="Masculino","👨‍🦰M","👩‍🦰 F")</f>
        <v>👨‍🦰M</v>
      </c>
    </row>
    <row r="1002" spans="1:15" x14ac:dyDescent="0.25">
      <c r="A1002">
        <v>50088895</v>
      </c>
      <c r="B1002" t="s">
        <v>1006</v>
      </c>
      <c r="C1002" t="s">
        <v>1989</v>
      </c>
      <c r="D1002" t="s">
        <v>2011</v>
      </c>
      <c r="E1002" t="s">
        <v>1993</v>
      </c>
      <c r="F1002" t="s">
        <v>1996</v>
      </c>
      <c r="G1002" s="3" t="s">
        <v>2974</v>
      </c>
      <c r="H1002" t="s">
        <v>1999</v>
      </c>
      <c r="I1002" t="s">
        <v>2017</v>
      </c>
      <c r="J1002" t="s">
        <v>2002</v>
      </c>
      <c r="K1002" t="s">
        <v>2003</v>
      </c>
      <c r="L1002" t="s">
        <v>2007</v>
      </c>
      <c r="M1002" s="5">
        <v>62</v>
      </c>
      <c r="N1002" s="2" t="s">
        <v>3891</v>
      </c>
      <c r="O1002" s="2" t="str">
        <f>IF(BD[[#This Row],[Género]]="Masculino","👨‍🦰M","👩‍🦰 F")</f>
        <v>👩‍🦰 F</v>
      </c>
    </row>
    <row r="1003" spans="1:15" x14ac:dyDescent="0.25">
      <c r="A1003">
        <v>42331862</v>
      </c>
      <c r="B1003" t="s">
        <v>769</v>
      </c>
      <c r="C1003" t="s">
        <v>1989</v>
      </c>
      <c r="D1003" t="s">
        <v>2015</v>
      </c>
      <c r="E1003" t="s">
        <v>1990</v>
      </c>
      <c r="F1003" t="s">
        <v>1997</v>
      </c>
      <c r="G1003" s="3" t="s">
        <v>2975</v>
      </c>
      <c r="H1003" t="s">
        <v>1999</v>
      </c>
      <c r="I1003" t="s">
        <v>2022</v>
      </c>
      <c r="J1003" t="s">
        <v>2002</v>
      </c>
      <c r="K1003" t="s">
        <v>2005</v>
      </c>
      <c r="L1003" t="s">
        <v>2008</v>
      </c>
      <c r="M1003" s="5">
        <v>29</v>
      </c>
      <c r="N1003" s="2" t="s">
        <v>3888</v>
      </c>
      <c r="O1003" s="2" t="str">
        <f>IF(BD[[#This Row],[Género]]="Masculino","👨‍🦰M","👩‍🦰 F")</f>
        <v>👩‍🦰 F</v>
      </c>
    </row>
    <row r="1004" spans="1:15" x14ac:dyDescent="0.25">
      <c r="A1004">
        <v>71405077</v>
      </c>
      <c r="B1004" t="s">
        <v>1007</v>
      </c>
      <c r="C1004" t="s">
        <v>1989</v>
      </c>
      <c r="D1004" t="s">
        <v>2014</v>
      </c>
      <c r="E1004" t="s">
        <v>1991</v>
      </c>
      <c r="F1004" t="s">
        <v>1995</v>
      </c>
      <c r="G1004" s="3" t="s">
        <v>2976</v>
      </c>
      <c r="H1004" t="s">
        <v>2000</v>
      </c>
      <c r="J1004" t="s">
        <v>2001</v>
      </c>
      <c r="K1004" t="s">
        <v>2005</v>
      </c>
      <c r="L1004" t="s">
        <v>2006</v>
      </c>
      <c r="M1004" s="5">
        <v>20</v>
      </c>
      <c r="N1004" s="2" t="s">
        <v>3887</v>
      </c>
      <c r="O1004" s="2" t="str">
        <f>IF(BD[[#This Row],[Género]]="Masculino","👨‍🦰M","👩‍🦰 F")</f>
        <v>👩‍🦰 F</v>
      </c>
    </row>
    <row r="1005" spans="1:15" x14ac:dyDescent="0.25">
      <c r="A1005">
        <v>41288436</v>
      </c>
      <c r="B1005" t="s">
        <v>1008</v>
      </c>
      <c r="C1005" t="s">
        <v>1988</v>
      </c>
      <c r="D1005" t="s">
        <v>2015</v>
      </c>
      <c r="E1005" t="s">
        <v>1993</v>
      </c>
      <c r="F1005" t="s">
        <v>1997</v>
      </c>
      <c r="G1005" s="3" t="s">
        <v>2977</v>
      </c>
      <c r="H1005" t="s">
        <v>1999</v>
      </c>
      <c r="I1005" t="s">
        <v>2018</v>
      </c>
      <c r="J1005" t="s">
        <v>2001</v>
      </c>
      <c r="K1005" t="s">
        <v>2003</v>
      </c>
      <c r="L1005" t="s">
        <v>2008</v>
      </c>
      <c r="M1005" s="5">
        <v>21</v>
      </c>
      <c r="N1005" s="2" t="s">
        <v>3887</v>
      </c>
      <c r="O1005" s="2" t="str">
        <f>IF(BD[[#This Row],[Género]]="Masculino","👨‍🦰M","👩‍🦰 F")</f>
        <v>👨‍🦰M</v>
      </c>
    </row>
    <row r="1006" spans="1:15" x14ac:dyDescent="0.25">
      <c r="A1006">
        <v>79227501</v>
      </c>
      <c r="B1006" t="s">
        <v>1009</v>
      </c>
      <c r="C1006" t="s">
        <v>1988</v>
      </c>
      <c r="D1006" t="s">
        <v>2012</v>
      </c>
      <c r="E1006" t="s">
        <v>1994</v>
      </c>
      <c r="F1006" t="s">
        <v>1998</v>
      </c>
      <c r="G1006" s="3" t="s">
        <v>2978</v>
      </c>
      <c r="H1006" t="s">
        <v>1999</v>
      </c>
      <c r="I1006" t="s">
        <v>2016</v>
      </c>
      <c r="J1006" t="s">
        <v>2002</v>
      </c>
      <c r="K1006" t="s">
        <v>2005</v>
      </c>
      <c r="L1006" t="s">
        <v>2008</v>
      </c>
      <c r="M1006" s="5">
        <v>35</v>
      </c>
      <c r="N1006" s="2" t="s">
        <v>3888</v>
      </c>
      <c r="O1006" s="2" t="str">
        <f>IF(BD[[#This Row],[Género]]="Masculino","👨‍🦰M","👩‍🦰 F")</f>
        <v>👨‍🦰M</v>
      </c>
    </row>
    <row r="1007" spans="1:15" x14ac:dyDescent="0.25">
      <c r="A1007">
        <v>54182632</v>
      </c>
      <c r="B1007" t="s">
        <v>1010</v>
      </c>
      <c r="C1007" t="s">
        <v>1989</v>
      </c>
      <c r="D1007" t="s">
        <v>2013</v>
      </c>
      <c r="E1007" t="s">
        <v>1992</v>
      </c>
      <c r="F1007" t="s">
        <v>1996</v>
      </c>
      <c r="G1007" s="3" t="s">
        <v>2979</v>
      </c>
      <c r="H1007" t="s">
        <v>1999</v>
      </c>
      <c r="I1007" t="s">
        <v>2019</v>
      </c>
      <c r="J1007" t="s">
        <v>2001</v>
      </c>
      <c r="K1007" t="s">
        <v>2003</v>
      </c>
      <c r="L1007" t="s">
        <v>2007</v>
      </c>
      <c r="M1007" s="5">
        <v>61</v>
      </c>
      <c r="N1007" s="2" t="s">
        <v>3891</v>
      </c>
      <c r="O1007" s="2" t="str">
        <f>IF(BD[[#This Row],[Género]]="Masculino","👨‍🦰M","👩‍🦰 F")</f>
        <v>👩‍🦰 F</v>
      </c>
    </row>
    <row r="1008" spans="1:15" x14ac:dyDescent="0.25">
      <c r="A1008">
        <v>32934869</v>
      </c>
      <c r="B1008" t="s">
        <v>1011</v>
      </c>
      <c r="C1008" t="s">
        <v>1988</v>
      </c>
      <c r="D1008" t="s">
        <v>2012</v>
      </c>
      <c r="E1008" t="s">
        <v>1994</v>
      </c>
      <c r="F1008" t="s">
        <v>1996</v>
      </c>
      <c r="G1008" s="3" t="s">
        <v>2980</v>
      </c>
      <c r="H1008" t="s">
        <v>1999</v>
      </c>
      <c r="I1008" t="s">
        <v>2021</v>
      </c>
      <c r="J1008" t="s">
        <v>2002</v>
      </c>
      <c r="K1008" t="s">
        <v>2003</v>
      </c>
      <c r="L1008" t="s">
        <v>2007</v>
      </c>
      <c r="M1008" s="5">
        <v>37</v>
      </c>
      <c r="N1008" s="2" t="s">
        <v>3889</v>
      </c>
      <c r="O1008" s="2" t="str">
        <f>IF(BD[[#This Row],[Género]]="Masculino","👨‍🦰M","👩‍🦰 F")</f>
        <v>👨‍🦰M</v>
      </c>
    </row>
    <row r="1009" spans="1:15" x14ac:dyDescent="0.25">
      <c r="A1009">
        <v>44880919</v>
      </c>
      <c r="B1009" t="s">
        <v>1012</v>
      </c>
      <c r="C1009" t="s">
        <v>1988</v>
      </c>
      <c r="D1009" t="s">
        <v>2014</v>
      </c>
      <c r="E1009" t="s">
        <v>1992</v>
      </c>
      <c r="F1009" t="s">
        <v>1996</v>
      </c>
      <c r="G1009" s="3" t="s">
        <v>2981</v>
      </c>
      <c r="H1009" t="s">
        <v>1999</v>
      </c>
      <c r="I1009" t="s">
        <v>2017</v>
      </c>
      <c r="J1009" t="s">
        <v>2001</v>
      </c>
      <c r="K1009" t="s">
        <v>2005</v>
      </c>
      <c r="L1009" t="s">
        <v>2007</v>
      </c>
      <c r="M1009" s="5">
        <v>30</v>
      </c>
      <c r="N1009" s="2" t="s">
        <v>3888</v>
      </c>
      <c r="O1009" s="2" t="str">
        <f>IF(BD[[#This Row],[Género]]="Masculino","👨‍🦰M","👩‍🦰 F")</f>
        <v>👨‍🦰M</v>
      </c>
    </row>
    <row r="1010" spans="1:15" x14ac:dyDescent="0.25">
      <c r="A1010">
        <v>62007857</v>
      </c>
      <c r="B1010" t="s">
        <v>1013</v>
      </c>
      <c r="C1010" t="s">
        <v>1989</v>
      </c>
      <c r="D1010" t="s">
        <v>2015</v>
      </c>
      <c r="E1010" t="s">
        <v>1994</v>
      </c>
      <c r="F1010" t="s">
        <v>1996</v>
      </c>
      <c r="G1010" s="3" t="s">
        <v>2982</v>
      </c>
      <c r="H1010" t="s">
        <v>1999</v>
      </c>
      <c r="I1010" t="s">
        <v>2016</v>
      </c>
      <c r="J1010" t="s">
        <v>2001</v>
      </c>
      <c r="K1010" t="s">
        <v>2005</v>
      </c>
      <c r="L1010" t="s">
        <v>2006</v>
      </c>
      <c r="M1010" s="5">
        <v>31</v>
      </c>
      <c r="N1010" s="2" t="s">
        <v>3888</v>
      </c>
      <c r="O1010" s="2" t="str">
        <f>IF(BD[[#This Row],[Género]]="Masculino","👨‍🦰M","👩‍🦰 F")</f>
        <v>👩‍🦰 F</v>
      </c>
    </row>
    <row r="1011" spans="1:15" x14ac:dyDescent="0.25">
      <c r="A1011">
        <v>21211054</v>
      </c>
      <c r="B1011" t="s">
        <v>1014</v>
      </c>
      <c r="C1011" t="s">
        <v>1989</v>
      </c>
      <c r="D1011" t="s">
        <v>2013</v>
      </c>
      <c r="E1011" t="s">
        <v>1991</v>
      </c>
      <c r="F1011" t="s">
        <v>1995</v>
      </c>
      <c r="G1011" s="3" t="s">
        <v>2983</v>
      </c>
      <c r="H1011" t="s">
        <v>2000</v>
      </c>
      <c r="J1011" t="s">
        <v>2002</v>
      </c>
      <c r="K1011" t="s">
        <v>2004</v>
      </c>
      <c r="L1011" t="s">
        <v>2008</v>
      </c>
      <c r="M1011" s="5">
        <v>43</v>
      </c>
      <c r="N1011" s="2" t="s">
        <v>3889</v>
      </c>
      <c r="O1011" s="2" t="str">
        <f>IF(BD[[#This Row],[Género]]="Masculino","👨‍🦰M","👩‍🦰 F")</f>
        <v>👩‍🦰 F</v>
      </c>
    </row>
    <row r="1012" spans="1:15" x14ac:dyDescent="0.25">
      <c r="A1012">
        <v>11467125</v>
      </c>
      <c r="B1012" t="s">
        <v>1015</v>
      </c>
      <c r="C1012" t="s">
        <v>1988</v>
      </c>
      <c r="D1012" t="s">
        <v>2014</v>
      </c>
      <c r="E1012" t="s">
        <v>1991</v>
      </c>
      <c r="F1012" t="s">
        <v>1997</v>
      </c>
      <c r="G1012" s="3" t="s">
        <v>2984</v>
      </c>
      <c r="H1012" t="s">
        <v>2000</v>
      </c>
      <c r="J1012" t="s">
        <v>2001</v>
      </c>
      <c r="K1012" t="s">
        <v>2003</v>
      </c>
      <c r="L1012" t="s">
        <v>2007</v>
      </c>
      <c r="M1012" s="5">
        <v>50</v>
      </c>
      <c r="N1012" s="2" t="s">
        <v>3890</v>
      </c>
      <c r="O1012" s="2" t="str">
        <f>IF(BD[[#This Row],[Género]]="Masculino","👨‍🦰M","👩‍🦰 F")</f>
        <v>👨‍🦰M</v>
      </c>
    </row>
    <row r="1013" spans="1:15" x14ac:dyDescent="0.25">
      <c r="A1013">
        <v>98187246</v>
      </c>
      <c r="B1013" t="s">
        <v>1016</v>
      </c>
      <c r="C1013" t="s">
        <v>1988</v>
      </c>
      <c r="D1013" t="s">
        <v>2013</v>
      </c>
      <c r="E1013" t="s">
        <v>1990</v>
      </c>
      <c r="F1013" t="s">
        <v>1998</v>
      </c>
      <c r="G1013" s="3" t="s">
        <v>2985</v>
      </c>
      <c r="H1013" t="s">
        <v>2000</v>
      </c>
      <c r="J1013" t="s">
        <v>2001</v>
      </c>
      <c r="K1013" t="s">
        <v>2005</v>
      </c>
      <c r="L1013" t="s">
        <v>2006</v>
      </c>
      <c r="M1013" s="5">
        <v>20</v>
      </c>
      <c r="N1013" s="2" t="s">
        <v>3887</v>
      </c>
      <c r="O1013" s="2" t="str">
        <f>IF(BD[[#This Row],[Género]]="Masculino","👨‍🦰M","👩‍🦰 F")</f>
        <v>👨‍🦰M</v>
      </c>
    </row>
    <row r="1014" spans="1:15" x14ac:dyDescent="0.25">
      <c r="A1014">
        <v>94961498</v>
      </c>
      <c r="B1014" t="s">
        <v>1017</v>
      </c>
      <c r="C1014" t="s">
        <v>1988</v>
      </c>
      <c r="D1014" t="s">
        <v>2010</v>
      </c>
      <c r="E1014" t="s">
        <v>1992</v>
      </c>
      <c r="F1014" t="s">
        <v>1998</v>
      </c>
      <c r="G1014" s="3" t="s">
        <v>2986</v>
      </c>
      <c r="H1014" t="s">
        <v>2000</v>
      </c>
      <c r="J1014" t="s">
        <v>2002</v>
      </c>
      <c r="K1014" t="s">
        <v>2004</v>
      </c>
      <c r="L1014" t="s">
        <v>2006</v>
      </c>
      <c r="M1014" s="5">
        <v>51</v>
      </c>
      <c r="N1014" s="2" t="s">
        <v>3890</v>
      </c>
      <c r="O1014" s="2" t="str">
        <f>IF(BD[[#This Row],[Género]]="Masculino","👨‍🦰M","👩‍🦰 F")</f>
        <v>👨‍🦰M</v>
      </c>
    </row>
    <row r="1015" spans="1:15" x14ac:dyDescent="0.25">
      <c r="A1015">
        <v>97067629</v>
      </c>
      <c r="B1015" t="s">
        <v>1018</v>
      </c>
      <c r="C1015" t="s">
        <v>1988</v>
      </c>
      <c r="D1015" t="s">
        <v>2012</v>
      </c>
      <c r="E1015" t="s">
        <v>1993</v>
      </c>
      <c r="F1015" t="s">
        <v>1997</v>
      </c>
      <c r="G1015" s="3" t="s">
        <v>2987</v>
      </c>
      <c r="H1015" t="s">
        <v>2000</v>
      </c>
      <c r="J1015" t="s">
        <v>2001</v>
      </c>
      <c r="K1015" t="s">
        <v>2004</v>
      </c>
      <c r="L1015" t="s">
        <v>2006</v>
      </c>
      <c r="M1015" s="5">
        <v>40</v>
      </c>
      <c r="N1015" s="2" t="s">
        <v>3889</v>
      </c>
      <c r="O1015" s="2" t="str">
        <f>IF(BD[[#This Row],[Género]]="Masculino","👨‍🦰M","👩‍🦰 F")</f>
        <v>👨‍🦰M</v>
      </c>
    </row>
    <row r="1016" spans="1:15" x14ac:dyDescent="0.25">
      <c r="A1016">
        <v>79286811</v>
      </c>
      <c r="B1016" t="s">
        <v>1019</v>
      </c>
      <c r="C1016" t="s">
        <v>1989</v>
      </c>
      <c r="D1016" t="s">
        <v>2009</v>
      </c>
      <c r="E1016" t="s">
        <v>1992</v>
      </c>
      <c r="F1016" t="s">
        <v>1997</v>
      </c>
      <c r="G1016" s="3" t="s">
        <v>2988</v>
      </c>
      <c r="H1016" t="s">
        <v>2000</v>
      </c>
      <c r="J1016" t="s">
        <v>2001</v>
      </c>
      <c r="K1016" t="s">
        <v>2003</v>
      </c>
      <c r="L1016" t="s">
        <v>2006</v>
      </c>
      <c r="M1016" s="5">
        <v>43</v>
      </c>
      <c r="N1016" s="2" t="s">
        <v>3889</v>
      </c>
      <c r="O1016" s="2" t="str">
        <f>IF(BD[[#This Row],[Género]]="Masculino","👨‍🦰M","👩‍🦰 F")</f>
        <v>👩‍🦰 F</v>
      </c>
    </row>
    <row r="1017" spans="1:15" x14ac:dyDescent="0.25">
      <c r="A1017">
        <v>48856109</v>
      </c>
      <c r="B1017" t="s">
        <v>1020</v>
      </c>
      <c r="C1017" t="s">
        <v>1989</v>
      </c>
      <c r="D1017" t="s">
        <v>2010</v>
      </c>
      <c r="E1017" t="s">
        <v>1993</v>
      </c>
      <c r="F1017" t="s">
        <v>1997</v>
      </c>
      <c r="G1017" s="3" t="s">
        <v>2989</v>
      </c>
      <c r="H1017" t="s">
        <v>2000</v>
      </c>
      <c r="J1017" t="s">
        <v>2002</v>
      </c>
      <c r="K1017" t="s">
        <v>2005</v>
      </c>
      <c r="L1017" t="s">
        <v>2007</v>
      </c>
      <c r="M1017" s="5">
        <v>49</v>
      </c>
      <c r="N1017" s="2" t="s">
        <v>3890</v>
      </c>
      <c r="O1017" s="2" t="str">
        <f>IF(BD[[#This Row],[Género]]="Masculino","👨‍🦰M","👩‍🦰 F")</f>
        <v>👩‍🦰 F</v>
      </c>
    </row>
    <row r="1018" spans="1:15" x14ac:dyDescent="0.25">
      <c r="A1018">
        <v>70668225</v>
      </c>
      <c r="B1018" t="s">
        <v>1021</v>
      </c>
      <c r="C1018" t="s">
        <v>1988</v>
      </c>
      <c r="D1018" t="s">
        <v>2013</v>
      </c>
      <c r="E1018" t="s">
        <v>1992</v>
      </c>
      <c r="F1018" t="s">
        <v>1997</v>
      </c>
      <c r="G1018" s="3" t="s">
        <v>2990</v>
      </c>
      <c r="H1018" t="s">
        <v>1999</v>
      </c>
      <c r="I1018" t="s">
        <v>2019</v>
      </c>
      <c r="J1018" t="s">
        <v>2001</v>
      </c>
      <c r="K1018" t="s">
        <v>2004</v>
      </c>
      <c r="L1018" t="s">
        <v>2007</v>
      </c>
      <c r="M1018" s="5">
        <v>46</v>
      </c>
      <c r="N1018" s="2" t="s">
        <v>3890</v>
      </c>
      <c r="O1018" s="2" t="str">
        <f>IF(BD[[#This Row],[Género]]="Masculino","👨‍🦰M","👩‍🦰 F")</f>
        <v>👨‍🦰M</v>
      </c>
    </row>
    <row r="1019" spans="1:15" x14ac:dyDescent="0.25">
      <c r="A1019">
        <v>64236300</v>
      </c>
      <c r="B1019" t="s">
        <v>1022</v>
      </c>
      <c r="C1019" t="s">
        <v>1989</v>
      </c>
      <c r="D1019" t="s">
        <v>2012</v>
      </c>
      <c r="E1019" t="s">
        <v>1992</v>
      </c>
      <c r="F1019" t="s">
        <v>1997</v>
      </c>
      <c r="G1019" s="3" t="s">
        <v>2991</v>
      </c>
      <c r="H1019" t="s">
        <v>2000</v>
      </c>
      <c r="J1019" t="s">
        <v>2002</v>
      </c>
      <c r="K1019" t="s">
        <v>2003</v>
      </c>
      <c r="L1019" t="s">
        <v>2008</v>
      </c>
      <c r="M1019" s="5">
        <v>42</v>
      </c>
      <c r="N1019" s="2" t="s">
        <v>3889</v>
      </c>
      <c r="O1019" s="2" t="str">
        <f>IF(BD[[#This Row],[Género]]="Masculino","👨‍🦰M","👩‍🦰 F")</f>
        <v>👩‍🦰 F</v>
      </c>
    </row>
    <row r="1020" spans="1:15" x14ac:dyDescent="0.25">
      <c r="A1020">
        <v>88858900</v>
      </c>
      <c r="B1020" t="s">
        <v>1023</v>
      </c>
      <c r="C1020" t="s">
        <v>1988</v>
      </c>
      <c r="D1020" t="s">
        <v>2015</v>
      </c>
      <c r="E1020" t="s">
        <v>1991</v>
      </c>
      <c r="F1020" t="s">
        <v>1996</v>
      </c>
      <c r="G1020" s="3" t="s">
        <v>2992</v>
      </c>
      <c r="H1020" t="s">
        <v>1999</v>
      </c>
      <c r="I1020" t="s">
        <v>2016</v>
      </c>
      <c r="J1020" t="s">
        <v>2001</v>
      </c>
      <c r="K1020" t="s">
        <v>2005</v>
      </c>
      <c r="L1020" t="s">
        <v>2006</v>
      </c>
      <c r="M1020" s="5">
        <v>39</v>
      </c>
      <c r="N1020" s="2" t="s">
        <v>3889</v>
      </c>
      <c r="O1020" s="2" t="str">
        <f>IF(BD[[#This Row],[Género]]="Masculino","👨‍🦰M","👩‍🦰 F")</f>
        <v>👨‍🦰M</v>
      </c>
    </row>
    <row r="1021" spans="1:15" x14ac:dyDescent="0.25">
      <c r="A1021">
        <v>61764852</v>
      </c>
      <c r="B1021" t="s">
        <v>1024</v>
      </c>
      <c r="C1021" t="s">
        <v>1988</v>
      </c>
      <c r="D1021" t="s">
        <v>2012</v>
      </c>
      <c r="E1021" t="s">
        <v>1990</v>
      </c>
      <c r="F1021" t="s">
        <v>1998</v>
      </c>
      <c r="G1021" s="3" t="s">
        <v>2993</v>
      </c>
      <c r="H1021" t="s">
        <v>1999</v>
      </c>
      <c r="I1021" t="s">
        <v>2020</v>
      </c>
      <c r="J1021" t="s">
        <v>2002</v>
      </c>
      <c r="K1021" t="s">
        <v>2005</v>
      </c>
      <c r="L1021" t="s">
        <v>2007</v>
      </c>
      <c r="M1021" s="5">
        <v>46</v>
      </c>
      <c r="N1021" s="2" t="s">
        <v>3890</v>
      </c>
      <c r="O1021" s="2" t="str">
        <f>IF(BD[[#This Row],[Género]]="Masculino","👨‍🦰M","👩‍🦰 F")</f>
        <v>👨‍🦰M</v>
      </c>
    </row>
    <row r="1022" spans="1:15" x14ac:dyDescent="0.25">
      <c r="A1022">
        <v>50427581</v>
      </c>
      <c r="B1022" t="s">
        <v>1025</v>
      </c>
      <c r="C1022" t="s">
        <v>1989</v>
      </c>
      <c r="D1022" t="s">
        <v>2009</v>
      </c>
      <c r="E1022" t="s">
        <v>1992</v>
      </c>
      <c r="F1022" t="s">
        <v>1998</v>
      </c>
      <c r="G1022" s="3" t="s">
        <v>2994</v>
      </c>
      <c r="H1022" t="s">
        <v>2000</v>
      </c>
      <c r="J1022" t="s">
        <v>2001</v>
      </c>
      <c r="K1022" t="s">
        <v>2004</v>
      </c>
      <c r="L1022" t="s">
        <v>2007</v>
      </c>
      <c r="M1022" s="5">
        <v>25</v>
      </c>
      <c r="N1022" s="2" t="s">
        <v>3887</v>
      </c>
      <c r="O1022" s="2" t="str">
        <f>IF(BD[[#This Row],[Género]]="Masculino","👨‍🦰M","👩‍🦰 F")</f>
        <v>👩‍🦰 F</v>
      </c>
    </row>
    <row r="1023" spans="1:15" x14ac:dyDescent="0.25">
      <c r="A1023">
        <v>36731535</v>
      </c>
      <c r="B1023" t="s">
        <v>1026</v>
      </c>
      <c r="C1023" t="s">
        <v>1988</v>
      </c>
      <c r="D1023" t="s">
        <v>2014</v>
      </c>
      <c r="E1023" t="s">
        <v>1994</v>
      </c>
      <c r="F1023" t="s">
        <v>1996</v>
      </c>
      <c r="G1023" s="3" t="s">
        <v>2995</v>
      </c>
      <c r="H1023" t="s">
        <v>2000</v>
      </c>
      <c r="J1023" t="s">
        <v>2002</v>
      </c>
      <c r="K1023" t="s">
        <v>2005</v>
      </c>
      <c r="L1023" t="s">
        <v>2007</v>
      </c>
      <c r="M1023" s="5">
        <v>21</v>
      </c>
      <c r="N1023" s="2" t="s">
        <v>3887</v>
      </c>
      <c r="O1023" s="2" t="str">
        <f>IF(BD[[#This Row],[Género]]="Masculino","👨‍🦰M","👩‍🦰 F")</f>
        <v>👨‍🦰M</v>
      </c>
    </row>
    <row r="1024" spans="1:15" x14ac:dyDescent="0.25">
      <c r="A1024">
        <v>41275221</v>
      </c>
      <c r="B1024" t="s">
        <v>1027</v>
      </c>
      <c r="C1024" t="s">
        <v>1989</v>
      </c>
      <c r="D1024" t="s">
        <v>2010</v>
      </c>
      <c r="E1024" t="s">
        <v>1992</v>
      </c>
      <c r="F1024" t="s">
        <v>1997</v>
      </c>
      <c r="G1024" s="3" t="s">
        <v>2996</v>
      </c>
      <c r="H1024" t="s">
        <v>1999</v>
      </c>
      <c r="I1024" t="s">
        <v>2021</v>
      </c>
      <c r="J1024" t="s">
        <v>2001</v>
      </c>
      <c r="K1024" t="s">
        <v>2004</v>
      </c>
      <c r="L1024" t="s">
        <v>2006</v>
      </c>
      <c r="M1024" s="5">
        <v>45</v>
      </c>
      <c r="N1024" s="2" t="s">
        <v>3889</v>
      </c>
      <c r="O1024" s="2" t="str">
        <f>IF(BD[[#This Row],[Género]]="Masculino","👨‍🦰M","👩‍🦰 F")</f>
        <v>👩‍🦰 F</v>
      </c>
    </row>
    <row r="1025" spans="1:15" x14ac:dyDescent="0.25">
      <c r="A1025">
        <v>92161510</v>
      </c>
      <c r="B1025" t="s">
        <v>1028</v>
      </c>
      <c r="C1025" t="s">
        <v>1988</v>
      </c>
      <c r="D1025" t="s">
        <v>2011</v>
      </c>
      <c r="E1025" t="s">
        <v>1990</v>
      </c>
      <c r="F1025" t="s">
        <v>1998</v>
      </c>
      <c r="G1025" s="3" t="s">
        <v>2647</v>
      </c>
      <c r="H1025" t="s">
        <v>2000</v>
      </c>
      <c r="J1025" t="s">
        <v>2002</v>
      </c>
      <c r="K1025" t="s">
        <v>2003</v>
      </c>
      <c r="L1025" t="s">
        <v>2007</v>
      </c>
      <c r="M1025" s="5">
        <v>42</v>
      </c>
      <c r="N1025" s="2" t="s">
        <v>3889</v>
      </c>
      <c r="O1025" s="2" t="str">
        <f>IF(BD[[#This Row],[Género]]="Masculino","👨‍🦰M","👩‍🦰 F")</f>
        <v>👨‍🦰M</v>
      </c>
    </row>
    <row r="1026" spans="1:15" x14ac:dyDescent="0.25">
      <c r="A1026">
        <v>42574268</v>
      </c>
      <c r="B1026" t="s">
        <v>1029</v>
      </c>
      <c r="C1026" t="s">
        <v>1988</v>
      </c>
      <c r="D1026" t="s">
        <v>2014</v>
      </c>
      <c r="E1026" t="s">
        <v>1993</v>
      </c>
      <c r="F1026" t="s">
        <v>1998</v>
      </c>
      <c r="G1026" s="3" t="s">
        <v>2997</v>
      </c>
      <c r="H1026" t="s">
        <v>2000</v>
      </c>
      <c r="J1026" t="s">
        <v>2001</v>
      </c>
      <c r="K1026" t="s">
        <v>2005</v>
      </c>
      <c r="L1026" t="s">
        <v>2006</v>
      </c>
      <c r="M1026" s="5">
        <v>43</v>
      </c>
      <c r="N1026" s="2" t="s">
        <v>3889</v>
      </c>
      <c r="O1026" s="2" t="str">
        <f>IF(BD[[#This Row],[Género]]="Masculino","👨‍🦰M","👩‍🦰 F")</f>
        <v>👨‍🦰M</v>
      </c>
    </row>
    <row r="1027" spans="1:15" x14ac:dyDescent="0.25">
      <c r="A1027">
        <v>13268978</v>
      </c>
      <c r="B1027" t="s">
        <v>1030</v>
      </c>
      <c r="C1027" t="s">
        <v>1989</v>
      </c>
      <c r="D1027" t="s">
        <v>2014</v>
      </c>
      <c r="E1027" t="s">
        <v>1991</v>
      </c>
      <c r="F1027" t="s">
        <v>1995</v>
      </c>
      <c r="G1027" s="3" t="s">
        <v>2419</v>
      </c>
      <c r="H1027" t="s">
        <v>2000</v>
      </c>
      <c r="J1027" t="s">
        <v>2001</v>
      </c>
      <c r="K1027" t="s">
        <v>2004</v>
      </c>
      <c r="L1027" t="s">
        <v>2008</v>
      </c>
      <c r="M1027" s="5">
        <v>39</v>
      </c>
      <c r="N1027" s="2" t="s">
        <v>3889</v>
      </c>
      <c r="O1027" s="2" t="str">
        <f>IF(BD[[#This Row],[Género]]="Masculino","👨‍🦰M","👩‍🦰 F")</f>
        <v>👩‍🦰 F</v>
      </c>
    </row>
    <row r="1028" spans="1:15" x14ac:dyDescent="0.25">
      <c r="A1028">
        <v>42183581</v>
      </c>
      <c r="B1028" t="s">
        <v>1031</v>
      </c>
      <c r="C1028" t="s">
        <v>1988</v>
      </c>
      <c r="D1028" t="s">
        <v>2011</v>
      </c>
      <c r="E1028" t="s">
        <v>1992</v>
      </c>
      <c r="F1028" t="s">
        <v>1996</v>
      </c>
      <c r="G1028" s="3" t="s">
        <v>2998</v>
      </c>
      <c r="H1028" t="s">
        <v>1999</v>
      </c>
      <c r="I1028" t="s">
        <v>2018</v>
      </c>
      <c r="J1028" t="s">
        <v>2001</v>
      </c>
      <c r="K1028" t="s">
        <v>2004</v>
      </c>
      <c r="L1028" t="s">
        <v>2006</v>
      </c>
      <c r="M1028" s="5">
        <v>24</v>
      </c>
      <c r="N1028" s="2" t="s">
        <v>3887</v>
      </c>
      <c r="O1028" s="2" t="str">
        <f>IF(BD[[#This Row],[Género]]="Masculino","👨‍🦰M","👩‍🦰 F")</f>
        <v>👨‍🦰M</v>
      </c>
    </row>
    <row r="1029" spans="1:15" x14ac:dyDescent="0.25">
      <c r="A1029">
        <v>92438300</v>
      </c>
      <c r="B1029" t="s">
        <v>1032</v>
      </c>
      <c r="C1029" t="s">
        <v>1989</v>
      </c>
      <c r="D1029" t="s">
        <v>2013</v>
      </c>
      <c r="E1029" t="s">
        <v>1992</v>
      </c>
      <c r="F1029" t="s">
        <v>1996</v>
      </c>
      <c r="G1029" s="3" t="s">
        <v>2999</v>
      </c>
      <c r="H1029" t="s">
        <v>1999</v>
      </c>
      <c r="I1029" t="s">
        <v>2019</v>
      </c>
      <c r="J1029" t="s">
        <v>2001</v>
      </c>
      <c r="K1029" t="s">
        <v>2004</v>
      </c>
      <c r="L1029" t="s">
        <v>2008</v>
      </c>
      <c r="M1029" s="5">
        <v>65</v>
      </c>
      <c r="N1029" s="2" t="s">
        <v>3891</v>
      </c>
      <c r="O1029" s="2" t="str">
        <f>IF(BD[[#This Row],[Género]]="Masculino","👨‍🦰M","👩‍🦰 F")</f>
        <v>👩‍🦰 F</v>
      </c>
    </row>
    <row r="1030" spans="1:15" x14ac:dyDescent="0.25">
      <c r="A1030">
        <v>41556230</v>
      </c>
      <c r="B1030" t="s">
        <v>1033</v>
      </c>
      <c r="C1030" t="s">
        <v>1988</v>
      </c>
      <c r="D1030" t="s">
        <v>2012</v>
      </c>
      <c r="E1030" t="s">
        <v>1994</v>
      </c>
      <c r="F1030" t="s">
        <v>1997</v>
      </c>
      <c r="G1030" s="3" t="s">
        <v>3000</v>
      </c>
      <c r="H1030" t="s">
        <v>1999</v>
      </c>
      <c r="I1030" t="s">
        <v>2022</v>
      </c>
      <c r="J1030" t="s">
        <v>2001</v>
      </c>
      <c r="K1030" t="s">
        <v>2003</v>
      </c>
      <c r="L1030" t="s">
        <v>2007</v>
      </c>
      <c r="M1030" s="5">
        <v>53</v>
      </c>
      <c r="N1030" s="2" t="s">
        <v>3890</v>
      </c>
      <c r="O1030" s="2" t="str">
        <f>IF(BD[[#This Row],[Género]]="Masculino","👨‍🦰M","👩‍🦰 F")</f>
        <v>👨‍🦰M</v>
      </c>
    </row>
    <row r="1031" spans="1:15" x14ac:dyDescent="0.25">
      <c r="A1031">
        <v>68799605</v>
      </c>
      <c r="B1031" t="s">
        <v>1034</v>
      </c>
      <c r="C1031" t="s">
        <v>1989</v>
      </c>
      <c r="D1031" t="s">
        <v>2011</v>
      </c>
      <c r="E1031" t="s">
        <v>1993</v>
      </c>
      <c r="F1031" t="s">
        <v>1996</v>
      </c>
      <c r="G1031" s="3" t="s">
        <v>3001</v>
      </c>
      <c r="H1031" t="s">
        <v>1999</v>
      </c>
      <c r="I1031" t="s">
        <v>2016</v>
      </c>
      <c r="J1031" t="s">
        <v>2001</v>
      </c>
      <c r="K1031" t="s">
        <v>2005</v>
      </c>
      <c r="L1031" t="s">
        <v>2007</v>
      </c>
      <c r="M1031" s="5">
        <v>41</v>
      </c>
      <c r="N1031" s="2" t="s">
        <v>3889</v>
      </c>
      <c r="O1031" s="2" t="str">
        <f>IF(BD[[#This Row],[Género]]="Masculino","👨‍🦰M","👩‍🦰 F")</f>
        <v>👩‍🦰 F</v>
      </c>
    </row>
    <row r="1032" spans="1:15" x14ac:dyDescent="0.25">
      <c r="A1032">
        <v>42232347</v>
      </c>
      <c r="B1032" t="s">
        <v>1035</v>
      </c>
      <c r="C1032" t="s">
        <v>1989</v>
      </c>
      <c r="D1032" t="s">
        <v>2011</v>
      </c>
      <c r="E1032" t="s">
        <v>1991</v>
      </c>
      <c r="F1032" t="s">
        <v>1998</v>
      </c>
      <c r="G1032" s="3" t="s">
        <v>2992</v>
      </c>
      <c r="H1032" t="s">
        <v>1999</v>
      </c>
      <c r="I1032" t="s">
        <v>2020</v>
      </c>
      <c r="J1032" t="s">
        <v>2001</v>
      </c>
      <c r="K1032" t="s">
        <v>2005</v>
      </c>
      <c r="L1032" t="s">
        <v>2006</v>
      </c>
      <c r="M1032" s="5">
        <v>39</v>
      </c>
      <c r="N1032" s="2" t="s">
        <v>3889</v>
      </c>
      <c r="O1032" s="2" t="str">
        <f>IF(BD[[#This Row],[Género]]="Masculino","👨‍🦰M","👩‍🦰 F")</f>
        <v>👩‍🦰 F</v>
      </c>
    </row>
    <row r="1033" spans="1:15" x14ac:dyDescent="0.25">
      <c r="A1033">
        <v>92755203</v>
      </c>
      <c r="B1033" t="s">
        <v>1036</v>
      </c>
      <c r="C1033" t="s">
        <v>1989</v>
      </c>
      <c r="D1033" t="s">
        <v>2014</v>
      </c>
      <c r="E1033" t="s">
        <v>1994</v>
      </c>
      <c r="F1033" t="s">
        <v>1997</v>
      </c>
      <c r="G1033" s="3" t="s">
        <v>3002</v>
      </c>
      <c r="H1033" t="s">
        <v>1999</v>
      </c>
      <c r="I1033" t="s">
        <v>2017</v>
      </c>
      <c r="J1033" t="s">
        <v>2002</v>
      </c>
      <c r="K1033" t="s">
        <v>2004</v>
      </c>
      <c r="L1033" t="s">
        <v>2008</v>
      </c>
      <c r="M1033" s="5">
        <v>39</v>
      </c>
      <c r="N1033" s="2" t="s">
        <v>3889</v>
      </c>
      <c r="O1033" s="2" t="str">
        <f>IF(BD[[#This Row],[Género]]="Masculino","👨‍🦰M","👩‍🦰 F")</f>
        <v>👩‍🦰 F</v>
      </c>
    </row>
    <row r="1034" spans="1:15" x14ac:dyDescent="0.25">
      <c r="A1034">
        <v>22486971</v>
      </c>
      <c r="B1034" t="s">
        <v>1037</v>
      </c>
      <c r="C1034" t="s">
        <v>1988</v>
      </c>
      <c r="D1034" t="s">
        <v>2009</v>
      </c>
      <c r="E1034" t="s">
        <v>1994</v>
      </c>
      <c r="F1034" t="s">
        <v>1998</v>
      </c>
      <c r="G1034" s="3" t="s">
        <v>3003</v>
      </c>
      <c r="H1034" t="s">
        <v>1999</v>
      </c>
      <c r="I1034" t="s">
        <v>2019</v>
      </c>
      <c r="J1034" t="s">
        <v>2002</v>
      </c>
      <c r="K1034" t="s">
        <v>2003</v>
      </c>
      <c r="L1034" t="s">
        <v>2007</v>
      </c>
      <c r="M1034" s="5">
        <v>31</v>
      </c>
      <c r="N1034" s="2" t="s">
        <v>3888</v>
      </c>
      <c r="O1034" s="2" t="str">
        <f>IF(BD[[#This Row],[Género]]="Masculino","👨‍🦰M","👩‍🦰 F")</f>
        <v>👨‍🦰M</v>
      </c>
    </row>
    <row r="1035" spans="1:15" x14ac:dyDescent="0.25">
      <c r="A1035">
        <v>39004416</v>
      </c>
      <c r="B1035" t="s">
        <v>1038</v>
      </c>
      <c r="C1035" t="s">
        <v>1989</v>
      </c>
      <c r="D1035" t="s">
        <v>2010</v>
      </c>
      <c r="E1035" t="s">
        <v>1994</v>
      </c>
      <c r="F1035" t="s">
        <v>1997</v>
      </c>
      <c r="G1035" s="3" t="s">
        <v>3004</v>
      </c>
      <c r="H1035" t="s">
        <v>1999</v>
      </c>
      <c r="I1035" t="s">
        <v>2016</v>
      </c>
      <c r="J1035" t="s">
        <v>2002</v>
      </c>
      <c r="K1035" t="s">
        <v>2005</v>
      </c>
      <c r="L1035" t="s">
        <v>2008</v>
      </c>
      <c r="M1035" s="5">
        <v>57</v>
      </c>
      <c r="N1035" s="2" t="s">
        <v>3891</v>
      </c>
      <c r="O1035" s="2" t="str">
        <f>IF(BD[[#This Row],[Género]]="Masculino","👨‍🦰M","👩‍🦰 F")</f>
        <v>👩‍🦰 F</v>
      </c>
    </row>
    <row r="1036" spans="1:15" x14ac:dyDescent="0.25">
      <c r="A1036">
        <v>54118251</v>
      </c>
      <c r="B1036" t="s">
        <v>1039</v>
      </c>
      <c r="C1036" t="s">
        <v>1988</v>
      </c>
      <c r="D1036" t="s">
        <v>2012</v>
      </c>
      <c r="E1036" t="s">
        <v>1993</v>
      </c>
      <c r="F1036" t="s">
        <v>1996</v>
      </c>
      <c r="G1036" s="3" t="s">
        <v>3005</v>
      </c>
      <c r="H1036" t="s">
        <v>2000</v>
      </c>
      <c r="J1036" t="s">
        <v>2002</v>
      </c>
      <c r="K1036" t="s">
        <v>2003</v>
      </c>
      <c r="L1036" t="s">
        <v>2007</v>
      </c>
      <c r="M1036" s="5">
        <v>63</v>
      </c>
      <c r="N1036" s="2" t="s">
        <v>3891</v>
      </c>
      <c r="O1036" s="2" t="str">
        <f>IF(BD[[#This Row],[Género]]="Masculino","👨‍🦰M","👩‍🦰 F")</f>
        <v>👨‍🦰M</v>
      </c>
    </row>
    <row r="1037" spans="1:15" x14ac:dyDescent="0.25">
      <c r="A1037">
        <v>40654735</v>
      </c>
      <c r="B1037" t="s">
        <v>1040</v>
      </c>
      <c r="C1037" t="s">
        <v>1989</v>
      </c>
      <c r="D1037" t="s">
        <v>2009</v>
      </c>
      <c r="E1037" t="s">
        <v>1990</v>
      </c>
      <c r="F1037" t="s">
        <v>1998</v>
      </c>
      <c r="G1037" s="3" t="s">
        <v>3006</v>
      </c>
      <c r="H1037" t="s">
        <v>1999</v>
      </c>
      <c r="I1037" t="s">
        <v>2017</v>
      </c>
      <c r="J1037" t="s">
        <v>2002</v>
      </c>
      <c r="K1037" t="s">
        <v>2005</v>
      </c>
      <c r="L1037" t="s">
        <v>2006</v>
      </c>
      <c r="M1037" s="5">
        <v>51</v>
      </c>
      <c r="N1037" s="2" t="s">
        <v>3890</v>
      </c>
      <c r="O1037" s="2" t="str">
        <f>IF(BD[[#This Row],[Género]]="Masculino","👨‍🦰M","👩‍🦰 F")</f>
        <v>👩‍🦰 F</v>
      </c>
    </row>
    <row r="1038" spans="1:15" x14ac:dyDescent="0.25">
      <c r="A1038">
        <v>12804145</v>
      </c>
      <c r="B1038" t="s">
        <v>1041</v>
      </c>
      <c r="C1038" t="s">
        <v>1988</v>
      </c>
      <c r="D1038" t="s">
        <v>2009</v>
      </c>
      <c r="E1038" t="s">
        <v>1994</v>
      </c>
      <c r="F1038" t="s">
        <v>1998</v>
      </c>
      <c r="G1038" s="3" t="s">
        <v>3007</v>
      </c>
      <c r="H1038" t="s">
        <v>2000</v>
      </c>
      <c r="J1038" t="s">
        <v>2002</v>
      </c>
      <c r="K1038" t="s">
        <v>2003</v>
      </c>
      <c r="L1038" t="s">
        <v>2006</v>
      </c>
      <c r="M1038" s="5">
        <v>50</v>
      </c>
      <c r="N1038" s="2" t="s">
        <v>3890</v>
      </c>
      <c r="O1038" s="2" t="str">
        <f>IF(BD[[#This Row],[Género]]="Masculino","👨‍🦰M","👩‍🦰 F")</f>
        <v>👨‍🦰M</v>
      </c>
    </row>
    <row r="1039" spans="1:15" x14ac:dyDescent="0.25">
      <c r="A1039">
        <v>60167716</v>
      </c>
      <c r="B1039" t="s">
        <v>1042</v>
      </c>
      <c r="C1039" t="s">
        <v>1988</v>
      </c>
      <c r="D1039" t="s">
        <v>2012</v>
      </c>
      <c r="E1039" t="s">
        <v>1993</v>
      </c>
      <c r="F1039" t="s">
        <v>1998</v>
      </c>
      <c r="G1039" s="3" t="s">
        <v>3008</v>
      </c>
      <c r="H1039" t="s">
        <v>2000</v>
      </c>
      <c r="J1039" t="s">
        <v>2002</v>
      </c>
      <c r="K1039" t="s">
        <v>2003</v>
      </c>
      <c r="L1039" t="s">
        <v>2006</v>
      </c>
      <c r="M1039" s="5">
        <v>65</v>
      </c>
      <c r="N1039" s="2" t="s">
        <v>3891</v>
      </c>
      <c r="O1039" s="2" t="str">
        <f>IF(BD[[#This Row],[Género]]="Masculino","👨‍🦰M","👩‍🦰 F")</f>
        <v>👨‍🦰M</v>
      </c>
    </row>
    <row r="1040" spans="1:15" x14ac:dyDescent="0.25">
      <c r="A1040">
        <v>83713981</v>
      </c>
      <c r="B1040" t="s">
        <v>1043</v>
      </c>
      <c r="C1040" t="s">
        <v>1989</v>
      </c>
      <c r="D1040" t="s">
        <v>2015</v>
      </c>
      <c r="E1040" t="s">
        <v>1994</v>
      </c>
      <c r="F1040" t="s">
        <v>1997</v>
      </c>
      <c r="G1040" s="3" t="s">
        <v>3009</v>
      </c>
      <c r="H1040" t="s">
        <v>1999</v>
      </c>
      <c r="I1040" t="s">
        <v>2017</v>
      </c>
      <c r="J1040" t="s">
        <v>2002</v>
      </c>
      <c r="K1040" t="s">
        <v>2005</v>
      </c>
      <c r="L1040" t="s">
        <v>2007</v>
      </c>
      <c r="M1040" s="5">
        <v>38</v>
      </c>
      <c r="N1040" s="2" t="s">
        <v>3889</v>
      </c>
      <c r="O1040" s="2" t="str">
        <f>IF(BD[[#This Row],[Género]]="Masculino","👨‍🦰M","👩‍🦰 F")</f>
        <v>👩‍🦰 F</v>
      </c>
    </row>
    <row r="1041" spans="1:15" x14ac:dyDescent="0.25">
      <c r="A1041">
        <v>93595320</v>
      </c>
      <c r="B1041" t="s">
        <v>1044</v>
      </c>
      <c r="C1041" t="s">
        <v>1988</v>
      </c>
      <c r="D1041" t="s">
        <v>2009</v>
      </c>
      <c r="E1041" t="s">
        <v>1990</v>
      </c>
      <c r="F1041" t="s">
        <v>1997</v>
      </c>
      <c r="G1041" s="3" t="s">
        <v>3010</v>
      </c>
      <c r="H1041" t="s">
        <v>1999</v>
      </c>
      <c r="I1041" t="s">
        <v>2021</v>
      </c>
      <c r="J1041" t="s">
        <v>2001</v>
      </c>
      <c r="K1041" t="s">
        <v>2005</v>
      </c>
      <c r="L1041" t="s">
        <v>2008</v>
      </c>
      <c r="M1041" s="5">
        <v>30</v>
      </c>
      <c r="N1041" s="2" t="s">
        <v>3888</v>
      </c>
      <c r="O1041" s="2" t="str">
        <f>IF(BD[[#This Row],[Género]]="Masculino","👨‍🦰M","👩‍🦰 F")</f>
        <v>👨‍🦰M</v>
      </c>
    </row>
    <row r="1042" spans="1:15" x14ac:dyDescent="0.25">
      <c r="A1042">
        <v>43505429</v>
      </c>
      <c r="B1042" t="s">
        <v>1045</v>
      </c>
      <c r="C1042" t="s">
        <v>1989</v>
      </c>
      <c r="D1042" t="s">
        <v>2011</v>
      </c>
      <c r="E1042" t="s">
        <v>1994</v>
      </c>
      <c r="F1042" t="s">
        <v>1997</v>
      </c>
      <c r="G1042" s="3" t="s">
        <v>3011</v>
      </c>
      <c r="H1042" t="s">
        <v>1999</v>
      </c>
      <c r="I1042" t="s">
        <v>2018</v>
      </c>
      <c r="J1042" t="s">
        <v>2001</v>
      </c>
      <c r="K1042" t="s">
        <v>2005</v>
      </c>
      <c r="L1042" t="s">
        <v>2008</v>
      </c>
      <c r="M1042" s="5">
        <v>54</v>
      </c>
      <c r="N1042" s="2" t="s">
        <v>3890</v>
      </c>
      <c r="O1042" s="2" t="str">
        <f>IF(BD[[#This Row],[Género]]="Masculino","👨‍🦰M","👩‍🦰 F")</f>
        <v>👩‍🦰 F</v>
      </c>
    </row>
    <row r="1043" spans="1:15" x14ac:dyDescent="0.25">
      <c r="A1043">
        <v>77588941</v>
      </c>
      <c r="B1043" t="s">
        <v>1046</v>
      </c>
      <c r="C1043" t="s">
        <v>1988</v>
      </c>
      <c r="D1043" t="s">
        <v>2012</v>
      </c>
      <c r="E1043" t="s">
        <v>1993</v>
      </c>
      <c r="F1043" t="s">
        <v>1995</v>
      </c>
      <c r="G1043" s="3" t="s">
        <v>3012</v>
      </c>
      <c r="H1043" t="s">
        <v>2000</v>
      </c>
      <c r="J1043" t="s">
        <v>2002</v>
      </c>
      <c r="K1043" t="s">
        <v>2003</v>
      </c>
      <c r="L1043" t="s">
        <v>2008</v>
      </c>
      <c r="M1043" s="5">
        <v>36</v>
      </c>
      <c r="N1043" s="2" t="s">
        <v>3889</v>
      </c>
      <c r="O1043" s="2" t="str">
        <f>IF(BD[[#This Row],[Género]]="Masculino","👨‍🦰M","👩‍🦰 F")</f>
        <v>👨‍🦰M</v>
      </c>
    </row>
    <row r="1044" spans="1:15" x14ac:dyDescent="0.25">
      <c r="A1044">
        <v>78954504</v>
      </c>
      <c r="B1044" t="s">
        <v>1047</v>
      </c>
      <c r="C1044" t="s">
        <v>1989</v>
      </c>
      <c r="D1044" t="s">
        <v>2013</v>
      </c>
      <c r="E1044" t="s">
        <v>1992</v>
      </c>
      <c r="F1044" t="s">
        <v>1996</v>
      </c>
      <c r="G1044" s="3" t="s">
        <v>3013</v>
      </c>
      <c r="H1044" t="s">
        <v>2000</v>
      </c>
      <c r="J1044" t="s">
        <v>2002</v>
      </c>
      <c r="K1044" t="s">
        <v>2004</v>
      </c>
      <c r="L1044" t="s">
        <v>2008</v>
      </c>
      <c r="M1044" s="5">
        <v>23</v>
      </c>
      <c r="N1044" s="2" t="s">
        <v>3887</v>
      </c>
      <c r="O1044" s="2" t="str">
        <f>IF(BD[[#This Row],[Género]]="Masculino","👨‍🦰M","👩‍🦰 F")</f>
        <v>👩‍🦰 F</v>
      </c>
    </row>
    <row r="1045" spans="1:15" x14ac:dyDescent="0.25">
      <c r="A1045">
        <v>12654340</v>
      </c>
      <c r="B1045" t="s">
        <v>1048</v>
      </c>
      <c r="C1045" t="s">
        <v>1989</v>
      </c>
      <c r="D1045" t="s">
        <v>2010</v>
      </c>
      <c r="E1045" t="s">
        <v>1990</v>
      </c>
      <c r="F1045" t="s">
        <v>1998</v>
      </c>
      <c r="G1045" s="3" t="s">
        <v>3014</v>
      </c>
      <c r="H1045" t="s">
        <v>1999</v>
      </c>
      <c r="I1045" t="s">
        <v>2021</v>
      </c>
      <c r="J1045" t="s">
        <v>2001</v>
      </c>
      <c r="K1045" t="s">
        <v>2005</v>
      </c>
      <c r="L1045" t="s">
        <v>2007</v>
      </c>
      <c r="M1045" s="5">
        <v>40</v>
      </c>
      <c r="N1045" s="2" t="s">
        <v>3889</v>
      </c>
      <c r="O1045" s="2" t="str">
        <f>IF(BD[[#This Row],[Género]]="Masculino","👨‍🦰M","👩‍🦰 F")</f>
        <v>👩‍🦰 F</v>
      </c>
    </row>
    <row r="1046" spans="1:15" x14ac:dyDescent="0.25">
      <c r="A1046">
        <v>63598896</v>
      </c>
      <c r="B1046" t="s">
        <v>1049</v>
      </c>
      <c r="C1046" t="s">
        <v>1988</v>
      </c>
      <c r="D1046" t="s">
        <v>2009</v>
      </c>
      <c r="E1046" t="s">
        <v>1992</v>
      </c>
      <c r="F1046" t="s">
        <v>1996</v>
      </c>
      <c r="G1046" s="3" t="s">
        <v>3015</v>
      </c>
      <c r="H1046" t="s">
        <v>1999</v>
      </c>
      <c r="I1046" t="s">
        <v>2016</v>
      </c>
      <c r="J1046" t="s">
        <v>2001</v>
      </c>
      <c r="K1046" t="s">
        <v>2003</v>
      </c>
      <c r="L1046" t="s">
        <v>2008</v>
      </c>
      <c r="M1046" s="5">
        <v>28</v>
      </c>
      <c r="N1046" s="2" t="s">
        <v>3888</v>
      </c>
      <c r="O1046" s="2" t="str">
        <f>IF(BD[[#This Row],[Género]]="Masculino","👨‍🦰M","👩‍🦰 F")</f>
        <v>👨‍🦰M</v>
      </c>
    </row>
    <row r="1047" spans="1:15" x14ac:dyDescent="0.25">
      <c r="A1047">
        <v>21115189</v>
      </c>
      <c r="B1047" t="s">
        <v>1050</v>
      </c>
      <c r="C1047" t="s">
        <v>1989</v>
      </c>
      <c r="D1047" t="s">
        <v>2011</v>
      </c>
      <c r="E1047" t="s">
        <v>1991</v>
      </c>
      <c r="F1047" t="s">
        <v>1997</v>
      </c>
      <c r="G1047" s="3" t="s">
        <v>3016</v>
      </c>
      <c r="H1047" t="s">
        <v>2000</v>
      </c>
      <c r="J1047" t="s">
        <v>2001</v>
      </c>
      <c r="K1047" t="s">
        <v>2003</v>
      </c>
      <c r="L1047" t="s">
        <v>2007</v>
      </c>
      <c r="M1047" s="5">
        <v>51</v>
      </c>
      <c r="N1047" s="2" t="s">
        <v>3890</v>
      </c>
      <c r="O1047" s="2" t="str">
        <f>IF(BD[[#This Row],[Género]]="Masculino","👨‍🦰M","👩‍🦰 F")</f>
        <v>👩‍🦰 F</v>
      </c>
    </row>
    <row r="1048" spans="1:15" x14ac:dyDescent="0.25">
      <c r="A1048">
        <v>85788260</v>
      </c>
      <c r="B1048" t="s">
        <v>1051</v>
      </c>
      <c r="C1048" t="s">
        <v>1988</v>
      </c>
      <c r="D1048" t="s">
        <v>2014</v>
      </c>
      <c r="E1048" t="s">
        <v>1991</v>
      </c>
      <c r="F1048" t="s">
        <v>1997</v>
      </c>
      <c r="G1048" s="3" t="s">
        <v>3017</v>
      </c>
      <c r="H1048" t="s">
        <v>2000</v>
      </c>
      <c r="J1048" t="s">
        <v>2002</v>
      </c>
      <c r="K1048" t="s">
        <v>2005</v>
      </c>
      <c r="L1048" t="s">
        <v>2008</v>
      </c>
      <c r="M1048" s="5">
        <v>39</v>
      </c>
      <c r="N1048" s="2" t="s">
        <v>3889</v>
      </c>
      <c r="O1048" s="2" t="str">
        <f>IF(BD[[#This Row],[Género]]="Masculino","👨‍🦰M","👩‍🦰 F")</f>
        <v>👨‍🦰M</v>
      </c>
    </row>
    <row r="1049" spans="1:15" x14ac:dyDescent="0.25">
      <c r="A1049">
        <v>10007568</v>
      </c>
      <c r="B1049" t="s">
        <v>1052</v>
      </c>
      <c r="C1049" t="s">
        <v>1989</v>
      </c>
      <c r="D1049" t="s">
        <v>2009</v>
      </c>
      <c r="E1049" t="s">
        <v>1991</v>
      </c>
      <c r="F1049" t="s">
        <v>1997</v>
      </c>
      <c r="G1049" s="3" t="s">
        <v>3018</v>
      </c>
      <c r="H1049" t="s">
        <v>1999</v>
      </c>
      <c r="I1049" t="s">
        <v>2016</v>
      </c>
      <c r="J1049" t="s">
        <v>2001</v>
      </c>
      <c r="K1049" t="s">
        <v>2003</v>
      </c>
      <c r="L1049" t="s">
        <v>2006</v>
      </c>
      <c r="M1049" s="5">
        <v>27</v>
      </c>
      <c r="N1049" s="2" t="s">
        <v>3888</v>
      </c>
      <c r="O1049" s="2" t="str">
        <f>IF(BD[[#This Row],[Género]]="Masculino","👨‍🦰M","👩‍🦰 F")</f>
        <v>👩‍🦰 F</v>
      </c>
    </row>
    <row r="1050" spans="1:15" x14ac:dyDescent="0.25">
      <c r="A1050">
        <v>17867979</v>
      </c>
      <c r="B1050" t="s">
        <v>1053</v>
      </c>
      <c r="C1050" t="s">
        <v>1988</v>
      </c>
      <c r="D1050" t="s">
        <v>2011</v>
      </c>
      <c r="E1050" t="s">
        <v>1993</v>
      </c>
      <c r="F1050" t="s">
        <v>1997</v>
      </c>
      <c r="G1050" s="3" t="s">
        <v>3019</v>
      </c>
      <c r="H1050" t="s">
        <v>2000</v>
      </c>
      <c r="J1050" t="s">
        <v>2001</v>
      </c>
      <c r="K1050" t="s">
        <v>2004</v>
      </c>
      <c r="L1050" t="s">
        <v>2006</v>
      </c>
      <c r="M1050" s="5">
        <v>58</v>
      </c>
      <c r="N1050" s="2" t="s">
        <v>3891</v>
      </c>
      <c r="O1050" s="2" t="str">
        <f>IF(BD[[#This Row],[Género]]="Masculino","👨‍🦰M","👩‍🦰 F")</f>
        <v>👨‍🦰M</v>
      </c>
    </row>
    <row r="1051" spans="1:15" x14ac:dyDescent="0.25">
      <c r="A1051">
        <v>76694896</v>
      </c>
      <c r="B1051" t="s">
        <v>1054</v>
      </c>
      <c r="C1051" t="s">
        <v>1988</v>
      </c>
      <c r="D1051" t="s">
        <v>2009</v>
      </c>
      <c r="E1051" t="s">
        <v>1994</v>
      </c>
      <c r="F1051" t="s">
        <v>1995</v>
      </c>
      <c r="G1051" s="3" t="s">
        <v>3020</v>
      </c>
      <c r="H1051" t="s">
        <v>2000</v>
      </c>
      <c r="J1051" t="s">
        <v>2002</v>
      </c>
      <c r="K1051" t="s">
        <v>2004</v>
      </c>
      <c r="L1051" t="s">
        <v>2008</v>
      </c>
      <c r="M1051" s="5">
        <v>65</v>
      </c>
      <c r="N1051" s="2" t="s">
        <v>3891</v>
      </c>
      <c r="O1051" s="2" t="str">
        <f>IF(BD[[#This Row],[Género]]="Masculino","👨‍🦰M","👩‍🦰 F")</f>
        <v>👨‍🦰M</v>
      </c>
    </row>
    <row r="1052" spans="1:15" x14ac:dyDescent="0.25">
      <c r="A1052">
        <v>16254729</v>
      </c>
      <c r="B1052" t="s">
        <v>1055</v>
      </c>
      <c r="C1052" t="s">
        <v>1988</v>
      </c>
      <c r="D1052" t="s">
        <v>2015</v>
      </c>
      <c r="E1052" t="s">
        <v>1990</v>
      </c>
      <c r="F1052" t="s">
        <v>1997</v>
      </c>
      <c r="G1052" s="3" t="s">
        <v>3021</v>
      </c>
      <c r="H1052" t="s">
        <v>1999</v>
      </c>
      <c r="I1052" t="s">
        <v>2018</v>
      </c>
      <c r="J1052" t="s">
        <v>2002</v>
      </c>
      <c r="K1052" t="s">
        <v>2005</v>
      </c>
      <c r="L1052" t="s">
        <v>2008</v>
      </c>
      <c r="M1052" s="5">
        <v>48</v>
      </c>
      <c r="N1052" s="2" t="s">
        <v>3890</v>
      </c>
      <c r="O1052" s="2" t="str">
        <f>IF(BD[[#This Row],[Género]]="Masculino","👨‍🦰M","👩‍🦰 F")</f>
        <v>👨‍🦰M</v>
      </c>
    </row>
    <row r="1053" spans="1:15" x14ac:dyDescent="0.25">
      <c r="A1053">
        <v>64240259</v>
      </c>
      <c r="B1053" t="s">
        <v>1056</v>
      </c>
      <c r="C1053" t="s">
        <v>1989</v>
      </c>
      <c r="D1053" t="s">
        <v>2015</v>
      </c>
      <c r="E1053" t="s">
        <v>1990</v>
      </c>
      <c r="F1053" t="s">
        <v>1998</v>
      </c>
      <c r="G1053" s="3" t="s">
        <v>2867</v>
      </c>
      <c r="H1053" t="s">
        <v>2000</v>
      </c>
      <c r="J1053" t="s">
        <v>2002</v>
      </c>
      <c r="K1053" t="s">
        <v>2004</v>
      </c>
      <c r="L1053" t="s">
        <v>2006</v>
      </c>
      <c r="M1053" s="5">
        <v>53</v>
      </c>
      <c r="N1053" s="2" t="s">
        <v>3890</v>
      </c>
      <c r="O1053" s="2" t="str">
        <f>IF(BD[[#This Row],[Género]]="Masculino","👨‍🦰M","👩‍🦰 F")</f>
        <v>👩‍🦰 F</v>
      </c>
    </row>
    <row r="1054" spans="1:15" x14ac:dyDescent="0.25">
      <c r="A1054">
        <v>61750227</v>
      </c>
      <c r="B1054" t="s">
        <v>1057</v>
      </c>
      <c r="C1054" t="s">
        <v>1988</v>
      </c>
      <c r="D1054" t="s">
        <v>2009</v>
      </c>
      <c r="E1054" t="s">
        <v>1990</v>
      </c>
      <c r="F1054" t="s">
        <v>1996</v>
      </c>
      <c r="G1054" s="3" t="s">
        <v>3022</v>
      </c>
      <c r="H1054" t="s">
        <v>1999</v>
      </c>
      <c r="I1054" t="s">
        <v>2016</v>
      </c>
      <c r="J1054" t="s">
        <v>2002</v>
      </c>
      <c r="K1054" t="s">
        <v>2005</v>
      </c>
      <c r="L1054" t="s">
        <v>2007</v>
      </c>
      <c r="M1054" s="5">
        <v>59</v>
      </c>
      <c r="N1054" s="2" t="s">
        <v>3891</v>
      </c>
      <c r="O1054" s="2" t="str">
        <f>IF(BD[[#This Row],[Género]]="Masculino","👨‍🦰M","👩‍🦰 F")</f>
        <v>👨‍🦰M</v>
      </c>
    </row>
    <row r="1055" spans="1:15" x14ac:dyDescent="0.25">
      <c r="A1055">
        <v>67474889</v>
      </c>
      <c r="B1055" t="s">
        <v>1058</v>
      </c>
      <c r="C1055" t="s">
        <v>1989</v>
      </c>
      <c r="D1055" t="s">
        <v>2014</v>
      </c>
      <c r="E1055" t="s">
        <v>1992</v>
      </c>
      <c r="F1055" t="s">
        <v>1997</v>
      </c>
      <c r="G1055" s="3" t="s">
        <v>3023</v>
      </c>
      <c r="H1055" t="s">
        <v>2000</v>
      </c>
      <c r="J1055" t="s">
        <v>2002</v>
      </c>
      <c r="K1055" t="s">
        <v>2005</v>
      </c>
      <c r="L1055" t="s">
        <v>2008</v>
      </c>
      <c r="M1055" s="5">
        <v>58</v>
      </c>
      <c r="N1055" s="2" t="s">
        <v>3891</v>
      </c>
      <c r="O1055" s="2" t="str">
        <f>IF(BD[[#This Row],[Género]]="Masculino","👨‍🦰M","👩‍🦰 F")</f>
        <v>👩‍🦰 F</v>
      </c>
    </row>
    <row r="1056" spans="1:15" x14ac:dyDescent="0.25">
      <c r="A1056">
        <v>41089052</v>
      </c>
      <c r="B1056" t="s">
        <v>1059</v>
      </c>
      <c r="C1056" t="s">
        <v>1989</v>
      </c>
      <c r="D1056" t="s">
        <v>2012</v>
      </c>
      <c r="E1056" t="s">
        <v>1990</v>
      </c>
      <c r="F1056" t="s">
        <v>1997</v>
      </c>
      <c r="G1056" s="3" t="s">
        <v>2830</v>
      </c>
      <c r="H1056" t="s">
        <v>1999</v>
      </c>
      <c r="I1056" t="s">
        <v>2017</v>
      </c>
      <c r="J1056" t="s">
        <v>2002</v>
      </c>
      <c r="K1056" t="s">
        <v>2005</v>
      </c>
      <c r="L1056" t="s">
        <v>2007</v>
      </c>
      <c r="M1056" s="5">
        <v>41</v>
      </c>
      <c r="N1056" s="2" t="s">
        <v>3889</v>
      </c>
      <c r="O1056" s="2" t="str">
        <f>IF(BD[[#This Row],[Género]]="Masculino","👨‍🦰M","👩‍🦰 F")</f>
        <v>👩‍🦰 F</v>
      </c>
    </row>
    <row r="1057" spans="1:15" x14ac:dyDescent="0.25">
      <c r="A1057">
        <v>56878288</v>
      </c>
      <c r="B1057" t="s">
        <v>1060</v>
      </c>
      <c r="C1057" t="s">
        <v>1988</v>
      </c>
      <c r="D1057" t="s">
        <v>2014</v>
      </c>
      <c r="E1057" t="s">
        <v>1992</v>
      </c>
      <c r="F1057" t="s">
        <v>1995</v>
      </c>
      <c r="G1057" s="3" t="s">
        <v>3024</v>
      </c>
      <c r="H1057" t="s">
        <v>2000</v>
      </c>
      <c r="J1057" t="s">
        <v>2002</v>
      </c>
      <c r="K1057" t="s">
        <v>2005</v>
      </c>
      <c r="L1057" t="s">
        <v>2008</v>
      </c>
      <c r="M1057" s="5">
        <v>53</v>
      </c>
      <c r="N1057" s="2" t="s">
        <v>3890</v>
      </c>
      <c r="O1057" s="2" t="str">
        <f>IF(BD[[#This Row],[Género]]="Masculino","👨‍🦰M","👩‍🦰 F")</f>
        <v>👨‍🦰M</v>
      </c>
    </row>
    <row r="1058" spans="1:15" x14ac:dyDescent="0.25">
      <c r="A1058">
        <v>31515132</v>
      </c>
      <c r="B1058" t="s">
        <v>1061</v>
      </c>
      <c r="C1058" t="s">
        <v>1988</v>
      </c>
      <c r="D1058" t="s">
        <v>2009</v>
      </c>
      <c r="E1058" t="s">
        <v>1991</v>
      </c>
      <c r="F1058" t="s">
        <v>1997</v>
      </c>
      <c r="G1058" s="3" t="s">
        <v>3025</v>
      </c>
      <c r="H1058" t="s">
        <v>1999</v>
      </c>
      <c r="I1058" t="s">
        <v>2020</v>
      </c>
      <c r="J1058" t="s">
        <v>2002</v>
      </c>
      <c r="K1058" t="s">
        <v>2004</v>
      </c>
      <c r="L1058" t="s">
        <v>2006</v>
      </c>
      <c r="M1058" s="5">
        <v>47</v>
      </c>
      <c r="N1058" s="2" t="s">
        <v>3890</v>
      </c>
      <c r="O1058" s="2" t="str">
        <f>IF(BD[[#This Row],[Género]]="Masculino","👨‍🦰M","👩‍🦰 F")</f>
        <v>👨‍🦰M</v>
      </c>
    </row>
    <row r="1059" spans="1:15" x14ac:dyDescent="0.25">
      <c r="A1059">
        <v>57901203</v>
      </c>
      <c r="B1059" t="s">
        <v>1062</v>
      </c>
      <c r="C1059" t="s">
        <v>1989</v>
      </c>
      <c r="D1059" t="s">
        <v>2010</v>
      </c>
      <c r="E1059" t="s">
        <v>1993</v>
      </c>
      <c r="F1059" t="s">
        <v>1997</v>
      </c>
      <c r="G1059" s="3" t="s">
        <v>3026</v>
      </c>
      <c r="H1059" t="s">
        <v>2000</v>
      </c>
      <c r="J1059" t="s">
        <v>2001</v>
      </c>
      <c r="K1059" t="s">
        <v>2004</v>
      </c>
      <c r="L1059" t="s">
        <v>2007</v>
      </c>
      <c r="M1059" s="5">
        <v>31</v>
      </c>
      <c r="N1059" s="2" t="s">
        <v>3888</v>
      </c>
      <c r="O1059" s="2" t="str">
        <f>IF(BD[[#This Row],[Género]]="Masculino","👨‍🦰M","👩‍🦰 F")</f>
        <v>👩‍🦰 F</v>
      </c>
    </row>
    <row r="1060" spans="1:15" x14ac:dyDescent="0.25">
      <c r="A1060">
        <v>71215764</v>
      </c>
      <c r="B1060" t="s">
        <v>1063</v>
      </c>
      <c r="C1060" t="s">
        <v>1988</v>
      </c>
      <c r="D1060" t="s">
        <v>2013</v>
      </c>
      <c r="E1060" t="s">
        <v>1991</v>
      </c>
      <c r="F1060" t="s">
        <v>1998</v>
      </c>
      <c r="G1060" s="3" t="s">
        <v>3027</v>
      </c>
      <c r="H1060" t="s">
        <v>2000</v>
      </c>
      <c r="J1060" t="s">
        <v>2002</v>
      </c>
      <c r="K1060" t="s">
        <v>2003</v>
      </c>
      <c r="L1060" t="s">
        <v>2008</v>
      </c>
      <c r="M1060" s="5">
        <v>34</v>
      </c>
      <c r="N1060" s="2" t="s">
        <v>3888</v>
      </c>
      <c r="O1060" s="2" t="str">
        <f>IF(BD[[#This Row],[Género]]="Masculino","👨‍🦰M","👩‍🦰 F")</f>
        <v>👨‍🦰M</v>
      </c>
    </row>
    <row r="1061" spans="1:15" x14ac:dyDescent="0.25">
      <c r="A1061">
        <v>59776272</v>
      </c>
      <c r="B1061" t="s">
        <v>1064</v>
      </c>
      <c r="C1061" t="s">
        <v>1988</v>
      </c>
      <c r="D1061" t="s">
        <v>2014</v>
      </c>
      <c r="E1061" t="s">
        <v>1990</v>
      </c>
      <c r="F1061" t="s">
        <v>1996</v>
      </c>
      <c r="G1061" s="3" t="s">
        <v>3028</v>
      </c>
      <c r="H1061" t="s">
        <v>1999</v>
      </c>
      <c r="I1061" t="s">
        <v>2022</v>
      </c>
      <c r="J1061" t="s">
        <v>2002</v>
      </c>
      <c r="K1061" t="s">
        <v>2005</v>
      </c>
      <c r="L1061" t="s">
        <v>2006</v>
      </c>
      <c r="M1061" s="5">
        <v>47</v>
      </c>
      <c r="N1061" s="2" t="s">
        <v>3890</v>
      </c>
      <c r="O1061" s="2" t="str">
        <f>IF(BD[[#This Row],[Género]]="Masculino","👨‍🦰M","👩‍🦰 F")</f>
        <v>👨‍🦰M</v>
      </c>
    </row>
    <row r="1062" spans="1:15" x14ac:dyDescent="0.25">
      <c r="A1062">
        <v>65163643</v>
      </c>
      <c r="B1062" t="s">
        <v>1065</v>
      </c>
      <c r="C1062" t="s">
        <v>1989</v>
      </c>
      <c r="D1062" t="s">
        <v>2013</v>
      </c>
      <c r="E1062" t="s">
        <v>1994</v>
      </c>
      <c r="F1062" t="s">
        <v>1996</v>
      </c>
      <c r="G1062" s="3" t="s">
        <v>3029</v>
      </c>
      <c r="H1062" t="s">
        <v>2000</v>
      </c>
      <c r="J1062" t="s">
        <v>2001</v>
      </c>
      <c r="K1062" t="s">
        <v>2003</v>
      </c>
      <c r="L1062" t="s">
        <v>2006</v>
      </c>
      <c r="M1062" s="5">
        <v>62</v>
      </c>
      <c r="N1062" s="2" t="s">
        <v>3891</v>
      </c>
      <c r="O1062" s="2" t="str">
        <f>IF(BD[[#This Row],[Género]]="Masculino","👨‍🦰M","👩‍🦰 F")</f>
        <v>👩‍🦰 F</v>
      </c>
    </row>
    <row r="1063" spans="1:15" x14ac:dyDescent="0.25">
      <c r="A1063">
        <v>21453510</v>
      </c>
      <c r="B1063" t="s">
        <v>1066</v>
      </c>
      <c r="C1063" t="s">
        <v>1989</v>
      </c>
      <c r="D1063" t="s">
        <v>2010</v>
      </c>
      <c r="E1063" t="s">
        <v>1990</v>
      </c>
      <c r="F1063" t="s">
        <v>1995</v>
      </c>
      <c r="G1063" s="3" t="s">
        <v>3030</v>
      </c>
      <c r="H1063" t="s">
        <v>2000</v>
      </c>
      <c r="J1063" t="s">
        <v>2002</v>
      </c>
      <c r="K1063" t="s">
        <v>2004</v>
      </c>
      <c r="L1063" t="s">
        <v>2006</v>
      </c>
      <c r="M1063" s="5">
        <v>50</v>
      </c>
      <c r="N1063" s="2" t="s">
        <v>3890</v>
      </c>
      <c r="O1063" s="2" t="str">
        <f>IF(BD[[#This Row],[Género]]="Masculino","👨‍🦰M","👩‍🦰 F")</f>
        <v>👩‍🦰 F</v>
      </c>
    </row>
    <row r="1064" spans="1:15" x14ac:dyDescent="0.25">
      <c r="A1064">
        <v>32880853</v>
      </c>
      <c r="B1064" t="s">
        <v>1067</v>
      </c>
      <c r="C1064" t="s">
        <v>1988</v>
      </c>
      <c r="D1064" t="s">
        <v>2009</v>
      </c>
      <c r="E1064" t="s">
        <v>1991</v>
      </c>
      <c r="F1064" t="s">
        <v>1997</v>
      </c>
      <c r="G1064" s="3" t="s">
        <v>3031</v>
      </c>
      <c r="H1064" t="s">
        <v>2000</v>
      </c>
      <c r="J1064" t="s">
        <v>2001</v>
      </c>
      <c r="K1064" t="s">
        <v>2003</v>
      </c>
      <c r="L1064" t="s">
        <v>2006</v>
      </c>
      <c r="M1064" s="5">
        <v>55</v>
      </c>
      <c r="N1064" s="2" t="s">
        <v>3890</v>
      </c>
      <c r="O1064" s="2" t="str">
        <f>IF(BD[[#This Row],[Género]]="Masculino","👨‍🦰M","👩‍🦰 F")</f>
        <v>👨‍🦰M</v>
      </c>
    </row>
    <row r="1065" spans="1:15" x14ac:dyDescent="0.25">
      <c r="A1065">
        <v>96272321</v>
      </c>
      <c r="B1065" t="s">
        <v>1068</v>
      </c>
      <c r="C1065" t="s">
        <v>1988</v>
      </c>
      <c r="D1065" t="s">
        <v>2013</v>
      </c>
      <c r="E1065" t="s">
        <v>1990</v>
      </c>
      <c r="F1065" t="s">
        <v>1997</v>
      </c>
      <c r="G1065" s="3" t="s">
        <v>3032</v>
      </c>
      <c r="H1065" t="s">
        <v>1999</v>
      </c>
      <c r="I1065" t="s">
        <v>2019</v>
      </c>
      <c r="J1065" t="s">
        <v>2002</v>
      </c>
      <c r="K1065" t="s">
        <v>2003</v>
      </c>
      <c r="L1065" t="s">
        <v>2007</v>
      </c>
      <c r="M1065" s="5">
        <v>21</v>
      </c>
      <c r="N1065" s="2" t="s">
        <v>3887</v>
      </c>
      <c r="O1065" s="2" t="str">
        <f>IF(BD[[#This Row],[Género]]="Masculino","👨‍🦰M","👩‍🦰 F")</f>
        <v>👨‍🦰M</v>
      </c>
    </row>
    <row r="1066" spans="1:15" x14ac:dyDescent="0.25">
      <c r="A1066">
        <v>60393197</v>
      </c>
      <c r="B1066" t="s">
        <v>1069</v>
      </c>
      <c r="C1066" t="s">
        <v>1989</v>
      </c>
      <c r="D1066" t="s">
        <v>2014</v>
      </c>
      <c r="E1066" t="s">
        <v>1990</v>
      </c>
      <c r="F1066" t="s">
        <v>1996</v>
      </c>
      <c r="G1066" s="3" t="s">
        <v>3033</v>
      </c>
      <c r="H1066" t="s">
        <v>1999</v>
      </c>
      <c r="I1066" t="s">
        <v>2022</v>
      </c>
      <c r="J1066" t="s">
        <v>2002</v>
      </c>
      <c r="K1066" t="s">
        <v>2004</v>
      </c>
      <c r="L1066" t="s">
        <v>2006</v>
      </c>
      <c r="M1066" s="5">
        <v>30</v>
      </c>
      <c r="N1066" s="2" t="s">
        <v>3888</v>
      </c>
      <c r="O1066" s="2" t="str">
        <f>IF(BD[[#This Row],[Género]]="Masculino","👨‍🦰M","👩‍🦰 F")</f>
        <v>👩‍🦰 F</v>
      </c>
    </row>
    <row r="1067" spans="1:15" x14ac:dyDescent="0.25">
      <c r="A1067">
        <v>87775016</v>
      </c>
      <c r="B1067" t="s">
        <v>1070</v>
      </c>
      <c r="C1067" t="s">
        <v>1988</v>
      </c>
      <c r="D1067" t="s">
        <v>2010</v>
      </c>
      <c r="E1067" t="s">
        <v>1994</v>
      </c>
      <c r="F1067" t="s">
        <v>1996</v>
      </c>
      <c r="G1067" s="3" t="s">
        <v>3034</v>
      </c>
      <c r="H1067" t="s">
        <v>1999</v>
      </c>
      <c r="I1067" t="s">
        <v>2016</v>
      </c>
      <c r="J1067" t="s">
        <v>2002</v>
      </c>
      <c r="K1067" t="s">
        <v>2005</v>
      </c>
      <c r="L1067" t="s">
        <v>2006</v>
      </c>
      <c r="M1067" s="5">
        <v>47</v>
      </c>
      <c r="N1067" s="2" t="s">
        <v>3890</v>
      </c>
      <c r="O1067" s="2" t="str">
        <f>IF(BD[[#This Row],[Género]]="Masculino","👨‍🦰M","👩‍🦰 F")</f>
        <v>👨‍🦰M</v>
      </c>
    </row>
    <row r="1068" spans="1:15" x14ac:dyDescent="0.25">
      <c r="A1068">
        <v>32113941</v>
      </c>
      <c r="B1068" t="s">
        <v>1071</v>
      </c>
      <c r="C1068" t="s">
        <v>1988</v>
      </c>
      <c r="D1068" t="s">
        <v>2014</v>
      </c>
      <c r="E1068" t="s">
        <v>1991</v>
      </c>
      <c r="F1068" t="s">
        <v>1996</v>
      </c>
      <c r="G1068" s="3" t="s">
        <v>3035</v>
      </c>
      <c r="H1068" t="s">
        <v>2000</v>
      </c>
      <c r="J1068" t="s">
        <v>2001</v>
      </c>
      <c r="K1068" t="s">
        <v>2005</v>
      </c>
      <c r="L1068" t="s">
        <v>2006</v>
      </c>
      <c r="M1068" s="5">
        <v>60</v>
      </c>
      <c r="N1068" s="2" t="s">
        <v>3891</v>
      </c>
      <c r="O1068" s="2" t="str">
        <f>IF(BD[[#This Row],[Género]]="Masculino","👨‍🦰M","👩‍🦰 F")</f>
        <v>👨‍🦰M</v>
      </c>
    </row>
    <row r="1069" spans="1:15" x14ac:dyDescent="0.25">
      <c r="A1069">
        <v>46365506</v>
      </c>
      <c r="B1069" t="s">
        <v>1072</v>
      </c>
      <c r="C1069" t="s">
        <v>1989</v>
      </c>
      <c r="D1069" t="s">
        <v>2011</v>
      </c>
      <c r="E1069" t="s">
        <v>1992</v>
      </c>
      <c r="F1069" t="s">
        <v>1996</v>
      </c>
      <c r="G1069" s="3" t="s">
        <v>3036</v>
      </c>
      <c r="H1069" t="s">
        <v>1999</v>
      </c>
      <c r="I1069" t="s">
        <v>2020</v>
      </c>
      <c r="J1069" t="s">
        <v>2002</v>
      </c>
      <c r="K1069" t="s">
        <v>2003</v>
      </c>
      <c r="L1069" t="s">
        <v>2006</v>
      </c>
      <c r="M1069" s="5">
        <v>58</v>
      </c>
      <c r="N1069" s="2" t="s">
        <v>3891</v>
      </c>
      <c r="O1069" s="2" t="str">
        <f>IF(BD[[#This Row],[Género]]="Masculino","👨‍🦰M","👩‍🦰 F")</f>
        <v>👩‍🦰 F</v>
      </c>
    </row>
    <row r="1070" spans="1:15" x14ac:dyDescent="0.25">
      <c r="A1070">
        <v>63716935</v>
      </c>
      <c r="B1070" t="s">
        <v>1073</v>
      </c>
      <c r="C1070" t="s">
        <v>1988</v>
      </c>
      <c r="D1070" t="s">
        <v>2010</v>
      </c>
      <c r="E1070" t="s">
        <v>1990</v>
      </c>
      <c r="F1070" t="s">
        <v>1996</v>
      </c>
      <c r="G1070" s="3" t="s">
        <v>3037</v>
      </c>
      <c r="H1070" t="s">
        <v>1999</v>
      </c>
      <c r="I1070" t="s">
        <v>2016</v>
      </c>
      <c r="J1070" t="s">
        <v>2001</v>
      </c>
      <c r="K1070" t="s">
        <v>2003</v>
      </c>
      <c r="L1070" t="s">
        <v>2008</v>
      </c>
      <c r="M1070" s="5">
        <v>23</v>
      </c>
      <c r="N1070" s="2" t="s">
        <v>3887</v>
      </c>
      <c r="O1070" s="2" t="str">
        <f>IF(BD[[#This Row],[Género]]="Masculino","👨‍🦰M","👩‍🦰 F")</f>
        <v>👨‍🦰M</v>
      </c>
    </row>
    <row r="1071" spans="1:15" x14ac:dyDescent="0.25">
      <c r="A1071">
        <v>13238370</v>
      </c>
      <c r="B1071" t="s">
        <v>1074</v>
      </c>
      <c r="C1071" t="s">
        <v>1989</v>
      </c>
      <c r="D1071" t="s">
        <v>2014</v>
      </c>
      <c r="E1071" t="s">
        <v>1994</v>
      </c>
      <c r="F1071" t="s">
        <v>1998</v>
      </c>
      <c r="G1071" s="3" t="s">
        <v>3038</v>
      </c>
      <c r="H1071" t="s">
        <v>1999</v>
      </c>
      <c r="I1071" t="s">
        <v>2018</v>
      </c>
      <c r="J1071" t="s">
        <v>2002</v>
      </c>
      <c r="K1071" t="s">
        <v>2004</v>
      </c>
      <c r="L1071" t="s">
        <v>2008</v>
      </c>
      <c r="M1071" s="5">
        <v>36</v>
      </c>
      <c r="N1071" s="2" t="s">
        <v>3889</v>
      </c>
      <c r="O1071" s="2" t="str">
        <f>IF(BD[[#This Row],[Género]]="Masculino","👨‍🦰M","👩‍🦰 F")</f>
        <v>👩‍🦰 F</v>
      </c>
    </row>
    <row r="1072" spans="1:15" x14ac:dyDescent="0.25">
      <c r="A1072">
        <v>66666207</v>
      </c>
      <c r="B1072" t="s">
        <v>1075</v>
      </c>
      <c r="C1072" t="s">
        <v>1989</v>
      </c>
      <c r="D1072" t="s">
        <v>2012</v>
      </c>
      <c r="E1072" t="s">
        <v>1992</v>
      </c>
      <c r="F1072" t="s">
        <v>1996</v>
      </c>
      <c r="G1072" s="3" t="s">
        <v>3039</v>
      </c>
      <c r="H1072" t="s">
        <v>2000</v>
      </c>
      <c r="J1072" t="s">
        <v>2001</v>
      </c>
      <c r="K1072" t="s">
        <v>2005</v>
      </c>
      <c r="L1072" t="s">
        <v>2008</v>
      </c>
      <c r="M1072" s="5">
        <v>54</v>
      </c>
      <c r="N1072" s="2" t="s">
        <v>3890</v>
      </c>
      <c r="O1072" s="2" t="str">
        <f>IF(BD[[#This Row],[Género]]="Masculino","👨‍🦰M","👩‍🦰 F")</f>
        <v>👩‍🦰 F</v>
      </c>
    </row>
    <row r="1073" spans="1:15" x14ac:dyDescent="0.25">
      <c r="A1073">
        <v>73495223</v>
      </c>
      <c r="B1073" t="s">
        <v>1076</v>
      </c>
      <c r="C1073" t="s">
        <v>1988</v>
      </c>
      <c r="D1073" t="s">
        <v>2010</v>
      </c>
      <c r="E1073" t="s">
        <v>1992</v>
      </c>
      <c r="F1073" t="s">
        <v>1997</v>
      </c>
      <c r="G1073" s="3" t="s">
        <v>3040</v>
      </c>
      <c r="H1073" t="s">
        <v>2000</v>
      </c>
      <c r="J1073" t="s">
        <v>2002</v>
      </c>
      <c r="K1073" t="s">
        <v>2005</v>
      </c>
      <c r="L1073" t="s">
        <v>2008</v>
      </c>
      <c r="M1073" s="5">
        <v>29</v>
      </c>
      <c r="N1073" s="2" t="s">
        <v>3888</v>
      </c>
      <c r="O1073" s="2" t="str">
        <f>IF(BD[[#This Row],[Género]]="Masculino","👨‍🦰M","👩‍🦰 F")</f>
        <v>👨‍🦰M</v>
      </c>
    </row>
    <row r="1074" spans="1:15" x14ac:dyDescent="0.25">
      <c r="A1074">
        <v>37831250</v>
      </c>
      <c r="B1074" t="s">
        <v>1077</v>
      </c>
      <c r="C1074" t="s">
        <v>1989</v>
      </c>
      <c r="D1074" t="s">
        <v>2012</v>
      </c>
      <c r="E1074" t="s">
        <v>1992</v>
      </c>
      <c r="F1074" t="s">
        <v>1997</v>
      </c>
      <c r="G1074" s="3" t="s">
        <v>2236</v>
      </c>
      <c r="H1074" t="s">
        <v>2000</v>
      </c>
      <c r="J1074" t="s">
        <v>2001</v>
      </c>
      <c r="K1074" t="s">
        <v>2005</v>
      </c>
      <c r="L1074" t="s">
        <v>2008</v>
      </c>
      <c r="M1074" s="5">
        <v>53</v>
      </c>
      <c r="N1074" s="2" t="s">
        <v>3890</v>
      </c>
      <c r="O1074" s="2" t="str">
        <f>IF(BD[[#This Row],[Género]]="Masculino","👨‍🦰M","👩‍🦰 F")</f>
        <v>👩‍🦰 F</v>
      </c>
    </row>
    <row r="1075" spans="1:15" x14ac:dyDescent="0.25">
      <c r="A1075">
        <v>65194474</v>
      </c>
      <c r="B1075" t="s">
        <v>1078</v>
      </c>
      <c r="C1075" t="s">
        <v>1989</v>
      </c>
      <c r="D1075" t="s">
        <v>2010</v>
      </c>
      <c r="E1075" t="s">
        <v>1993</v>
      </c>
      <c r="F1075" t="s">
        <v>1998</v>
      </c>
      <c r="G1075" s="3" t="s">
        <v>3041</v>
      </c>
      <c r="H1075" t="s">
        <v>1999</v>
      </c>
      <c r="I1075" t="s">
        <v>2016</v>
      </c>
      <c r="J1075" t="s">
        <v>2002</v>
      </c>
      <c r="K1075" t="s">
        <v>2005</v>
      </c>
      <c r="L1075" t="s">
        <v>2008</v>
      </c>
      <c r="M1075" s="5">
        <v>62</v>
      </c>
      <c r="N1075" s="2" t="s">
        <v>3891</v>
      </c>
      <c r="O1075" s="2" t="str">
        <f>IF(BD[[#This Row],[Género]]="Masculino","👨‍🦰M","👩‍🦰 F")</f>
        <v>👩‍🦰 F</v>
      </c>
    </row>
    <row r="1076" spans="1:15" x14ac:dyDescent="0.25">
      <c r="A1076">
        <v>49195373</v>
      </c>
      <c r="B1076" t="s">
        <v>1079</v>
      </c>
      <c r="C1076" t="s">
        <v>1989</v>
      </c>
      <c r="D1076" t="s">
        <v>2013</v>
      </c>
      <c r="E1076" t="s">
        <v>1991</v>
      </c>
      <c r="F1076" t="s">
        <v>1996</v>
      </c>
      <c r="G1076" s="3" t="s">
        <v>3042</v>
      </c>
      <c r="H1076" t="s">
        <v>1999</v>
      </c>
      <c r="I1076" t="s">
        <v>2021</v>
      </c>
      <c r="J1076" t="s">
        <v>2001</v>
      </c>
      <c r="K1076" t="s">
        <v>2003</v>
      </c>
      <c r="L1076" t="s">
        <v>2008</v>
      </c>
      <c r="M1076" s="5">
        <v>26</v>
      </c>
      <c r="N1076" s="2" t="s">
        <v>3888</v>
      </c>
      <c r="O1076" s="2" t="str">
        <f>IF(BD[[#This Row],[Género]]="Masculino","👨‍🦰M","👩‍🦰 F")</f>
        <v>👩‍🦰 F</v>
      </c>
    </row>
    <row r="1077" spans="1:15" x14ac:dyDescent="0.25">
      <c r="A1077">
        <v>44640187</v>
      </c>
      <c r="B1077" t="s">
        <v>1080</v>
      </c>
      <c r="C1077" t="s">
        <v>1988</v>
      </c>
      <c r="D1077" t="s">
        <v>2012</v>
      </c>
      <c r="E1077" t="s">
        <v>1993</v>
      </c>
      <c r="F1077" t="s">
        <v>1995</v>
      </c>
      <c r="G1077" s="3" t="s">
        <v>3043</v>
      </c>
      <c r="H1077" t="s">
        <v>2000</v>
      </c>
      <c r="J1077" t="s">
        <v>2001</v>
      </c>
      <c r="K1077" t="s">
        <v>2005</v>
      </c>
      <c r="L1077" t="s">
        <v>2006</v>
      </c>
      <c r="M1077" s="5">
        <v>56</v>
      </c>
      <c r="N1077" s="2" t="s">
        <v>3891</v>
      </c>
      <c r="O1077" s="2" t="str">
        <f>IF(BD[[#This Row],[Género]]="Masculino","👨‍🦰M","👩‍🦰 F")</f>
        <v>👨‍🦰M</v>
      </c>
    </row>
    <row r="1078" spans="1:15" x14ac:dyDescent="0.25">
      <c r="A1078">
        <v>59252009</v>
      </c>
      <c r="B1078" t="s">
        <v>1081</v>
      </c>
      <c r="C1078" t="s">
        <v>1988</v>
      </c>
      <c r="D1078" t="s">
        <v>2015</v>
      </c>
      <c r="E1078" t="s">
        <v>1990</v>
      </c>
      <c r="F1078" t="s">
        <v>1998</v>
      </c>
      <c r="G1078" s="3" t="s">
        <v>3044</v>
      </c>
      <c r="H1078" t="s">
        <v>1999</v>
      </c>
      <c r="I1078" t="s">
        <v>2022</v>
      </c>
      <c r="J1078" t="s">
        <v>2002</v>
      </c>
      <c r="K1078" t="s">
        <v>2005</v>
      </c>
      <c r="L1078" t="s">
        <v>2006</v>
      </c>
      <c r="M1078" s="5">
        <v>24</v>
      </c>
      <c r="N1078" s="2" t="s">
        <v>3887</v>
      </c>
      <c r="O1078" s="2" t="str">
        <f>IF(BD[[#This Row],[Género]]="Masculino","👨‍🦰M","👩‍🦰 F")</f>
        <v>👨‍🦰M</v>
      </c>
    </row>
    <row r="1079" spans="1:15" x14ac:dyDescent="0.25">
      <c r="A1079">
        <v>97466461</v>
      </c>
      <c r="B1079" t="s">
        <v>1082</v>
      </c>
      <c r="C1079" t="s">
        <v>1989</v>
      </c>
      <c r="D1079" t="s">
        <v>2012</v>
      </c>
      <c r="E1079" t="s">
        <v>1993</v>
      </c>
      <c r="F1079" t="s">
        <v>1996</v>
      </c>
      <c r="G1079" s="3" t="s">
        <v>3045</v>
      </c>
      <c r="H1079" t="s">
        <v>2000</v>
      </c>
      <c r="J1079" t="s">
        <v>2001</v>
      </c>
      <c r="K1079" t="s">
        <v>2003</v>
      </c>
      <c r="L1079" t="s">
        <v>2008</v>
      </c>
      <c r="M1079" s="5">
        <v>42</v>
      </c>
      <c r="N1079" s="2" t="s">
        <v>3889</v>
      </c>
      <c r="O1079" s="2" t="str">
        <f>IF(BD[[#This Row],[Género]]="Masculino","👨‍🦰M","👩‍🦰 F")</f>
        <v>👩‍🦰 F</v>
      </c>
    </row>
    <row r="1080" spans="1:15" x14ac:dyDescent="0.25">
      <c r="A1080">
        <v>99173813</v>
      </c>
      <c r="B1080" t="s">
        <v>1083</v>
      </c>
      <c r="C1080" t="s">
        <v>1989</v>
      </c>
      <c r="D1080" t="s">
        <v>2011</v>
      </c>
      <c r="E1080" t="s">
        <v>1993</v>
      </c>
      <c r="F1080" t="s">
        <v>1997</v>
      </c>
      <c r="G1080" s="3" t="s">
        <v>3046</v>
      </c>
      <c r="H1080" t="s">
        <v>1999</v>
      </c>
      <c r="I1080" t="s">
        <v>2022</v>
      </c>
      <c r="J1080" t="s">
        <v>2001</v>
      </c>
      <c r="K1080" t="s">
        <v>2005</v>
      </c>
      <c r="L1080" t="s">
        <v>2006</v>
      </c>
      <c r="M1080" s="5">
        <v>53</v>
      </c>
      <c r="N1080" s="2" t="s">
        <v>3890</v>
      </c>
      <c r="O1080" s="2" t="str">
        <f>IF(BD[[#This Row],[Género]]="Masculino","👨‍🦰M","👩‍🦰 F")</f>
        <v>👩‍🦰 F</v>
      </c>
    </row>
    <row r="1081" spans="1:15" x14ac:dyDescent="0.25">
      <c r="A1081">
        <v>36416448</v>
      </c>
      <c r="B1081" t="s">
        <v>1084</v>
      </c>
      <c r="C1081" t="s">
        <v>1989</v>
      </c>
      <c r="D1081" t="s">
        <v>2012</v>
      </c>
      <c r="E1081" t="s">
        <v>1991</v>
      </c>
      <c r="F1081" t="s">
        <v>1996</v>
      </c>
      <c r="G1081" s="3" t="s">
        <v>3047</v>
      </c>
      <c r="H1081" t="s">
        <v>1999</v>
      </c>
      <c r="I1081" t="s">
        <v>2016</v>
      </c>
      <c r="J1081" t="s">
        <v>2001</v>
      </c>
      <c r="K1081" t="s">
        <v>2003</v>
      </c>
      <c r="L1081" t="s">
        <v>2007</v>
      </c>
      <c r="M1081" s="5">
        <v>20</v>
      </c>
      <c r="N1081" s="2" t="s">
        <v>3887</v>
      </c>
      <c r="O1081" s="2" t="str">
        <f>IF(BD[[#This Row],[Género]]="Masculino","👨‍🦰M","👩‍🦰 F")</f>
        <v>👩‍🦰 F</v>
      </c>
    </row>
    <row r="1082" spans="1:15" x14ac:dyDescent="0.25">
      <c r="A1082">
        <v>77025781</v>
      </c>
      <c r="B1082" t="s">
        <v>1085</v>
      </c>
      <c r="C1082" t="s">
        <v>1989</v>
      </c>
      <c r="D1082" t="s">
        <v>2010</v>
      </c>
      <c r="E1082" t="s">
        <v>1993</v>
      </c>
      <c r="F1082" t="s">
        <v>1998</v>
      </c>
      <c r="G1082" s="3" t="s">
        <v>3048</v>
      </c>
      <c r="H1082" t="s">
        <v>2000</v>
      </c>
      <c r="J1082" t="s">
        <v>2002</v>
      </c>
      <c r="K1082" t="s">
        <v>2003</v>
      </c>
      <c r="L1082" t="s">
        <v>2008</v>
      </c>
      <c r="M1082" s="5">
        <v>62</v>
      </c>
      <c r="N1082" s="2" t="s">
        <v>3891</v>
      </c>
      <c r="O1082" s="2" t="str">
        <f>IF(BD[[#This Row],[Género]]="Masculino","👨‍🦰M","👩‍🦰 F")</f>
        <v>👩‍🦰 F</v>
      </c>
    </row>
    <row r="1083" spans="1:15" x14ac:dyDescent="0.25">
      <c r="A1083">
        <v>59366951</v>
      </c>
      <c r="B1083" t="s">
        <v>1086</v>
      </c>
      <c r="C1083" t="s">
        <v>1988</v>
      </c>
      <c r="D1083" t="s">
        <v>2011</v>
      </c>
      <c r="E1083" t="s">
        <v>1992</v>
      </c>
      <c r="F1083" t="s">
        <v>1998</v>
      </c>
      <c r="G1083" s="3" t="s">
        <v>3049</v>
      </c>
      <c r="H1083" t="s">
        <v>1999</v>
      </c>
      <c r="I1083" t="s">
        <v>2020</v>
      </c>
      <c r="J1083" t="s">
        <v>2002</v>
      </c>
      <c r="K1083" t="s">
        <v>2005</v>
      </c>
      <c r="L1083" t="s">
        <v>2008</v>
      </c>
      <c r="M1083" s="5">
        <v>64</v>
      </c>
      <c r="N1083" s="2" t="s">
        <v>3891</v>
      </c>
      <c r="O1083" s="2" t="str">
        <f>IF(BD[[#This Row],[Género]]="Masculino","👨‍🦰M","👩‍🦰 F")</f>
        <v>👨‍🦰M</v>
      </c>
    </row>
    <row r="1084" spans="1:15" x14ac:dyDescent="0.25">
      <c r="A1084">
        <v>67143014</v>
      </c>
      <c r="B1084" t="s">
        <v>1087</v>
      </c>
      <c r="C1084" t="s">
        <v>1989</v>
      </c>
      <c r="D1084" t="s">
        <v>2015</v>
      </c>
      <c r="E1084" t="s">
        <v>1991</v>
      </c>
      <c r="F1084" t="s">
        <v>1996</v>
      </c>
      <c r="G1084" s="3" t="s">
        <v>3050</v>
      </c>
      <c r="H1084" t="s">
        <v>2000</v>
      </c>
      <c r="J1084" t="s">
        <v>2002</v>
      </c>
      <c r="K1084" t="s">
        <v>2004</v>
      </c>
      <c r="L1084" t="s">
        <v>2008</v>
      </c>
      <c r="M1084" s="5">
        <v>21</v>
      </c>
      <c r="N1084" s="2" t="s">
        <v>3887</v>
      </c>
      <c r="O1084" s="2" t="str">
        <f>IF(BD[[#This Row],[Género]]="Masculino","👨‍🦰M","👩‍🦰 F")</f>
        <v>👩‍🦰 F</v>
      </c>
    </row>
    <row r="1085" spans="1:15" x14ac:dyDescent="0.25">
      <c r="A1085">
        <v>64671727</v>
      </c>
      <c r="B1085" t="s">
        <v>1088</v>
      </c>
      <c r="C1085" t="s">
        <v>1988</v>
      </c>
      <c r="D1085" t="s">
        <v>2012</v>
      </c>
      <c r="E1085" t="s">
        <v>1992</v>
      </c>
      <c r="F1085" t="s">
        <v>1998</v>
      </c>
      <c r="G1085" s="3" t="s">
        <v>3051</v>
      </c>
      <c r="H1085" t="s">
        <v>1999</v>
      </c>
      <c r="I1085" t="s">
        <v>2019</v>
      </c>
      <c r="J1085" t="s">
        <v>2001</v>
      </c>
      <c r="K1085" t="s">
        <v>2005</v>
      </c>
      <c r="L1085" t="s">
        <v>2006</v>
      </c>
      <c r="M1085" s="5">
        <v>18</v>
      </c>
      <c r="N1085" s="2" t="s">
        <v>3887</v>
      </c>
      <c r="O1085" s="2" t="str">
        <f>IF(BD[[#This Row],[Género]]="Masculino","👨‍🦰M","👩‍🦰 F")</f>
        <v>👨‍🦰M</v>
      </c>
    </row>
    <row r="1086" spans="1:15" x14ac:dyDescent="0.25">
      <c r="A1086">
        <v>34587985</v>
      </c>
      <c r="B1086" t="s">
        <v>1089</v>
      </c>
      <c r="C1086" t="s">
        <v>1988</v>
      </c>
      <c r="D1086" t="s">
        <v>2011</v>
      </c>
      <c r="E1086" t="s">
        <v>1990</v>
      </c>
      <c r="F1086" t="s">
        <v>1998</v>
      </c>
      <c r="G1086" s="3" t="s">
        <v>2743</v>
      </c>
      <c r="H1086" t="s">
        <v>2000</v>
      </c>
      <c r="J1086" t="s">
        <v>2002</v>
      </c>
      <c r="K1086" t="s">
        <v>2004</v>
      </c>
      <c r="L1086" t="s">
        <v>2007</v>
      </c>
      <c r="M1086" s="5">
        <v>35</v>
      </c>
      <c r="N1086" s="2" t="s">
        <v>3888</v>
      </c>
      <c r="O1086" s="2" t="str">
        <f>IF(BD[[#This Row],[Género]]="Masculino","👨‍🦰M","👩‍🦰 F")</f>
        <v>👨‍🦰M</v>
      </c>
    </row>
    <row r="1087" spans="1:15" x14ac:dyDescent="0.25">
      <c r="A1087">
        <v>26401748</v>
      </c>
      <c r="B1087" t="s">
        <v>1090</v>
      </c>
      <c r="C1087" t="s">
        <v>1988</v>
      </c>
      <c r="D1087" t="s">
        <v>2013</v>
      </c>
      <c r="E1087" t="s">
        <v>1991</v>
      </c>
      <c r="F1087" t="s">
        <v>1995</v>
      </c>
      <c r="G1087" s="3" t="s">
        <v>3052</v>
      </c>
      <c r="H1087" t="s">
        <v>2000</v>
      </c>
      <c r="J1087" t="s">
        <v>2001</v>
      </c>
      <c r="K1087" t="s">
        <v>2004</v>
      </c>
      <c r="L1087" t="s">
        <v>2006</v>
      </c>
      <c r="M1087" s="5">
        <v>45</v>
      </c>
      <c r="N1087" s="2" t="s">
        <v>3889</v>
      </c>
      <c r="O1087" s="2" t="str">
        <f>IF(BD[[#This Row],[Género]]="Masculino","👨‍🦰M","👩‍🦰 F")</f>
        <v>👨‍🦰M</v>
      </c>
    </row>
    <row r="1088" spans="1:15" x14ac:dyDescent="0.25">
      <c r="A1088">
        <v>10819838</v>
      </c>
      <c r="B1088" t="s">
        <v>1091</v>
      </c>
      <c r="C1088" t="s">
        <v>1989</v>
      </c>
      <c r="D1088" t="s">
        <v>2009</v>
      </c>
      <c r="E1088" t="s">
        <v>1990</v>
      </c>
      <c r="F1088" t="s">
        <v>1998</v>
      </c>
      <c r="G1088" s="3" t="s">
        <v>3053</v>
      </c>
      <c r="H1088" t="s">
        <v>2000</v>
      </c>
      <c r="J1088" t="s">
        <v>2002</v>
      </c>
      <c r="K1088" t="s">
        <v>2004</v>
      </c>
      <c r="L1088" t="s">
        <v>2008</v>
      </c>
      <c r="M1088" s="5">
        <v>55</v>
      </c>
      <c r="N1088" s="2" t="s">
        <v>3890</v>
      </c>
      <c r="O1088" s="2" t="str">
        <f>IF(BD[[#This Row],[Género]]="Masculino","👨‍🦰M","👩‍🦰 F")</f>
        <v>👩‍🦰 F</v>
      </c>
    </row>
    <row r="1089" spans="1:15" x14ac:dyDescent="0.25">
      <c r="A1089">
        <v>24503073</v>
      </c>
      <c r="B1089" t="s">
        <v>1092</v>
      </c>
      <c r="C1089" t="s">
        <v>1989</v>
      </c>
      <c r="D1089" t="s">
        <v>2014</v>
      </c>
      <c r="E1089" t="s">
        <v>1994</v>
      </c>
      <c r="F1089" t="s">
        <v>1996</v>
      </c>
      <c r="G1089" s="3" t="s">
        <v>3054</v>
      </c>
      <c r="H1089" t="s">
        <v>1999</v>
      </c>
      <c r="I1089" t="s">
        <v>2019</v>
      </c>
      <c r="J1089" t="s">
        <v>2002</v>
      </c>
      <c r="K1089" t="s">
        <v>2005</v>
      </c>
      <c r="L1089" t="s">
        <v>2006</v>
      </c>
      <c r="M1089" s="5">
        <v>39</v>
      </c>
      <c r="N1089" s="2" t="s">
        <v>3889</v>
      </c>
      <c r="O1089" s="2" t="str">
        <f>IF(BD[[#This Row],[Género]]="Masculino","👨‍🦰M","👩‍🦰 F")</f>
        <v>👩‍🦰 F</v>
      </c>
    </row>
    <row r="1090" spans="1:15" x14ac:dyDescent="0.25">
      <c r="A1090">
        <v>37364732</v>
      </c>
      <c r="B1090" t="s">
        <v>1093</v>
      </c>
      <c r="C1090" t="s">
        <v>1989</v>
      </c>
      <c r="D1090" t="s">
        <v>2010</v>
      </c>
      <c r="E1090" t="s">
        <v>1990</v>
      </c>
      <c r="F1090" t="s">
        <v>1997</v>
      </c>
      <c r="G1090" s="3" t="s">
        <v>3055</v>
      </c>
      <c r="H1090" t="s">
        <v>1999</v>
      </c>
      <c r="I1090" t="s">
        <v>2022</v>
      </c>
      <c r="J1090" t="s">
        <v>2002</v>
      </c>
      <c r="K1090" t="s">
        <v>2005</v>
      </c>
      <c r="L1090" t="s">
        <v>2006</v>
      </c>
      <c r="M1090" s="5">
        <v>32</v>
      </c>
      <c r="N1090" s="2" t="s">
        <v>3888</v>
      </c>
      <c r="O1090" s="2" t="str">
        <f>IF(BD[[#This Row],[Género]]="Masculino","👨‍🦰M","👩‍🦰 F")</f>
        <v>👩‍🦰 F</v>
      </c>
    </row>
    <row r="1091" spans="1:15" x14ac:dyDescent="0.25">
      <c r="A1091">
        <v>57553344</v>
      </c>
      <c r="B1091" t="s">
        <v>1094</v>
      </c>
      <c r="C1091" t="s">
        <v>1989</v>
      </c>
      <c r="D1091" t="s">
        <v>2009</v>
      </c>
      <c r="E1091" t="s">
        <v>1992</v>
      </c>
      <c r="F1091" t="s">
        <v>1996</v>
      </c>
      <c r="G1091" s="3" t="s">
        <v>3056</v>
      </c>
      <c r="H1091" t="s">
        <v>1999</v>
      </c>
      <c r="I1091" t="s">
        <v>2019</v>
      </c>
      <c r="J1091" t="s">
        <v>2001</v>
      </c>
      <c r="K1091" t="s">
        <v>2004</v>
      </c>
      <c r="L1091" t="s">
        <v>2007</v>
      </c>
      <c r="M1091" s="5">
        <v>57</v>
      </c>
      <c r="N1091" s="2" t="s">
        <v>3891</v>
      </c>
      <c r="O1091" s="2" t="str">
        <f>IF(BD[[#This Row],[Género]]="Masculino","👨‍🦰M","👩‍🦰 F")</f>
        <v>👩‍🦰 F</v>
      </c>
    </row>
    <row r="1092" spans="1:15" x14ac:dyDescent="0.25">
      <c r="A1092">
        <v>29979317</v>
      </c>
      <c r="B1092" t="s">
        <v>1095</v>
      </c>
      <c r="C1092" t="s">
        <v>1989</v>
      </c>
      <c r="D1092" t="s">
        <v>2011</v>
      </c>
      <c r="E1092" t="s">
        <v>1992</v>
      </c>
      <c r="F1092" t="s">
        <v>1998</v>
      </c>
      <c r="G1092" s="3" t="s">
        <v>3057</v>
      </c>
      <c r="H1092" t="s">
        <v>2000</v>
      </c>
      <c r="J1092" t="s">
        <v>2001</v>
      </c>
      <c r="K1092" t="s">
        <v>2004</v>
      </c>
      <c r="L1092" t="s">
        <v>2008</v>
      </c>
      <c r="M1092" s="5">
        <v>26</v>
      </c>
      <c r="N1092" s="2" t="s">
        <v>3888</v>
      </c>
      <c r="O1092" s="2" t="str">
        <f>IF(BD[[#This Row],[Género]]="Masculino","👨‍🦰M","👩‍🦰 F")</f>
        <v>👩‍🦰 F</v>
      </c>
    </row>
    <row r="1093" spans="1:15" x14ac:dyDescent="0.25">
      <c r="A1093">
        <v>78016722</v>
      </c>
      <c r="B1093" t="s">
        <v>1096</v>
      </c>
      <c r="C1093" t="s">
        <v>1988</v>
      </c>
      <c r="D1093" t="s">
        <v>2010</v>
      </c>
      <c r="E1093" t="s">
        <v>1993</v>
      </c>
      <c r="F1093" t="s">
        <v>1996</v>
      </c>
      <c r="G1093" s="3" t="s">
        <v>3058</v>
      </c>
      <c r="H1093" t="s">
        <v>2000</v>
      </c>
      <c r="J1093" t="s">
        <v>2002</v>
      </c>
      <c r="K1093" t="s">
        <v>2005</v>
      </c>
      <c r="L1093" t="s">
        <v>2007</v>
      </c>
      <c r="M1093" s="5">
        <v>37</v>
      </c>
      <c r="N1093" s="2" t="s">
        <v>3889</v>
      </c>
      <c r="O1093" s="2" t="str">
        <f>IF(BD[[#This Row],[Género]]="Masculino","👨‍🦰M","👩‍🦰 F")</f>
        <v>👨‍🦰M</v>
      </c>
    </row>
    <row r="1094" spans="1:15" x14ac:dyDescent="0.25">
      <c r="A1094">
        <v>95766118</v>
      </c>
      <c r="B1094" t="s">
        <v>1097</v>
      </c>
      <c r="C1094" t="s">
        <v>1988</v>
      </c>
      <c r="D1094" t="s">
        <v>2012</v>
      </c>
      <c r="E1094" t="s">
        <v>1992</v>
      </c>
      <c r="F1094" t="s">
        <v>1996</v>
      </c>
      <c r="G1094" s="3" t="s">
        <v>3059</v>
      </c>
      <c r="H1094" t="s">
        <v>2000</v>
      </c>
      <c r="J1094" t="s">
        <v>2001</v>
      </c>
      <c r="K1094" t="s">
        <v>2003</v>
      </c>
      <c r="L1094" t="s">
        <v>2008</v>
      </c>
      <c r="M1094" s="5">
        <v>46</v>
      </c>
      <c r="N1094" s="2" t="s">
        <v>3890</v>
      </c>
      <c r="O1094" s="2" t="str">
        <f>IF(BD[[#This Row],[Género]]="Masculino","👨‍🦰M","👩‍🦰 F")</f>
        <v>👨‍🦰M</v>
      </c>
    </row>
    <row r="1095" spans="1:15" x14ac:dyDescent="0.25">
      <c r="A1095">
        <v>82256612</v>
      </c>
      <c r="B1095" t="s">
        <v>1098</v>
      </c>
      <c r="C1095" t="s">
        <v>1989</v>
      </c>
      <c r="D1095" t="s">
        <v>2010</v>
      </c>
      <c r="E1095" t="s">
        <v>1993</v>
      </c>
      <c r="F1095" t="s">
        <v>1998</v>
      </c>
      <c r="G1095" s="3" t="s">
        <v>3060</v>
      </c>
      <c r="H1095" t="s">
        <v>1999</v>
      </c>
      <c r="I1095" t="s">
        <v>2019</v>
      </c>
      <c r="J1095" t="s">
        <v>2001</v>
      </c>
      <c r="K1095" t="s">
        <v>2004</v>
      </c>
      <c r="L1095" t="s">
        <v>2007</v>
      </c>
      <c r="M1095" s="5">
        <v>58</v>
      </c>
      <c r="N1095" s="2" t="s">
        <v>3891</v>
      </c>
      <c r="O1095" s="2" t="str">
        <f>IF(BD[[#This Row],[Género]]="Masculino","👨‍🦰M","👩‍🦰 F")</f>
        <v>👩‍🦰 F</v>
      </c>
    </row>
    <row r="1096" spans="1:15" x14ac:dyDescent="0.25">
      <c r="A1096">
        <v>37259767</v>
      </c>
      <c r="B1096" t="s">
        <v>1099</v>
      </c>
      <c r="C1096" t="s">
        <v>1988</v>
      </c>
      <c r="D1096" t="s">
        <v>2009</v>
      </c>
      <c r="E1096" t="s">
        <v>1992</v>
      </c>
      <c r="F1096" t="s">
        <v>1998</v>
      </c>
      <c r="G1096" s="3" t="s">
        <v>3061</v>
      </c>
      <c r="H1096" t="s">
        <v>1999</v>
      </c>
      <c r="I1096" t="s">
        <v>2021</v>
      </c>
      <c r="J1096" t="s">
        <v>2002</v>
      </c>
      <c r="K1096" t="s">
        <v>2005</v>
      </c>
      <c r="L1096" t="s">
        <v>2007</v>
      </c>
      <c r="M1096" s="5">
        <v>18</v>
      </c>
      <c r="N1096" s="2" t="s">
        <v>3887</v>
      </c>
      <c r="O1096" s="2" t="str">
        <f>IF(BD[[#This Row],[Género]]="Masculino","👨‍🦰M","👩‍🦰 F")</f>
        <v>👨‍🦰M</v>
      </c>
    </row>
    <row r="1097" spans="1:15" x14ac:dyDescent="0.25">
      <c r="A1097">
        <v>22586561</v>
      </c>
      <c r="B1097" t="s">
        <v>1100</v>
      </c>
      <c r="C1097" t="s">
        <v>1988</v>
      </c>
      <c r="D1097" t="s">
        <v>2015</v>
      </c>
      <c r="E1097" t="s">
        <v>1991</v>
      </c>
      <c r="F1097" t="s">
        <v>1997</v>
      </c>
      <c r="G1097" s="3" t="s">
        <v>3062</v>
      </c>
      <c r="H1097" t="s">
        <v>1999</v>
      </c>
      <c r="I1097" t="s">
        <v>2021</v>
      </c>
      <c r="J1097" t="s">
        <v>2001</v>
      </c>
      <c r="K1097" t="s">
        <v>2005</v>
      </c>
      <c r="L1097" t="s">
        <v>2006</v>
      </c>
      <c r="M1097" s="5">
        <v>19</v>
      </c>
      <c r="N1097" s="2" t="s">
        <v>3887</v>
      </c>
      <c r="O1097" s="2" t="str">
        <f>IF(BD[[#This Row],[Género]]="Masculino","👨‍🦰M","👩‍🦰 F")</f>
        <v>👨‍🦰M</v>
      </c>
    </row>
    <row r="1098" spans="1:15" x14ac:dyDescent="0.25">
      <c r="A1098">
        <v>47369011</v>
      </c>
      <c r="B1098" t="s">
        <v>1101</v>
      </c>
      <c r="C1098" t="s">
        <v>1988</v>
      </c>
      <c r="D1098" t="s">
        <v>2014</v>
      </c>
      <c r="E1098" t="s">
        <v>1994</v>
      </c>
      <c r="F1098" t="s">
        <v>1997</v>
      </c>
      <c r="G1098" s="3" t="s">
        <v>3063</v>
      </c>
      <c r="H1098" t="s">
        <v>2000</v>
      </c>
      <c r="J1098" t="s">
        <v>2002</v>
      </c>
      <c r="K1098" t="s">
        <v>2004</v>
      </c>
      <c r="L1098" t="s">
        <v>2006</v>
      </c>
      <c r="M1098" s="5">
        <v>61</v>
      </c>
      <c r="N1098" s="2" t="s">
        <v>3891</v>
      </c>
      <c r="O1098" s="2" t="str">
        <f>IF(BD[[#This Row],[Género]]="Masculino","👨‍🦰M","👩‍🦰 F")</f>
        <v>👨‍🦰M</v>
      </c>
    </row>
    <row r="1099" spans="1:15" x14ac:dyDescent="0.25">
      <c r="A1099">
        <v>95001603</v>
      </c>
      <c r="B1099" t="s">
        <v>1102</v>
      </c>
      <c r="C1099" t="s">
        <v>1989</v>
      </c>
      <c r="D1099" t="s">
        <v>2013</v>
      </c>
      <c r="E1099" t="s">
        <v>1993</v>
      </c>
      <c r="F1099" t="s">
        <v>1996</v>
      </c>
      <c r="G1099" s="3" t="s">
        <v>3064</v>
      </c>
      <c r="H1099" t="s">
        <v>1999</v>
      </c>
      <c r="I1099" t="s">
        <v>2021</v>
      </c>
      <c r="J1099" t="s">
        <v>2001</v>
      </c>
      <c r="K1099" t="s">
        <v>2003</v>
      </c>
      <c r="L1099" t="s">
        <v>2006</v>
      </c>
      <c r="M1099" s="5">
        <v>45</v>
      </c>
      <c r="N1099" s="2" t="s">
        <v>3889</v>
      </c>
      <c r="O1099" s="2" t="str">
        <f>IF(BD[[#This Row],[Género]]="Masculino","👨‍🦰M","👩‍🦰 F")</f>
        <v>👩‍🦰 F</v>
      </c>
    </row>
    <row r="1100" spans="1:15" x14ac:dyDescent="0.25">
      <c r="A1100">
        <v>93099537</v>
      </c>
      <c r="B1100" t="s">
        <v>1103</v>
      </c>
      <c r="C1100" t="s">
        <v>1989</v>
      </c>
      <c r="D1100" t="s">
        <v>2014</v>
      </c>
      <c r="E1100" t="s">
        <v>1992</v>
      </c>
      <c r="F1100" t="s">
        <v>1995</v>
      </c>
      <c r="G1100" s="3" t="s">
        <v>3065</v>
      </c>
      <c r="H1100" t="s">
        <v>2000</v>
      </c>
      <c r="J1100" t="s">
        <v>2001</v>
      </c>
      <c r="K1100" t="s">
        <v>2005</v>
      </c>
      <c r="L1100" t="s">
        <v>2006</v>
      </c>
      <c r="M1100" s="5">
        <v>64</v>
      </c>
      <c r="N1100" s="2" t="s">
        <v>3891</v>
      </c>
      <c r="O1100" s="2" t="str">
        <f>IF(BD[[#This Row],[Género]]="Masculino","👨‍🦰M","👩‍🦰 F")</f>
        <v>👩‍🦰 F</v>
      </c>
    </row>
    <row r="1101" spans="1:15" x14ac:dyDescent="0.25">
      <c r="A1101">
        <v>60885498</v>
      </c>
      <c r="B1101" t="s">
        <v>1104</v>
      </c>
      <c r="C1101" t="s">
        <v>1989</v>
      </c>
      <c r="D1101" t="s">
        <v>2012</v>
      </c>
      <c r="E1101" t="s">
        <v>1991</v>
      </c>
      <c r="F1101" t="s">
        <v>1996</v>
      </c>
      <c r="G1101" s="3" t="s">
        <v>3066</v>
      </c>
      <c r="H1101" t="s">
        <v>2000</v>
      </c>
      <c r="J1101" t="s">
        <v>2002</v>
      </c>
      <c r="K1101" t="s">
        <v>2003</v>
      </c>
      <c r="L1101" t="s">
        <v>2006</v>
      </c>
      <c r="M1101" s="5">
        <v>26</v>
      </c>
      <c r="N1101" s="2" t="s">
        <v>3888</v>
      </c>
      <c r="O1101" s="2" t="str">
        <f>IF(BD[[#This Row],[Género]]="Masculino","👨‍🦰M","👩‍🦰 F")</f>
        <v>👩‍🦰 F</v>
      </c>
    </row>
    <row r="1102" spans="1:15" x14ac:dyDescent="0.25">
      <c r="A1102">
        <v>92019556</v>
      </c>
      <c r="B1102" t="s">
        <v>1105</v>
      </c>
      <c r="C1102" t="s">
        <v>1989</v>
      </c>
      <c r="D1102" t="s">
        <v>2010</v>
      </c>
      <c r="E1102" t="s">
        <v>1991</v>
      </c>
      <c r="F1102" t="s">
        <v>1996</v>
      </c>
      <c r="G1102" s="3" t="s">
        <v>3067</v>
      </c>
      <c r="H1102" t="s">
        <v>1999</v>
      </c>
      <c r="I1102" t="s">
        <v>2020</v>
      </c>
      <c r="J1102" t="s">
        <v>2002</v>
      </c>
      <c r="K1102" t="s">
        <v>2005</v>
      </c>
      <c r="L1102" t="s">
        <v>2006</v>
      </c>
      <c r="M1102" s="5">
        <v>51</v>
      </c>
      <c r="N1102" s="2" t="s">
        <v>3890</v>
      </c>
      <c r="O1102" s="2" t="str">
        <f>IF(BD[[#This Row],[Género]]="Masculino","👨‍🦰M","👩‍🦰 F")</f>
        <v>👩‍🦰 F</v>
      </c>
    </row>
    <row r="1103" spans="1:15" x14ac:dyDescent="0.25">
      <c r="A1103">
        <v>88231248</v>
      </c>
      <c r="B1103" t="s">
        <v>1106</v>
      </c>
      <c r="C1103" t="s">
        <v>1988</v>
      </c>
      <c r="D1103" t="s">
        <v>2010</v>
      </c>
      <c r="E1103" t="s">
        <v>1990</v>
      </c>
      <c r="F1103" t="s">
        <v>1996</v>
      </c>
      <c r="G1103" s="3" t="s">
        <v>3068</v>
      </c>
      <c r="H1103" t="s">
        <v>1999</v>
      </c>
      <c r="I1103" t="s">
        <v>2020</v>
      </c>
      <c r="J1103" t="s">
        <v>2002</v>
      </c>
      <c r="K1103" t="s">
        <v>2005</v>
      </c>
      <c r="L1103" t="s">
        <v>2006</v>
      </c>
      <c r="M1103" s="5">
        <v>44</v>
      </c>
      <c r="N1103" s="2" t="s">
        <v>3889</v>
      </c>
      <c r="O1103" s="2" t="str">
        <f>IF(BD[[#This Row],[Género]]="Masculino","👨‍🦰M","👩‍🦰 F")</f>
        <v>👨‍🦰M</v>
      </c>
    </row>
    <row r="1104" spans="1:15" x14ac:dyDescent="0.25">
      <c r="A1104">
        <v>45904142</v>
      </c>
      <c r="B1104" t="s">
        <v>1107</v>
      </c>
      <c r="C1104" t="s">
        <v>1989</v>
      </c>
      <c r="D1104" t="s">
        <v>2015</v>
      </c>
      <c r="E1104" t="s">
        <v>1992</v>
      </c>
      <c r="F1104" t="s">
        <v>1998</v>
      </c>
      <c r="G1104" s="3" t="s">
        <v>3069</v>
      </c>
      <c r="H1104" t="s">
        <v>1999</v>
      </c>
      <c r="I1104" t="s">
        <v>2021</v>
      </c>
      <c r="J1104" t="s">
        <v>2002</v>
      </c>
      <c r="K1104" t="s">
        <v>2003</v>
      </c>
      <c r="L1104" t="s">
        <v>2008</v>
      </c>
      <c r="M1104" s="5">
        <v>56</v>
      </c>
      <c r="N1104" s="2" t="s">
        <v>3891</v>
      </c>
      <c r="O1104" s="2" t="str">
        <f>IF(BD[[#This Row],[Género]]="Masculino","👨‍🦰M","👩‍🦰 F")</f>
        <v>👩‍🦰 F</v>
      </c>
    </row>
    <row r="1105" spans="1:15" x14ac:dyDescent="0.25">
      <c r="A1105">
        <v>52490897</v>
      </c>
      <c r="B1105" t="s">
        <v>1108</v>
      </c>
      <c r="C1105" t="s">
        <v>1989</v>
      </c>
      <c r="D1105" t="s">
        <v>2014</v>
      </c>
      <c r="E1105" t="s">
        <v>1991</v>
      </c>
      <c r="F1105" t="s">
        <v>1995</v>
      </c>
      <c r="G1105" s="3" t="s">
        <v>3070</v>
      </c>
      <c r="H1105" t="s">
        <v>2000</v>
      </c>
      <c r="J1105" t="s">
        <v>2001</v>
      </c>
      <c r="K1105" t="s">
        <v>2003</v>
      </c>
      <c r="L1105" t="s">
        <v>2008</v>
      </c>
      <c r="M1105" s="5">
        <v>51</v>
      </c>
      <c r="N1105" s="2" t="s">
        <v>3890</v>
      </c>
      <c r="O1105" s="2" t="str">
        <f>IF(BD[[#This Row],[Género]]="Masculino","👨‍🦰M","👩‍🦰 F")</f>
        <v>👩‍🦰 F</v>
      </c>
    </row>
    <row r="1106" spans="1:15" x14ac:dyDescent="0.25">
      <c r="A1106">
        <v>95223331</v>
      </c>
      <c r="B1106" t="s">
        <v>1109</v>
      </c>
      <c r="C1106" t="s">
        <v>1988</v>
      </c>
      <c r="D1106" t="s">
        <v>2013</v>
      </c>
      <c r="E1106" t="s">
        <v>1991</v>
      </c>
      <c r="F1106" t="s">
        <v>1996</v>
      </c>
      <c r="G1106" s="3" t="s">
        <v>3071</v>
      </c>
      <c r="H1106" t="s">
        <v>2000</v>
      </c>
      <c r="J1106" t="s">
        <v>2002</v>
      </c>
      <c r="K1106" t="s">
        <v>2004</v>
      </c>
      <c r="L1106" t="s">
        <v>2007</v>
      </c>
      <c r="M1106" s="5">
        <v>40</v>
      </c>
      <c r="N1106" s="2" t="s">
        <v>3889</v>
      </c>
      <c r="O1106" s="2" t="str">
        <f>IF(BD[[#This Row],[Género]]="Masculino","👨‍🦰M","👩‍🦰 F")</f>
        <v>👨‍🦰M</v>
      </c>
    </row>
    <row r="1107" spans="1:15" x14ac:dyDescent="0.25">
      <c r="A1107">
        <v>78623637</v>
      </c>
      <c r="B1107" t="s">
        <v>1110</v>
      </c>
      <c r="C1107" t="s">
        <v>1989</v>
      </c>
      <c r="D1107" t="s">
        <v>2012</v>
      </c>
      <c r="E1107" t="s">
        <v>1994</v>
      </c>
      <c r="F1107" t="s">
        <v>1998</v>
      </c>
      <c r="G1107" s="3" t="s">
        <v>3072</v>
      </c>
      <c r="H1107" t="s">
        <v>1999</v>
      </c>
      <c r="I1107" t="s">
        <v>2019</v>
      </c>
      <c r="J1107" t="s">
        <v>2001</v>
      </c>
      <c r="K1107" t="s">
        <v>2004</v>
      </c>
      <c r="L1107" t="s">
        <v>2007</v>
      </c>
      <c r="M1107" s="5">
        <v>30</v>
      </c>
      <c r="N1107" s="2" t="s">
        <v>3888</v>
      </c>
      <c r="O1107" s="2" t="str">
        <f>IF(BD[[#This Row],[Género]]="Masculino","👨‍🦰M","👩‍🦰 F")</f>
        <v>👩‍🦰 F</v>
      </c>
    </row>
    <row r="1108" spans="1:15" x14ac:dyDescent="0.25">
      <c r="A1108">
        <v>88957906</v>
      </c>
      <c r="B1108" t="s">
        <v>1111</v>
      </c>
      <c r="C1108" t="s">
        <v>1989</v>
      </c>
      <c r="D1108" t="s">
        <v>2013</v>
      </c>
      <c r="E1108" t="s">
        <v>1990</v>
      </c>
      <c r="F1108" t="s">
        <v>1998</v>
      </c>
      <c r="G1108" s="3" t="s">
        <v>3073</v>
      </c>
      <c r="H1108" t="s">
        <v>2000</v>
      </c>
      <c r="J1108" t="s">
        <v>2002</v>
      </c>
      <c r="K1108" t="s">
        <v>2005</v>
      </c>
      <c r="L1108" t="s">
        <v>2007</v>
      </c>
      <c r="M1108" s="5">
        <v>38</v>
      </c>
      <c r="N1108" s="2" t="s">
        <v>3889</v>
      </c>
      <c r="O1108" s="2" t="str">
        <f>IF(BD[[#This Row],[Género]]="Masculino","👨‍🦰M","👩‍🦰 F")</f>
        <v>👩‍🦰 F</v>
      </c>
    </row>
    <row r="1109" spans="1:15" x14ac:dyDescent="0.25">
      <c r="A1109">
        <v>55963463</v>
      </c>
      <c r="B1109" t="s">
        <v>1112</v>
      </c>
      <c r="C1109" t="s">
        <v>1989</v>
      </c>
      <c r="D1109" t="s">
        <v>2009</v>
      </c>
      <c r="E1109" t="s">
        <v>1992</v>
      </c>
      <c r="F1109" t="s">
        <v>1996</v>
      </c>
      <c r="G1109" s="3" t="s">
        <v>3074</v>
      </c>
      <c r="H1109" t="s">
        <v>2000</v>
      </c>
      <c r="J1109" t="s">
        <v>2001</v>
      </c>
      <c r="K1109" t="s">
        <v>2003</v>
      </c>
      <c r="L1109" t="s">
        <v>2006</v>
      </c>
      <c r="M1109" s="5">
        <v>34</v>
      </c>
      <c r="N1109" s="2" t="s">
        <v>3888</v>
      </c>
      <c r="O1109" s="2" t="str">
        <f>IF(BD[[#This Row],[Género]]="Masculino","👨‍🦰M","👩‍🦰 F")</f>
        <v>👩‍🦰 F</v>
      </c>
    </row>
    <row r="1110" spans="1:15" x14ac:dyDescent="0.25">
      <c r="A1110">
        <v>55705019</v>
      </c>
      <c r="B1110" t="s">
        <v>1113</v>
      </c>
      <c r="C1110" t="s">
        <v>1988</v>
      </c>
      <c r="D1110" t="s">
        <v>2012</v>
      </c>
      <c r="E1110" t="s">
        <v>1994</v>
      </c>
      <c r="F1110" t="s">
        <v>1997</v>
      </c>
      <c r="G1110" s="3" t="s">
        <v>3075</v>
      </c>
      <c r="H1110" t="s">
        <v>1999</v>
      </c>
      <c r="I1110" t="s">
        <v>2022</v>
      </c>
      <c r="J1110" t="s">
        <v>2001</v>
      </c>
      <c r="K1110" t="s">
        <v>2004</v>
      </c>
      <c r="L1110" t="s">
        <v>2006</v>
      </c>
      <c r="M1110" s="5">
        <v>30</v>
      </c>
      <c r="N1110" s="2" t="s">
        <v>3888</v>
      </c>
      <c r="O1110" s="2" t="str">
        <f>IF(BD[[#This Row],[Género]]="Masculino","👨‍🦰M","👩‍🦰 F")</f>
        <v>👨‍🦰M</v>
      </c>
    </row>
    <row r="1111" spans="1:15" x14ac:dyDescent="0.25">
      <c r="A1111">
        <v>77617695</v>
      </c>
      <c r="B1111" t="s">
        <v>1114</v>
      </c>
      <c r="C1111" t="s">
        <v>1989</v>
      </c>
      <c r="D1111" t="s">
        <v>2011</v>
      </c>
      <c r="E1111" t="s">
        <v>1994</v>
      </c>
      <c r="F1111" t="s">
        <v>1997</v>
      </c>
      <c r="G1111" s="3" t="s">
        <v>3076</v>
      </c>
      <c r="H1111" t="s">
        <v>1999</v>
      </c>
      <c r="I1111" t="s">
        <v>2020</v>
      </c>
      <c r="J1111" t="s">
        <v>2001</v>
      </c>
      <c r="K1111" t="s">
        <v>2003</v>
      </c>
      <c r="L1111" t="s">
        <v>2007</v>
      </c>
      <c r="M1111" s="5">
        <v>21</v>
      </c>
      <c r="N1111" s="2" t="s">
        <v>3887</v>
      </c>
      <c r="O1111" s="2" t="str">
        <f>IF(BD[[#This Row],[Género]]="Masculino","👨‍🦰M","👩‍🦰 F")</f>
        <v>👩‍🦰 F</v>
      </c>
    </row>
    <row r="1112" spans="1:15" x14ac:dyDescent="0.25">
      <c r="A1112">
        <v>97973616</v>
      </c>
      <c r="B1112" t="s">
        <v>1115</v>
      </c>
      <c r="C1112" t="s">
        <v>1989</v>
      </c>
      <c r="D1112" t="s">
        <v>2012</v>
      </c>
      <c r="E1112" t="s">
        <v>1991</v>
      </c>
      <c r="F1112" t="s">
        <v>1997</v>
      </c>
      <c r="G1112" s="3" t="s">
        <v>3077</v>
      </c>
      <c r="H1112" t="s">
        <v>2000</v>
      </c>
      <c r="J1112" t="s">
        <v>2001</v>
      </c>
      <c r="K1112" t="s">
        <v>2005</v>
      </c>
      <c r="L1112" t="s">
        <v>2006</v>
      </c>
      <c r="M1112" s="5">
        <v>57</v>
      </c>
      <c r="N1112" s="2" t="s">
        <v>3891</v>
      </c>
      <c r="O1112" s="2" t="str">
        <f>IF(BD[[#This Row],[Género]]="Masculino","👨‍🦰M","👩‍🦰 F")</f>
        <v>👩‍🦰 F</v>
      </c>
    </row>
    <row r="1113" spans="1:15" x14ac:dyDescent="0.25">
      <c r="A1113">
        <v>94496184</v>
      </c>
      <c r="B1113" t="s">
        <v>1116</v>
      </c>
      <c r="C1113" t="s">
        <v>1988</v>
      </c>
      <c r="D1113" t="s">
        <v>2015</v>
      </c>
      <c r="E1113" t="s">
        <v>1991</v>
      </c>
      <c r="F1113" t="s">
        <v>1998</v>
      </c>
      <c r="G1113" s="3" t="s">
        <v>3018</v>
      </c>
      <c r="H1113" t="s">
        <v>2000</v>
      </c>
      <c r="J1113" t="s">
        <v>2001</v>
      </c>
      <c r="K1113" t="s">
        <v>2004</v>
      </c>
      <c r="L1113" t="s">
        <v>2006</v>
      </c>
      <c r="M1113" s="5">
        <v>27</v>
      </c>
      <c r="N1113" s="2" t="s">
        <v>3888</v>
      </c>
      <c r="O1113" s="2" t="str">
        <f>IF(BD[[#This Row],[Género]]="Masculino","👨‍🦰M","👩‍🦰 F")</f>
        <v>👨‍🦰M</v>
      </c>
    </row>
    <row r="1114" spans="1:15" x14ac:dyDescent="0.25">
      <c r="A1114">
        <v>19293726</v>
      </c>
      <c r="B1114" t="s">
        <v>1117</v>
      </c>
      <c r="C1114" t="s">
        <v>1989</v>
      </c>
      <c r="D1114" t="s">
        <v>2012</v>
      </c>
      <c r="E1114" t="s">
        <v>1990</v>
      </c>
      <c r="F1114" t="s">
        <v>1996</v>
      </c>
      <c r="G1114" s="3" t="s">
        <v>3078</v>
      </c>
      <c r="H1114" t="s">
        <v>1999</v>
      </c>
      <c r="I1114" t="s">
        <v>2019</v>
      </c>
      <c r="J1114" t="s">
        <v>2001</v>
      </c>
      <c r="K1114" t="s">
        <v>2003</v>
      </c>
      <c r="L1114" t="s">
        <v>2008</v>
      </c>
      <c r="M1114" s="5">
        <v>57</v>
      </c>
      <c r="N1114" s="2" t="s">
        <v>3891</v>
      </c>
      <c r="O1114" s="2" t="str">
        <f>IF(BD[[#This Row],[Género]]="Masculino","👨‍🦰M","👩‍🦰 F")</f>
        <v>👩‍🦰 F</v>
      </c>
    </row>
    <row r="1115" spans="1:15" x14ac:dyDescent="0.25">
      <c r="A1115">
        <v>88329509</v>
      </c>
      <c r="B1115" t="s">
        <v>1118</v>
      </c>
      <c r="C1115" t="s">
        <v>1988</v>
      </c>
      <c r="D1115" t="s">
        <v>2009</v>
      </c>
      <c r="E1115" t="s">
        <v>1990</v>
      </c>
      <c r="F1115" t="s">
        <v>1995</v>
      </c>
      <c r="G1115" s="3" t="s">
        <v>3079</v>
      </c>
      <c r="H1115" t="s">
        <v>2000</v>
      </c>
      <c r="J1115" t="s">
        <v>2001</v>
      </c>
      <c r="K1115" t="s">
        <v>2003</v>
      </c>
      <c r="L1115" t="s">
        <v>2007</v>
      </c>
      <c r="M1115" s="5">
        <v>24</v>
      </c>
      <c r="N1115" s="2" t="s">
        <v>3887</v>
      </c>
      <c r="O1115" s="2" t="str">
        <f>IF(BD[[#This Row],[Género]]="Masculino","👨‍🦰M","👩‍🦰 F")</f>
        <v>👨‍🦰M</v>
      </c>
    </row>
    <row r="1116" spans="1:15" x14ac:dyDescent="0.25">
      <c r="A1116">
        <v>19151765</v>
      </c>
      <c r="B1116" t="s">
        <v>1119</v>
      </c>
      <c r="C1116" t="s">
        <v>1989</v>
      </c>
      <c r="D1116" t="s">
        <v>2010</v>
      </c>
      <c r="E1116" t="s">
        <v>1993</v>
      </c>
      <c r="F1116" t="s">
        <v>1998</v>
      </c>
      <c r="G1116" s="3" t="s">
        <v>3080</v>
      </c>
      <c r="H1116" t="s">
        <v>2000</v>
      </c>
      <c r="J1116" t="s">
        <v>2001</v>
      </c>
      <c r="K1116" t="s">
        <v>2004</v>
      </c>
      <c r="L1116" t="s">
        <v>2006</v>
      </c>
      <c r="M1116" s="5">
        <v>59</v>
      </c>
      <c r="N1116" s="2" t="s">
        <v>3891</v>
      </c>
      <c r="O1116" s="2" t="str">
        <f>IF(BD[[#This Row],[Género]]="Masculino","👨‍🦰M","👩‍🦰 F")</f>
        <v>👩‍🦰 F</v>
      </c>
    </row>
    <row r="1117" spans="1:15" x14ac:dyDescent="0.25">
      <c r="A1117">
        <v>74937944</v>
      </c>
      <c r="B1117" t="s">
        <v>1120</v>
      </c>
      <c r="C1117" t="s">
        <v>1989</v>
      </c>
      <c r="D1117" t="s">
        <v>2011</v>
      </c>
      <c r="E1117" t="s">
        <v>1992</v>
      </c>
      <c r="F1117" t="s">
        <v>1996</v>
      </c>
      <c r="G1117" s="3" t="s">
        <v>3081</v>
      </c>
      <c r="H1117" t="s">
        <v>1999</v>
      </c>
      <c r="I1117" t="s">
        <v>2018</v>
      </c>
      <c r="J1117" t="s">
        <v>2002</v>
      </c>
      <c r="K1117" t="s">
        <v>2003</v>
      </c>
      <c r="L1117" t="s">
        <v>2006</v>
      </c>
      <c r="M1117" s="5">
        <v>55</v>
      </c>
      <c r="N1117" s="2" t="s">
        <v>3890</v>
      </c>
      <c r="O1117" s="2" t="str">
        <f>IF(BD[[#This Row],[Género]]="Masculino","👨‍🦰M","👩‍🦰 F")</f>
        <v>👩‍🦰 F</v>
      </c>
    </row>
    <row r="1118" spans="1:15" x14ac:dyDescent="0.25">
      <c r="A1118">
        <v>94031125</v>
      </c>
      <c r="B1118" t="s">
        <v>1121</v>
      </c>
      <c r="C1118" t="s">
        <v>1988</v>
      </c>
      <c r="D1118" t="s">
        <v>2014</v>
      </c>
      <c r="E1118" t="s">
        <v>1994</v>
      </c>
      <c r="F1118" t="s">
        <v>1996</v>
      </c>
      <c r="G1118" s="3" t="s">
        <v>3082</v>
      </c>
      <c r="H1118" t="s">
        <v>1999</v>
      </c>
      <c r="I1118" t="s">
        <v>2020</v>
      </c>
      <c r="J1118" t="s">
        <v>2002</v>
      </c>
      <c r="K1118" t="s">
        <v>2005</v>
      </c>
      <c r="L1118" t="s">
        <v>2006</v>
      </c>
      <c r="M1118" s="5">
        <v>35</v>
      </c>
      <c r="N1118" s="2" t="s">
        <v>3888</v>
      </c>
      <c r="O1118" s="2" t="str">
        <f>IF(BD[[#This Row],[Género]]="Masculino","👨‍🦰M","👩‍🦰 F")</f>
        <v>👨‍🦰M</v>
      </c>
    </row>
    <row r="1119" spans="1:15" x14ac:dyDescent="0.25">
      <c r="A1119">
        <v>11519499</v>
      </c>
      <c r="B1119" t="s">
        <v>1122</v>
      </c>
      <c r="C1119" t="s">
        <v>1989</v>
      </c>
      <c r="D1119" t="s">
        <v>2009</v>
      </c>
      <c r="E1119" t="s">
        <v>1993</v>
      </c>
      <c r="F1119" t="s">
        <v>1998</v>
      </c>
      <c r="G1119" s="3" t="s">
        <v>3083</v>
      </c>
      <c r="H1119" t="s">
        <v>2000</v>
      </c>
      <c r="J1119" t="s">
        <v>2002</v>
      </c>
      <c r="K1119" t="s">
        <v>2004</v>
      </c>
      <c r="L1119" t="s">
        <v>2006</v>
      </c>
      <c r="M1119" s="5">
        <v>30</v>
      </c>
      <c r="N1119" s="2" t="s">
        <v>3888</v>
      </c>
      <c r="O1119" s="2" t="str">
        <f>IF(BD[[#This Row],[Género]]="Masculino","👨‍🦰M","👩‍🦰 F")</f>
        <v>👩‍🦰 F</v>
      </c>
    </row>
    <row r="1120" spans="1:15" x14ac:dyDescent="0.25">
      <c r="A1120">
        <v>69541597</v>
      </c>
      <c r="B1120" t="s">
        <v>1123</v>
      </c>
      <c r="C1120" t="s">
        <v>1989</v>
      </c>
      <c r="D1120" t="s">
        <v>2011</v>
      </c>
      <c r="E1120" t="s">
        <v>1994</v>
      </c>
      <c r="F1120" t="s">
        <v>1997</v>
      </c>
      <c r="G1120" s="3" t="s">
        <v>3084</v>
      </c>
      <c r="H1120" t="s">
        <v>2000</v>
      </c>
      <c r="J1120" t="s">
        <v>2002</v>
      </c>
      <c r="K1120" t="s">
        <v>2004</v>
      </c>
      <c r="L1120" t="s">
        <v>2006</v>
      </c>
      <c r="M1120" s="5">
        <v>64</v>
      </c>
      <c r="N1120" s="2" t="s">
        <v>3891</v>
      </c>
      <c r="O1120" s="2" t="str">
        <f>IF(BD[[#This Row],[Género]]="Masculino","👨‍🦰M","👩‍🦰 F")</f>
        <v>👩‍🦰 F</v>
      </c>
    </row>
    <row r="1121" spans="1:15" x14ac:dyDescent="0.25">
      <c r="A1121">
        <v>66591347</v>
      </c>
      <c r="B1121" t="s">
        <v>1124</v>
      </c>
      <c r="C1121" t="s">
        <v>1988</v>
      </c>
      <c r="D1121" t="s">
        <v>2012</v>
      </c>
      <c r="E1121" t="s">
        <v>1990</v>
      </c>
      <c r="F1121" t="s">
        <v>1996</v>
      </c>
      <c r="G1121" s="3" t="s">
        <v>3085</v>
      </c>
      <c r="H1121" t="s">
        <v>1999</v>
      </c>
      <c r="I1121" t="s">
        <v>2017</v>
      </c>
      <c r="J1121" t="s">
        <v>2002</v>
      </c>
      <c r="K1121" t="s">
        <v>2003</v>
      </c>
      <c r="L1121" t="s">
        <v>2006</v>
      </c>
      <c r="M1121" s="5">
        <v>27</v>
      </c>
      <c r="N1121" s="2" t="s">
        <v>3888</v>
      </c>
      <c r="O1121" s="2" t="str">
        <f>IF(BD[[#This Row],[Género]]="Masculino","👨‍🦰M","👩‍🦰 F")</f>
        <v>👨‍🦰M</v>
      </c>
    </row>
    <row r="1122" spans="1:15" x14ac:dyDescent="0.25">
      <c r="A1122">
        <v>94799874</v>
      </c>
      <c r="B1122" t="s">
        <v>1125</v>
      </c>
      <c r="C1122" t="s">
        <v>1988</v>
      </c>
      <c r="D1122" t="s">
        <v>2015</v>
      </c>
      <c r="E1122" t="s">
        <v>1991</v>
      </c>
      <c r="F1122" t="s">
        <v>1998</v>
      </c>
      <c r="G1122" s="3" t="s">
        <v>3086</v>
      </c>
      <c r="H1122" t="s">
        <v>1999</v>
      </c>
      <c r="I1122" t="s">
        <v>2022</v>
      </c>
      <c r="J1122" t="s">
        <v>2002</v>
      </c>
      <c r="K1122" t="s">
        <v>2003</v>
      </c>
      <c r="L1122" t="s">
        <v>2007</v>
      </c>
      <c r="M1122" s="5">
        <v>35</v>
      </c>
      <c r="N1122" s="2" t="s">
        <v>3888</v>
      </c>
      <c r="O1122" s="2" t="str">
        <f>IF(BD[[#This Row],[Género]]="Masculino","👨‍🦰M","👩‍🦰 F")</f>
        <v>👨‍🦰M</v>
      </c>
    </row>
    <row r="1123" spans="1:15" x14ac:dyDescent="0.25">
      <c r="A1123">
        <v>11894475</v>
      </c>
      <c r="B1123" t="s">
        <v>1126</v>
      </c>
      <c r="C1123" t="s">
        <v>1989</v>
      </c>
      <c r="D1123" t="s">
        <v>2010</v>
      </c>
      <c r="E1123" t="s">
        <v>1991</v>
      </c>
      <c r="F1123" t="s">
        <v>1998</v>
      </c>
      <c r="G1123" s="3" t="s">
        <v>3087</v>
      </c>
      <c r="H1123" t="s">
        <v>1999</v>
      </c>
      <c r="I1123" t="s">
        <v>2020</v>
      </c>
      <c r="J1123" t="s">
        <v>2001</v>
      </c>
      <c r="K1123" t="s">
        <v>2005</v>
      </c>
      <c r="L1123" t="s">
        <v>2007</v>
      </c>
      <c r="M1123" s="5">
        <v>21</v>
      </c>
      <c r="N1123" s="2" t="s">
        <v>3887</v>
      </c>
      <c r="O1123" s="2" t="str">
        <f>IF(BD[[#This Row],[Género]]="Masculino","👨‍🦰M","👩‍🦰 F")</f>
        <v>👩‍🦰 F</v>
      </c>
    </row>
    <row r="1124" spans="1:15" x14ac:dyDescent="0.25">
      <c r="A1124">
        <v>44734506</v>
      </c>
      <c r="B1124" t="s">
        <v>1127</v>
      </c>
      <c r="C1124" t="s">
        <v>1988</v>
      </c>
      <c r="D1124" t="s">
        <v>2011</v>
      </c>
      <c r="E1124" t="s">
        <v>1993</v>
      </c>
      <c r="F1124" t="s">
        <v>1998</v>
      </c>
      <c r="G1124" s="3" t="s">
        <v>2675</v>
      </c>
      <c r="H1124" t="s">
        <v>1999</v>
      </c>
      <c r="I1124" t="s">
        <v>2018</v>
      </c>
      <c r="J1124" t="s">
        <v>2001</v>
      </c>
      <c r="K1124" t="s">
        <v>2004</v>
      </c>
      <c r="L1124" t="s">
        <v>2006</v>
      </c>
      <c r="M1124" s="5">
        <v>22</v>
      </c>
      <c r="N1124" s="2" t="s">
        <v>3887</v>
      </c>
      <c r="O1124" s="2" t="str">
        <f>IF(BD[[#This Row],[Género]]="Masculino","👨‍🦰M","👩‍🦰 F")</f>
        <v>👨‍🦰M</v>
      </c>
    </row>
    <row r="1125" spans="1:15" x14ac:dyDescent="0.25">
      <c r="A1125">
        <v>66621272</v>
      </c>
      <c r="B1125" t="s">
        <v>1128</v>
      </c>
      <c r="C1125" t="s">
        <v>1989</v>
      </c>
      <c r="D1125" t="s">
        <v>2012</v>
      </c>
      <c r="E1125" t="s">
        <v>1992</v>
      </c>
      <c r="F1125" t="s">
        <v>1996</v>
      </c>
      <c r="G1125" s="3" t="s">
        <v>3088</v>
      </c>
      <c r="H1125" t="s">
        <v>1999</v>
      </c>
      <c r="I1125" t="s">
        <v>2019</v>
      </c>
      <c r="J1125" t="s">
        <v>2001</v>
      </c>
      <c r="K1125" t="s">
        <v>2004</v>
      </c>
      <c r="L1125" t="s">
        <v>2006</v>
      </c>
      <c r="M1125" s="5">
        <v>37</v>
      </c>
      <c r="N1125" s="2" t="s">
        <v>3889</v>
      </c>
      <c r="O1125" s="2" t="str">
        <f>IF(BD[[#This Row],[Género]]="Masculino","👨‍🦰M","👩‍🦰 F")</f>
        <v>👩‍🦰 F</v>
      </c>
    </row>
    <row r="1126" spans="1:15" x14ac:dyDescent="0.25">
      <c r="A1126">
        <v>79006534</v>
      </c>
      <c r="B1126" t="s">
        <v>1129</v>
      </c>
      <c r="C1126" t="s">
        <v>1989</v>
      </c>
      <c r="D1126" t="s">
        <v>2014</v>
      </c>
      <c r="E1126" t="s">
        <v>1990</v>
      </c>
      <c r="F1126" t="s">
        <v>1998</v>
      </c>
      <c r="G1126" s="3" t="s">
        <v>3089</v>
      </c>
      <c r="H1126" t="s">
        <v>2000</v>
      </c>
      <c r="J1126" t="s">
        <v>2002</v>
      </c>
      <c r="K1126" t="s">
        <v>2003</v>
      </c>
      <c r="L1126" t="s">
        <v>2006</v>
      </c>
      <c r="M1126" s="5">
        <v>26</v>
      </c>
      <c r="N1126" s="2" t="s">
        <v>3888</v>
      </c>
      <c r="O1126" s="2" t="str">
        <f>IF(BD[[#This Row],[Género]]="Masculino","👨‍🦰M","👩‍🦰 F")</f>
        <v>👩‍🦰 F</v>
      </c>
    </row>
    <row r="1127" spans="1:15" x14ac:dyDescent="0.25">
      <c r="A1127">
        <v>38481540</v>
      </c>
      <c r="B1127" t="s">
        <v>1130</v>
      </c>
      <c r="C1127" t="s">
        <v>1988</v>
      </c>
      <c r="D1127" t="s">
        <v>2009</v>
      </c>
      <c r="E1127" t="s">
        <v>1991</v>
      </c>
      <c r="F1127" t="s">
        <v>1996</v>
      </c>
      <c r="G1127" s="3" t="s">
        <v>3090</v>
      </c>
      <c r="H1127" t="s">
        <v>1999</v>
      </c>
      <c r="I1127" t="s">
        <v>2016</v>
      </c>
      <c r="J1127" t="s">
        <v>2001</v>
      </c>
      <c r="K1127" t="s">
        <v>2003</v>
      </c>
      <c r="L1127" t="s">
        <v>2008</v>
      </c>
      <c r="M1127" s="5">
        <v>19</v>
      </c>
      <c r="N1127" s="2" t="s">
        <v>3887</v>
      </c>
      <c r="O1127" s="2" t="str">
        <f>IF(BD[[#This Row],[Género]]="Masculino","👨‍🦰M","👩‍🦰 F")</f>
        <v>👨‍🦰M</v>
      </c>
    </row>
    <row r="1128" spans="1:15" x14ac:dyDescent="0.25">
      <c r="A1128">
        <v>73129328</v>
      </c>
      <c r="B1128" t="s">
        <v>1131</v>
      </c>
      <c r="C1128" t="s">
        <v>1988</v>
      </c>
      <c r="D1128" t="s">
        <v>2011</v>
      </c>
      <c r="E1128" t="s">
        <v>1994</v>
      </c>
      <c r="F1128" t="s">
        <v>1997</v>
      </c>
      <c r="G1128" s="3" t="s">
        <v>3091</v>
      </c>
      <c r="H1128" t="s">
        <v>2000</v>
      </c>
      <c r="J1128" t="s">
        <v>2002</v>
      </c>
      <c r="K1128" t="s">
        <v>2004</v>
      </c>
      <c r="L1128" t="s">
        <v>2006</v>
      </c>
      <c r="M1128" s="5">
        <v>40</v>
      </c>
      <c r="N1128" s="2" t="s">
        <v>3889</v>
      </c>
      <c r="O1128" s="2" t="str">
        <f>IF(BD[[#This Row],[Género]]="Masculino","👨‍🦰M","👩‍🦰 F")</f>
        <v>👨‍🦰M</v>
      </c>
    </row>
    <row r="1129" spans="1:15" x14ac:dyDescent="0.25">
      <c r="A1129">
        <v>89371579</v>
      </c>
      <c r="B1129" t="s">
        <v>1132</v>
      </c>
      <c r="C1129" t="s">
        <v>1989</v>
      </c>
      <c r="D1129" t="s">
        <v>2012</v>
      </c>
      <c r="E1129" t="s">
        <v>1992</v>
      </c>
      <c r="F1129" t="s">
        <v>1998</v>
      </c>
      <c r="G1129" s="3" t="s">
        <v>3092</v>
      </c>
      <c r="H1129" t="s">
        <v>1999</v>
      </c>
      <c r="I1129" t="s">
        <v>2022</v>
      </c>
      <c r="J1129" t="s">
        <v>2001</v>
      </c>
      <c r="K1129" t="s">
        <v>2005</v>
      </c>
      <c r="L1129" t="s">
        <v>2008</v>
      </c>
      <c r="M1129" s="5">
        <v>63</v>
      </c>
      <c r="N1129" s="2" t="s">
        <v>3891</v>
      </c>
      <c r="O1129" s="2" t="str">
        <f>IF(BD[[#This Row],[Género]]="Masculino","👨‍🦰M","👩‍🦰 F")</f>
        <v>👩‍🦰 F</v>
      </c>
    </row>
    <row r="1130" spans="1:15" x14ac:dyDescent="0.25">
      <c r="A1130">
        <v>66929864</v>
      </c>
      <c r="B1130" t="s">
        <v>1133</v>
      </c>
      <c r="C1130" t="s">
        <v>1989</v>
      </c>
      <c r="D1130" t="s">
        <v>2012</v>
      </c>
      <c r="E1130" t="s">
        <v>1993</v>
      </c>
      <c r="F1130" t="s">
        <v>1996</v>
      </c>
      <c r="G1130" s="3" t="s">
        <v>3093</v>
      </c>
      <c r="H1130" t="s">
        <v>1999</v>
      </c>
      <c r="I1130" t="s">
        <v>2021</v>
      </c>
      <c r="J1130" t="s">
        <v>2002</v>
      </c>
      <c r="K1130" t="s">
        <v>2004</v>
      </c>
      <c r="L1130" t="s">
        <v>2006</v>
      </c>
      <c r="M1130" s="5">
        <v>21</v>
      </c>
      <c r="N1130" s="2" t="s">
        <v>3887</v>
      </c>
      <c r="O1130" s="2" t="str">
        <f>IF(BD[[#This Row],[Género]]="Masculino","👨‍🦰M","👩‍🦰 F")</f>
        <v>👩‍🦰 F</v>
      </c>
    </row>
    <row r="1131" spans="1:15" x14ac:dyDescent="0.25">
      <c r="A1131">
        <v>62541745</v>
      </c>
      <c r="B1131" t="s">
        <v>212</v>
      </c>
      <c r="C1131" t="s">
        <v>1989</v>
      </c>
      <c r="D1131" t="s">
        <v>2014</v>
      </c>
      <c r="E1131" t="s">
        <v>1994</v>
      </c>
      <c r="F1131" t="s">
        <v>1995</v>
      </c>
      <c r="G1131" s="3" t="s">
        <v>2770</v>
      </c>
      <c r="H1131" t="s">
        <v>2000</v>
      </c>
      <c r="J1131" t="s">
        <v>2002</v>
      </c>
      <c r="K1131" t="s">
        <v>2003</v>
      </c>
      <c r="L1131" t="s">
        <v>2006</v>
      </c>
      <c r="M1131" s="5">
        <v>55</v>
      </c>
      <c r="N1131" s="2" t="s">
        <v>3890</v>
      </c>
      <c r="O1131" s="2" t="str">
        <f>IF(BD[[#This Row],[Género]]="Masculino","👨‍🦰M","👩‍🦰 F")</f>
        <v>👩‍🦰 F</v>
      </c>
    </row>
    <row r="1132" spans="1:15" x14ac:dyDescent="0.25">
      <c r="A1132">
        <v>92302580</v>
      </c>
      <c r="B1132" t="s">
        <v>1134</v>
      </c>
      <c r="C1132" t="s">
        <v>1989</v>
      </c>
      <c r="D1132" t="s">
        <v>2014</v>
      </c>
      <c r="E1132" t="s">
        <v>1990</v>
      </c>
      <c r="F1132" t="s">
        <v>1997</v>
      </c>
      <c r="G1132" s="3" t="s">
        <v>3094</v>
      </c>
      <c r="H1132" t="s">
        <v>1999</v>
      </c>
      <c r="I1132" t="s">
        <v>2018</v>
      </c>
      <c r="J1132" t="s">
        <v>2001</v>
      </c>
      <c r="K1132" t="s">
        <v>2005</v>
      </c>
      <c r="L1132" t="s">
        <v>2008</v>
      </c>
      <c r="M1132" s="5">
        <v>34</v>
      </c>
      <c r="N1132" s="2" t="s">
        <v>3888</v>
      </c>
      <c r="O1132" s="2" t="str">
        <f>IF(BD[[#This Row],[Género]]="Masculino","👨‍🦰M","👩‍🦰 F")</f>
        <v>👩‍🦰 F</v>
      </c>
    </row>
    <row r="1133" spans="1:15" x14ac:dyDescent="0.25">
      <c r="A1133">
        <v>34143703</v>
      </c>
      <c r="B1133" t="s">
        <v>1135</v>
      </c>
      <c r="C1133" t="s">
        <v>1988</v>
      </c>
      <c r="D1133" t="s">
        <v>2009</v>
      </c>
      <c r="E1133" t="s">
        <v>1994</v>
      </c>
      <c r="F1133" t="s">
        <v>1996</v>
      </c>
      <c r="G1133" s="3" t="s">
        <v>3095</v>
      </c>
      <c r="H1133" t="s">
        <v>1999</v>
      </c>
      <c r="I1133" t="s">
        <v>2017</v>
      </c>
      <c r="J1133" t="s">
        <v>2001</v>
      </c>
      <c r="K1133" t="s">
        <v>2005</v>
      </c>
      <c r="L1133" t="s">
        <v>2008</v>
      </c>
      <c r="M1133" s="5">
        <v>48</v>
      </c>
      <c r="N1133" s="2" t="s">
        <v>3890</v>
      </c>
      <c r="O1133" s="2" t="str">
        <f>IF(BD[[#This Row],[Género]]="Masculino","👨‍🦰M","👩‍🦰 F")</f>
        <v>👨‍🦰M</v>
      </c>
    </row>
    <row r="1134" spans="1:15" x14ac:dyDescent="0.25">
      <c r="A1134">
        <v>31110920</v>
      </c>
      <c r="B1134" t="s">
        <v>1136</v>
      </c>
      <c r="C1134" t="s">
        <v>1988</v>
      </c>
      <c r="D1134" t="s">
        <v>2012</v>
      </c>
      <c r="E1134" t="s">
        <v>1991</v>
      </c>
      <c r="F1134" t="s">
        <v>1996</v>
      </c>
      <c r="G1134" s="3" t="s">
        <v>3096</v>
      </c>
      <c r="H1134" t="s">
        <v>1999</v>
      </c>
      <c r="I1134" t="s">
        <v>2020</v>
      </c>
      <c r="J1134" t="s">
        <v>2002</v>
      </c>
      <c r="K1134" t="s">
        <v>2005</v>
      </c>
      <c r="L1134" t="s">
        <v>2006</v>
      </c>
      <c r="M1134" s="5">
        <v>33</v>
      </c>
      <c r="N1134" s="2" t="s">
        <v>3888</v>
      </c>
      <c r="O1134" s="2" t="str">
        <f>IF(BD[[#This Row],[Género]]="Masculino","👨‍🦰M","👩‍🦰 F")</f>
        <v>👨‍🦰M</v>
      </c>
    </row>
    <row r="1135" spans="1:15" x14ac:dyDescent="0.25">
      <c r="A1135">
        <v>12751543</v>
      </c>
      <c r="B1135" t="s">
        <v>1137</v>
      </c>
      <c r="C1135" t="s">
        <v>1988</v>
      </c>
      <c r="D1135" t="s">
        <v>2013</v>
      </c>
      <c r="E1135" t="s">
        <v>1994</v>
      </c>
      <c r="F1135" t="s">
        <v>1998</v>
      </c>
      <c r="G1135" s="3" t="s">
        <v>3097</v>
      </c>
      <c r="H1135" t="s">
        <v>2000</v>
      </c>
      <c r="J1135" t="s">
        <v>2002</v>
      </c>
      <c r="K1135" t="s">
        <v>2005</v>
      </c>
      <c r="L1135" t="s">
        <v>2007</v>
      </c>
      <c r="M1135" s="5">
        <v>41</v>
      </c>
      <c r="N1135" s="2" t="s">
        <v>3889</v>
      </c>
      <c r="O1135" s="2" t="str">
        <f>IF(BD[[#This Row],[Género]]="Masculino","👨‍🦰M","👩‍🦰 F")</f>
        <v>👨‍🦰M</v>
      </c>
    </row>
    <row r="1136" spans="1:15" x14ac:dyDescent="0.25">
      <c r="A1136">
        <v>90548027</v>
      </c>
      <c r="B1136" t="s">
        <v>1138</v>
      </c>
      <c r="C1136" t="s">
        <v>1988</v>
      </c>
      <c r="D1136" t="s">
        <v>2015</v>
      </c>
      <c r="E1136" t="s">
        <v>1991</v>
      </c>
      <c r="F1136" t="s">
        <v>1996</v>
      </c>
      <c r="G1136" s="3" t="s">
        <v>3098</v>
      </c>
      <c r="H1136" t="s">
        <v>2000</v>
      </c>
      <c r="J1136" t="s">
        <v>2001</v>
      </c>
      <c r="K1136" t="s">
        <v>2005</v>
      </c>
      <c r="L1136" t="s">
        <v>2007</v>
      </c>
      <c r="M1136" s="5">
        <v>52</v>
      </c>
      <c r="N1136" s="2" t="s">
        <v>3890</v>
      </c>
      <c r="O1136" s="2" t="str">
        <f>IF(BD[[#This Row],[Género]]="Masculino","👨‍🦰M","👩‍🦰 F")</f>
        <v>👨‍🦰M</v>
      </c>
    </row>
    <row r="1137" spans="1:15" x14ac:dyDescent="0.25">
      <c r="A1137">
        <v>59705629</v>
      </c>
      <c r="B1137" t="s">
        <v>1139</v>
      </c>
      <c r="C1137" t="s">
        <v>1988</v>
      </c>
      <c r="D1137" t="s">
        <v>2012</v>
      </c>
      <c r="E1137" t="s">
        <v>1991</v>
      </c>
      <c r="F1137" t="s">
        <v>1995</v>
      </c>
      <c r="G1137" s="3" t="s">
        <v>3099</v>
      </c>
      <c r="H1137" t="s">
        <v>2000</v>
      </c>
      <c r="J1137" t="s">
        <v>2001</v>
      </c>
      <c r="K1137" t="s">
        <v>2005</v>
      </c>
      <c r="L1137" t="s">
        <v>2007</v>
      </c>
      <c r="M1137" s="5">
        <v>36</v>
      </c>
      <c r="N1137" s="2" t="s">
        <v>3889</v>
      </c>
      <c r="O1137" s="2" t="str">
        <f>IF(BD[[#This Row],[Género]]="Masculino","👨‍🦰M","👩‍🦰 F")</f>
        <v>👨‍🦰M</v>
      </c>
    </row>
    <row r="1138" spans="1:15" x14ac:dyDescent="0.25">
      <c r="A1138">
        <v>32700930</v>
      </c>
      <c r="B1138" t="s">
        <v>1140</v>
      </c>
      <c r="C1138" t="s">
        <v>1989</v>
      </c>
      <c r="D1138" t="s">
        <v>2015</v>
      </c>
      <c r="E1138" t="s">
        <v>1994</v>
      </c>
      <c r="F1138" t="s">
        <v>1996</v>
      </c>
      <c r="G1138" s="3" t="s">
        <v>3100</v>
      </c>
      <c r="H1138" t="s">
        <v>1999</v>
      </c>
      <c r="I1138" t="s">
        <v>2021</v>
      </c>
      <c r="J1138" t="s">
        <v>2001</v>
      </c>
      <c r="K1138" t="s">
        <v>2005</v>
      </c>
      <c r="L1138" t="s">
        <v>2006</v>
      </c>
      <c r="M1138" s="5">
        <v>39</v>
      </c>
      <c r="N1138" s="2" t="s">
        <v>3889</v>
      </c>
      <c r="O1138" s="2" t="str">
        <f>IF(BD[[#This Row],[Género]]="Masculino","👨‍🦰M","👩‍🦰 F")</f>
        <v>👩‍🦰 F</v>
      </c>
    </row>
    <row r="1139" spans="1:15" x14ac:dyDescent="0.25">
      <c r="A1139">
        <v>30524128</v>
      </c>
      <c r="B1139" t="s">
        <v>1141</v>
      </c>
      <c r="C1139" t="s">
        <v>1989</v>
      </c>
      <c r="D1139" t="s">
        <v>2009</v>
      </c>
      <c r="E1139" t="s">
        <v>1990</v>
      </c>
      <c r="F1139" t="s">
        <v>1997</v>
      </c>
      <c r="G1139" s="3" t="s">
        <v>2385</v>
      </c>
      <c r="H1139" t="s">
        <v>1999</v>
      </c>
      <c r="I1139" t="s">
        <v>2020</v>
      </c>
      <c r="J1139" t="s">
        <v>2002</v>
      </c>
      <c r="K1139" t="s">
        <v>2005</v>
      </c>
      <c r="L1139" t="s">
        <v>2006</v>
      </c>
      <c r="M1139" s="5">
        <v>55</v>
      </c>
      <c r="N1139" s="2" t="s">
        <v>3890</v>
      </c>
      <c r="O1139" s="2" t="str">
        <f>IF(BD[[#This Row],[Género]]="Masculino","👨‍🦰M","👩‍🦰 F")</f>
        <v>👩‍🦰 F</v>
      </c>
    </row>
    <row r="1140" spans="1:15" x14ac:dyDescent="0.25">
      <c r="A1140">
        <v>90916786</v>
      </c>
      <c r="B1140" t="s">
        <v>1142</v>
      </c>
      <c r="C1140" t="s">
        <v>1988</v>
      </c>
      <c r="D1140" t="s">
        <v>2009</v>
      </c>
      <c r="E1140" t="s">
        <v>1993</v>
      </c>
      <c r="F1140" t="s">
        <v>1997</v>
      </c>
      <c r="G1140" s="3" t="s">
        <v>3101</v>
      </c>
      <c r="H1140" t="s">
        <v>1999</v>
      </c>
      <c r="I1140" t="s">
        <v>2020</v>
      </c>
      <c r="J1140" t="s">
        <v>2002</v>
      </c>
      <c r="K1140" t="s">
        <v>2004</v>
      </c>
      <c r="L1140" t="s">
        <v>2007</v>
      </c>
      <c r="M1140" s="5">
        <v>37</v>
      </c>
      <c r="N1140" s="2" t="s">
        <v>3889</v>
      </c>
      <c r="O1140" s="2" t="str">
        <f>IF(BD[[#This Row],[Género]]="Masculino","👨‍🦰M","👩‍🦰 F")</f>
        <v>👨‍🦰M</v>
      </c>
    </row>
    <row r="1141" spans="1:15" x14ac:dyDescent="0.25">
      <c r="A1141">
        <v>84222845</v>
      </c>
      <c r="B1141" t="s">
        <v>1143</v>
      </c>
      <c r="C1141" t="s">
        <v>1988</v>
      </c>
      <c r="D1141" t="s">
        <v>2012</v>
      </c>
      <c r="E1141" t="s">
        <v>1993</v>
      </c>
      <c r="F1141" t="s">
        <v>1996</v>
      </c>
      <c r="G1141" s="3" t="s">
        <v>3102</v>
      </c>
      <c r="H1141" t="s">
        <v>1999</v>
      </c>
      <c r="I1141" t="s">
        <v>2019</v>
      </c>
      <c r="J1141" t="s">
        <v>2001</v>
      </c>
      <c r="K1141" t="s">
        <v>2003</v>
      </c>
      <c r="L1141" t="s">
        <v>2007</v>
      </c>
      <c r="M1141" s="5">
        <v>33</v>
      </c>
      <c r="N1141" s="2" t="s">
        <v>3888</v>
      </c>
      <c r="O1141" s="2" t="str">
        <f>IF(BD[[#This Row],[Género]]="Masculino","👨‍🦰M","👩‍🦰 F")</f>
        <v>👨‍🦰M</v>
      </c>
    </row>
    <row r="1142" spans="1:15" x14ac:dyDescent="0.25">
      <c r="A1142">
        <v>78642336</v>
      </c>
      <c r="B1142" t="s">
        <v>1144</v>
      </c>
      <c r="C1142" t="s">
        <v>1988</v>
      </c>
      <c r="D1142" t="s">
        <v>2015</v>
      </c>
      <c r="E1142" t="s">
        <v>1992</v>
      </c>
      <c r="F1142" t="s">
        <v>1998</v>
      </c>
      <c r="G1142" s="3" t="s">
        <v>3103</v>
      </c>
      <c r="H1142" t="s">
        <v>1999</v>
      </c>
      <c r="I1142" t="s">
        <v>2022</v>
      </c>
      <c r="J1142" t="s">
        <v>2001</v>
      </c>
      <c r="K1142" t="s">
        <v>2005</v>
      </c>
      <c r="L1142" t="s">
        <v>2008</v>
      </c>
      <c r="M1142" s="5">
        <v>34</v>
      </c>
      <c r="N1142" s="2" t="s">
        <v>3888</v>
      </c>
      <c r="O1142" s="2" t="str">
        <f>IF(BD[[#This Row],[Género]]="Masculino","👨‍🦰M","👩‍🦰 F")</f>
        <v>👨‍🦰M</v>
      </c>
    </row>
    <row r="1143" spans="1:15" x14ac:dyDescent="0.25">
      <c r="A1143">
        <v>95282023</v>
      </c>
      <c r="B1143" t="s">
        <v>1145</v>
      </c>
      <c r="C1143" t="s">
        <v>1989</v>
      </c>
      <c r="D1143" t="s">
        <v>2012</v>
      </c>
      <c r="E1143" t="s">
        <v>1990</v>
      </c>
      <c r="F1143" t="s">
        <v>1996</v>
      </c>
      <c r="G1143" s="3" t="s">
        <v>3104</v>
      </c>
      <c r="H1143" t="s">
        <v>1999</v>
      </c>
      <c r="I1143" t="s">
        <v>2021</v>
      </c>
      <c r="J1143" t="s">
        <v>2001</v>
      </c>
      <c r="K1143" t="s">
        <v>2003</v>
      </c>
      <c r="L1143" t="s">
        <v>2008</v>
      </c>
      <c r="M1143" s="5">
        <v>28</v>
      </c>
      <c r="N1143" s="2" t="s">
        <v>3888</v>
      </c>
      <c r="O1143" s="2" t="str">
        <f>IF(BD[[#This Row],[Género]]="Masculino","👨‍🦰M","👩‍🦰 F")</f>
        <v>👩‍🦰 F</v>
      </c>
    </row>
    <row r="1144" spans="1:15" x14ac:dyDescent="0.25">
      <c r="A1144">
        <v>52094348</v>
      </c>
      <c r="B1144" t="s">
        <v>1146</v>
      </c>
      <c r="C1144" t="s">
        <v>1988</v>
      </c>
      <c r="D1144" t="s">
        <v>2009</v>
      </c>
      <c r="E1144" t="s">
        <v>1992</v>
      </c>
      <c r="F1144" t="s">
        <v>1996</v>
      </c>
      <c r="G1144" s="3" t="s">
        <v>3105</v>
      </c>
      <c r="H1144" t="s">
        <v>2000</v>
      </c>
      <c r="J1144" t="s">
        <v>2001</v>
      </c>
      <c r="K1144" t="s">
        <v>2004</v>
      </c>
      <c r="L1144" t="s">
        <v>2007</v>
      </c>
      <c r="M1144" s="5">
        <v>65</v>
      </c>
      <c r="N1144" s="2" t="s">
        <v>3891</v>
      </c>
      <c r="O1144" s="2" t="str">
        <f>IF(BD[[#This Row],[Género]]="Masculino","👨‍🦰M","👩‍🦰 F")</f>
        <v>👨‍🦰M</v>
      </c>
    </row>
    <row r="1145" spans="1:15" x14ac:dyDescent="0.25">
      <c r="A1145">
        <v>45175352</v>
      </c>
      <c r="B1145" t="s">
        <v>1147</v>
      </c>
      <c r="C1145" t="s">
        <v>1988</v>
      </c>
      <c r="D1145" t="s">
        <v>2010</v>
      </c>
      <c r="E1145" t="s">
        <v>1993</v>
      </c>
      <c r="F1145" t="s">
        <v>1996</v>
      </c>
      <c r="G1145" s="3" t="s">
        <v>3106</v>
      </c>
      <c r="H1145" t="s">
        <v>1999</v>
      </c>
      <c r="I1145" t="s">
        <v>2022</v>
      </c>
      <c r="J1145" t="s">
        <v>2001</v>
      </c>
      <c r="K1145" t="s">
        <v>2004</v>
      </c>
      <c r="L1145" t="s">
        <v>2006</v>
      </c>
      <c r="M1145" s="5">
        <v>62</v>
      </c>
      <c r="N1145" s="2" t="s">
        <v>3891</v>
      </c>
      <c r="O1145" s="2" t="str">
        <f>IF(BD[[#This Row],[Género]]="Masculino","👨‍🦰M","👩‍🦰 F")</f>
        <v>👨‍🦰M</v>
      </c>
    </row>
    <row r="1146" spans="1:15" x14ac:dyDescent="0.25">
      <c r="A1146">
        <v>20508308</v>
      </c>
      <c r="B1146" t="s">
        <v>1148</v>
      </c>
      <c r="C1146" t="s">
        <v>1988</v>
      </c>
      <c r="D1146" t="s">
        <v>2011</v>
      </c>
      <c r="E1146" t="s">
        <v>1993</v>
      </c>
      <c r="F1146" t="s">
        <v>1997</v>
      </c>
      <c r="G1146" s="3" t="s">
        <v>3107</v>
      </c>
      <c r="H1146" t="s">
        <v>2000</v>
      </c>
      <c r="J1146" t="s">
        <v>2002</v>
      </c>
      <c r="K1146" t="s">
        <v>2003</v>
      </c>
      <c r="L1146" t="s">
        <v>2006</v>
      </c>
      <c r="M1146" s="5">
        <v>36</v>
      </c>
      <c r="N1146" s="2" t="s">
        <v>3889</v>
      </c>
      <c r="O1146" s="2" t="str">
        <f>IF(BD[[#This Row],[Género]]="Masculino","👨‍🦰M","👩‍🦰 F")</f>
        <v>👨‍🦰M</v>
      </c>
    </row>
    <row r="1147" spans="1:15" x14ac:dyDescent="0.25">
      <c r="A1147">
        <v>46449324</v>
      </c>
      <c r="B1147" t="s">
        <v>1149</v>
      </c>
      <c r="C1147" t="s">
        <v>1989</v>
      </c>
      <c r="D1147" t="s">
        <v>2010</v>
      </c>
      <c r="E1147" t="s">
        <v>1994</v>
      </c>
      <c r="F1147" t="s">
        <v>1997</v>
      </c>
      <c r="G1147" s="3" t="s">
        <v>3108</v>
      </c>
      <c r="H1147" t="s">
        <v>2000</v>
      </c>
      <c r="J1147" t="s">
        <v>2001</v>
      </c>
      <c r="K1147" t="s">
        <v>2004</v>
      </c>
      <c r="L1147" t="s">
        <v>2006</v>
      </c>
      <c r="M1147" s="5">
        <v>19</v>
      </c>
      <c r="N1147" s="2" t="s">
        <v>3887</v>
      </c>
      <c r="O1147" s="2" t="str">
        <f>IF(BD[[#This Row],[Género]]="Masculino","👨‍🦰M","👩‍🦰 F")</f>
        <v>👩‍🦰 F</v>
      </c>
    </row>
    <row r="1148" spans="1:15" x14ac:dyDescent="0.25">
      <c r="A1148">
        <v>45120809</v>
      </c>
      <c r="B1148" t="s">
        <v>1150</v>
      </c>
      <c r="C1148" t="s">
        <v>1988</v>
      </c>
      <c r="D1148" t="s">
        <v>2015</v>
      </c>
      <c r="E1148" t="s">
        <v>1991</v>
      </c>
      <c r="F1148" t="s">
        <v>1998</v>
      </c>
      <c r="G1148" s="3" t="s">
        <v>3109</v>
      </c>
      <c r="H1148" t="s">
        <v>1999</v>
      </c>
      <c r="I1148" t="s">
        <v>2017</v>
      </c>
      <c r="J1148" t="s">
        <v>2001</v>
      </c>
      <c r="K1148" t="s">
        <v>2004</v>
      </c>
      <c r="L1148" t="s">
        <v>2008</v>
      </c>
      <c r="M1148" s="5">
        <v>46</v>
      </c>
      <c r="N1148" s="2" t="s">
        <v>3890</v>
      </c>
      <c r="O1148" s="2" t="str">
        <f>IF(BD[[#This Row],[Género]]="Masculino","👨‍🦰M","👩‍🦰 F")</f>
        <v>👨‍🦰M</v>
      </c>
    </row>
    <row r="1149" spans="1:15" x14ac:dyDescent="0.25">
      <c r="A1149">
        <v>99647092</v>
      </c>
      <c r="B1149" t="s">
        <v>1151</v>
      </c>
      <c r="C1149" t="s">
        <v>1988</v>
      </c>
      <c r="D1149" t="s">
        <v>2013</v>
      </c>
      <c r="E1149" t="s">
        <v>1991</v>
      </c>
      <c r="F1149" t="s">
        <v>1997</v>
      </c>
      <c r="G1149" s="3" t="s">
        <v>3110</v>
      </c>
      <c r="H1149" t="s">
        <v>1999</v>
      </c>
      <c r="I1149" t="s">
        <v>2019</v>
      </c>
      <c r="J1149" t="s">
        <v>2002</v>
      </c>
      <c r="K1149" t="s">
        <v>2003</v>
      </c>
      <c r="L1149" t="s">
        <v>2006</v>
      </c>
      <c r="M1149" s="5">
        <v>62</v>
      </c>
      <c r="N1149" s="2" t="s">
        <v>3891</v>
      </c>
      <c r="O1149" s="2" t="str">
        <f>IF(BD[[#This Row],[Género]]="Masculino","👨‍🦰M","👩‍🦰 F")</f>
        <v>👨‍🦰M</v>
      </c>
    </row>
    <row r="1150" spans="1:15" x14ac:dyDescent="0.25">
      <c r="A1150">
        <v>41492766</v>
      </c>
      <c r="B1150" t="s">
        <v>1152</v>
      </c>
      <c r="C1150" t="s">
        <v>1988</v>
      </c>
      <c r="D1150" t="s">
        <v>2012</v>
      </c>
      <c r="E1150" t="s">
        <v>1993</v>
      </c>
      <c r="F1150" t="s">
        <v>1998</v>
      </c>
      <c r="G1150" s="3" t="s">
        <v>3111</v>
      </c>
      <c r="H1150" t="s">
        <v>2000</v>
      </c>
      <c r="J1150" t="s">
        <v>2001</v>
      </c>
      <c r="K1150" t="s">
        <v>2003</v>
      </c>
      <c r="L1150" t="s">
        <v>2006</v>
      </c>
      <c r="M1150" s="5">
        <v>25</v>
      </c>
      <c r="N1150" s="2" t="s">
        <v>3887</v>
      </c>
      <c r="O1150" s="2" t="str">
        <f>IF(BD[[#This Row],[Género]]="Masculino","👨‍🦰M","👩‍🦰 F")</f>
        <v>👨‍🦰M</v>
      </c>
    </row>
    <row r="1151" spans="1:15" x14ac:dyDescent="0.25">
      <c r="A1151">
        <v>19649175</v>
      </c>
      <c r="B1151" t="s">
        <v>1153</v>
      </c>
      <c r="C1151" t="s">
        <v>1989</v>
      </c>
      <c r="D1151" t="s">
        <v>2015</v>
      </c>
      <c r="E1151" t="s">
        <v>1992</v>
      </c>
      <c r="F1151" t="s">
        <v>1996</v>
      </c>
      <c r="G1151" s="3" t="s">
        <v>3112</v>
      </c>
      <c r="H1151" t="s">
        <v>1999</v>
      </c>
      <c r="I1151" t="s">
        <v>2019</v>
      </c>
      <c r="J1151" t="s">
        <v>2002</v>
      </c>
      <c r="K1151" t="s">
        <v>2004</v>
      </c>
      <c r="L1151" t="s">
        <v>2007</v>
      </c>
      <c r="M1151" s="5">
        <v>53</v>
      </c>
      <c r="N1151" s="2" t="s">
        <v>3890</v>
      </c>
      <c r="O1151" s="2" t="str">
        <f>IF(BD[[#This Row],[Género]]="Masculino","👨‍🦰M","👩‍🦰 F")</f>
        <v>👩‍🦰 F</v>
      </c>
    </row>
    <row r="1152" spans="1:15" x14ac:dyDescent="0.25">
      <c r="A1152">
        <v>44183992</v>
      </c>
      <c r="B1152" t="s">
        <v>1154</v>
      </c>
      <c r="C1152" t="s">
        <v>1988</v>
      </c>
      <c r="D1152" t="s">
        <v>2010</v>
      </c>
      <c r="E1152" t="s">
        <v>1992</v>
      </c>
      <c r="F1152" t="s">
        <v>1997</v>
      </c>
      <c r="G1152" s="3" t="s">
        <v>3113</v>
      </c>
      <c r="H1152" t="s">
        <v>2000</v>
      </c>
      <c r="J1152" t="s">
        <v>2001</v>
      </c>
      <c r="K1152" t="s">
        <v>2005</v>
      </c>
      <c r="L1152" t="s">
        <v>2006</v>
      </c>
      <c r="M1152" s="5">
        <v>57</v>
      </c>
      <c r="N1152" s="2" t="s">
        <v>3891</v>
      </c>
      <c r="O1152" s="2" t="str">
        <f>IF(BD[[#This Row],[Género]]="Masculino","👨‍🦰M","👩‍🦰 F")</f>
        <v>👨‍🦰M</v>
      </c>
    </row>
    <row r="1153" spans="1:15" x14ac:dyDescent="0.25">
      <c r="A1153">
        <v>31746313</v>
      </c>
      <c r="B1153" t="s">
        <v>1155</v>
      </c>
      <c r="C1153" t="s">
        <v>1988</v>
      </c>
      <c r="D1153" t="s">
        <v>2015</v>
      </c>
      <c r="E1153" t="s">
        <v>1991</v>
      </c>
      <c r="F1153" t="s">
        <v>1997</v>
      </c>
      <c r="G1153" s="3" t="s">
        <v>3114</v>
      </c>
      <c r="H1153" t="s">
        <v>1999</v>
      </c>
      <c r="I1153" t="s">
        <v>2021</v>
      </c>
      <c r="J1153" t="s">
        <v>2002</v>
      </c>
      <c r="K1153" t="s">
        <v>2003</v>
      </c>
      <c r="L1153" t="s">
        <v>2008</v>
      </c>
      <c r="M1153" s="5">
        <v>61</v>
      </c>
      <c r="N1153" s="2" t="s">
        <v>3891</v>
      </c>
      <c r="O1153" s="2" t="str">
        <f>IF(BD[[#This Row],[Género]]="Masculino","👨‍🦰M","👩‍🦰 F")</f>
        <v>👨‍🦰M</v>
      </c>
    </row>
    <row r="1154" spans="1:15" x14ac:dyDescent="0.25">
      <c r="A1154">
        <v>69492868</v>
      </c>
      <c r="B1154" t="s">
        <v>1156</v>
      </c>
      <c r="C1154" t="s">
        <v>1989</v>
      </c>
      <c r="D1154" t="s">
        <v>2010</v>
      </c>
      <c r="E1154" t="s">
        <v>1993</v>
      </c>
      <c r="F1154" t="s">
        <v>1997</v>
      </c>
      <c r="G1154" s="3" t="s">
        <v>3115</v>
      </c>
      <c r="H1154" t="s">
        <v>1999</v>
      </c>
      <c r="I1154" t="s">
        <v>2016</v>
      </c>
      <c r="J1154" t="s">
        <v>2002</v>
      </c>
      <c r="K1154" t="s">
        <v>2005</v>
      </c>
      <c r="L1154" t="s">
        <v>2007</v>
      </c>
      <c r="M1154" s="5">
        <v>30</v>
      </c>
      <c r="N1154" s="2" t="s">
        <v>3888</v>
      </c>
      <c r="O1154" s="2" t="str">
        <f>IF(BD[[#This Row],[Género]]="Masculino","👨‍🦰M","👩‍🦰 F")</f>
        <v>👩‍🦰 F</v>
      </c>
    </row>
    <row r="1155" spans="1:15" x14ac:dyDescent="0.25">
      <c r="A1155">
        <v>51974665</v>
      </c>
      <c r="B1155" t="s">
        <v>1157</v>
      </c>
      <c r="C1155" t="s">
        <v>1989</v>
      </c>
      <c r="D1155" t="s">
        <v>2012</v>
      </c>
      <c r="E1155" t="s">
        <v>1994</v>
      </c>
      <c r="F1155" t="s">
        <v>1996</v>
      </c>
      <c r="G1155" s="3" t="s">
        <v>3116</v>
      </c>
      <c r="H1155" t="s">
        <v>1999</v>
      </c>
      <c r="I1155" t="s">
        <v>2022</v>
      </c>
      <c r="J1155" t="s">
        <v>2001</v>
      </c>
      <c r="K1155" t="s">
        <v>2003</v>
      </c>
      <c r="L1155" t="s">
        <v>2007</v>
      </c>
      <c r="M1155" s="5">
        <v>51</v>
      </c>
      <c r="N1155" s="2" t="s">
        <v>3890</v>
      </c>
      <c r="O1155" s="2" t="str">
        <f>IF(BD[[#This Row],[Género]]="Masculino","👨‍🦰M","👩‍🦰 F")</f>
        <v>👩‍🦰 F</v>
      </c>
    </row>
    <row r="1156" spans="1:15" x14ac:dyDescent="0.25">
      <c r="A1156">
        <v>30867149</v>
      </c>
      <c r="B1156" t="s">
        <v>1158</v>
      </c>
      <c r="C1156" t="s">
        <v>1988</v>
      </c>
      <c r="D1156" t="s">
        <v>2009</v>
      </c>
      <c r="E1156" t="s">
        <v>1991</v>
      </c>
      <c r="F1156" t="s">
        <v>1997</v>
      </c>
      <c r="G1156" s="3" t="s">
        <v>3117</v>
      </c>
      <c r="H1156" t="s">
        <v>2000</v>
      </c>
      <c r="J1156" t="s">
        <v>2002</v>
      </c>
      <c r="K1156" t="s">
        <v>2003</v>
      </c>
      <c r="L1156" t="s">
        <v>2007</v>
      </c>
      <c r="M1156" s="5">
        <v>24</v>
      </c>
      <c r="N1156" s="2" t="s">
        <v>3887</v>
      </c>
      <c r="O1156" s="2" t="str">
        <f>IF(BD[[#This Row],[Género]]="Masculino","👨‍🦰M","👩‍🦰 F")</f>
        <v>👨‍🦰M</v>
      </c>
    </row>
    <row r="1157" spans="1:15" x14ac:dyDescent="0.25">
      <c r="A1157">
        <v>74143901</v>
      </c>
      <c r="B1157" t="s">
        <v>1159</v>
      </c>
      <c r="C1157" t="s">
        <v>1988</v>
      </c>
      <c r="D1157" t="s">
        <v>2009</v>
      </c>
      <c r="E1157" t="s">
        <v>1991</v>
      </c>
      <c r="F1157" t="s">
        <v>1997</v>
      </c>
      <c r="G1157" s="3" t="s">
        <v>2892</v>
      </c>
      <c r="H1157" t="s">
        <v>1999</v>
      </c>
      <c r="I1157" t="s">
        <v>2020</v>
      </c>
      <c r="J1157" t="s">
        <v>2002</v>
      </c>
      <c r="K1157" t="s">
        <v>2004</v>
      </c>
      <c r="L1157" t="s">
        <v>2007</v>
      </c>
      <c r="M1157" s="5">
        <v>51</v>
      </c>
      <c r="N1157" s="2" t="s">
        <v>3890</v>
      </c>
      <c r="O1157" s="2" t="str">
        <f>IF(BD[[#This Row],[Género]]="Masculino","👨‍🦰M","👩‍🦰 F")</f>
        <v>👨‍🦰M</v>
      </c>
    </row>
    <row r="1158" spans="1:15" x14ac:dyDescent="0.25">
      <c r="A1158">
        <v>95053393</v>
      </c>
      <c r="B1158" t="s">
        <v>1160</v>
      </c>
      <c r="C1158" t="s">
        <v>1988</v>
      </c>
      <c r="D1158" t="s">
        <v>2011</v>
      </c>
      <c r="E1158" t="s">
        <v>1990</v>
      </c>
      <c r="F1158" t="s">
        <v>1997</v>
      </c>
      <c r="G1158" s="3" t="s">
        <v>3118</v>
      </c>
      <c r="H1158" t="s">
        <v>2000</v>
      </c>
      <c r="J1158" t="s">
        <v>2002</v>
      </c>
      <c r="K1158" t="s">
        <v>2004</v>
      </c>
      <c r="L1158" t="s">
        <v>2007</v>
      </c>
      <c r="M1158" s="5">
        <v>57</v>
      </c>
      <c r="N1158" s="2" t="s">
        <v>3891</v>
      </c>
      <c r="O1158" s="2" t="str">
        <f>IF(BD[[#This Row],[Género]]="Masculino","👨‍🦰M","👩‍🦰 F")</f>
        <v>👨‍🦰M</v>
      </c>
    </row>
    <row r="1159" spans="1:15" x14ac:dyDescent="0.25">
      <c r="A1159">
        <v>87389662</v>
      </c>
      <c r="B1159" t="s">
        <v>1161</v>
      </c>
      <c r="C1159" t="s">
        <v>1988</v>
      </c>
      <c r="D1159" t="s">
        <v>2014</v>
      </c>
      <c r="E1159" t="s">
        <v>1994</v>
      </c>
      <c r="F1159" t="s">
        <v>1997</v>
      </c>
      <c r="G1159" s="3" t="s">
        <v>3119</v>
      </c>
      <c r="H1159" t="s">
        <v>1999</v>
      </c>
      <c r="I1159" t="s">
        <v>2017</v>
      </c>
      <c r="J1159" t="s">
        <v>2002</v>
      </c>
      <c r="K1159" t="s">
        <v>2004</v>
      </c>
      <c r="L1159" t="s">
        <v>2006</v>
      </c>
      <c r="M1159" s="5">
        <v>25</v>
      </c>
      <c r="N1159" s="2" t="s">
        <v>3887</v>
      </c>
      <c r="O1159" s="2" t="str">
        <f>IF(BD[[#This Row],[Género]]="Masculino","👨‍🦰M","👩‍🦰 F")</f>
        <v>👨‍🦰M</v>
      </c>
    </row>
    <row r="1160" spans="1:15" x14ac:dyDescent="0.25">
      <c r="A1160">
        <v>14931790</v>
      </c>
      <c r="B1160" t="s">
        <v>1162</v>
      </c>
      <c r="C1160" t="s">
        <v>1988</v>
      </c>
      <c r="D1160" t="s">
        <v>2012</v>
      </c>
      <c r="E1160" t="s">
        <v>1992</v>
      </c>
      <c r="F1160" t="s">
        <v>1997</v>
      </c>
      <c r="G1160" s="3" t="s">
        <v>3120</v>
      </c>
      <c r="H1160" t="s">
        <v>1999</v>
      </c>
      <c r="I1160" t="s">
        <v>2017</v>
      </c>
      <c r="J1160" t="s">
        <v>2002</v>
      </c>
      <c r="K1160" t="s">
        <v>2004</v>
      </c>
      <c r="L1160" t="s">
        <v>2007</v>
      </c>
      <c r="M1160" s="5">
        <v>28</v>
      </c>
      <c r="N1160" s="2" t="s">
        <v>3888</v>
      </c>
      <c r="O1160" s="2" t="str">
        <f>IF(BD[[#This Row],[Género]]="Masculino","👨‍🦰M","👩‍🦰 F")</f>
        <v>👨‍🦰M</v>
      </c>
    </row>
    <row r="1161" spans="1:15" x14ac:dyDescent="0.25">
      <c r="A1161">
        <v>95496844</v>
      </c>
      <c r="B1161" t="s">
        <v>1163</v>
      </c>
      <c r="C1161" t="s">
        <v>1988</v>
      </c>
      <c r="D1161" t="s">
        <v>2015</v>
      </c>
      <c r="E1161" t="s">
        <v>1991</v>
      </c>
      <c r="F1161" t="s">
        <v>1996</v>
      </c>
      <c r="G1161" s="3" t="s">
        <v>3121</v>
      </c>
      <c r="H1161" t="s">
        <v>2000</v>
      </c>
      <c r="J1161" t="s">
        <v>2001</v>
      </c>
      <c r="K1161" t="s">
        <v>2003</v>
      </c>
      <c r="L1161" t="s">
        <v>2007</v>
      </c>
      <c r="M1161" s="5">
        <v>35</v>
      </c>
      <c r="N1161" s="2" t="s">
        <v>3888</v>
      </c>
      <c r="O1161" s="2" t="str">
        <f>IF(BD[[#This Row],[Género]]="Masculino","👨‍🦰M","👩‍🦰 F")</f>
        <v>👨‍🦰M</v>
      </c>
    </row>
    <row r="1162" spans="1:15" x14ac:dyDescent="0.25">
      <c r="A1162">
        <v>43564882</v>
      </c>
      <c r="B1162" t="s">
        <v>1164</v>
      </c>
      <c r="C1162" t="s">
        <v>1989</v>
      </c>
      <c r="D1162" t="s">
        <v>2010</v>
      </c>
      <c r="E1162" t="s">
        <v>1990</v>
      </c>
      <c r="F1162" t="s">
        <v>1996</v>
      </c>
      <c r="G1162" s="3" t="s">
        <v>3122</v>
      </c>
      <c r="H1162" t="s">
        <v>1999</v>
      </c>
      <c r="I1162" t="s">
        <v>2016</v>
      </c>
      <c r="J1162" t="s">
        <v>2002</v>
      </c>
      <c r="K1162" t="s">
        <v>2004</v>
      </c>
      <c r="L1162" t="s">
        <v>2007</v>
      </c>
      <c r="M1162" s="5">
        <v>46</v>
      </c>
      <c r="N1162" s="2" t="s">
        <v>3890</v>
      </c>
      <c r="O1162" s="2" t="str">
        <f>IF(BD[[#This Row],[Género]]="Masculino","👨‍🦰M","👩‍🦰 F")</f>
        <v>👩‍🦰 F</v>
      </c>
    </row>
    <row r="1163" spans="1:15" x14ac:dyDescent="0.25">
      <c r="A1163">
        <v>14269543</v>
      </c>
      <c r="B1163" t="s">
        <v>1165</v>
      </c>
      <c r="C1163" t="s">
        <v>1988</v>
      </c>
      <c r="D1163" t="s">
        <v>2011</v>
      </c>
      <c r="E1163" t="s">
        <v>1991</v>
      </c>
      <c r="F1163" t="s">
        <v>1998</v>
      </c>
      <c r="G1163" s="3" t="s">
        <v>3123</v>
      </c>
      <c r="H1163" t="s">
        <v>1999</v>
      </c>
      <c r="I1163" t="s">
        <v>2020</v>
      </c>
      <c r="J1163" t="s">
        <v>2001</v>
      </c>
      <c r="K1163" t="s">
        <v>2005</v>
      </c>
      <c r="L1163" t="s">
        <v>2006</v>
      </c>
      <c r="M1163" s="5">
        <v>41</v>
      </c>
      <c r="N1163" s="2" t="s">
        <v>3889</v>
      </c>
      <c r="O1163" s="2" t="str">
        <f>IF(BD[[#This Row],[Género]]="Masculino","👨‍🦰M","👩‍🦰 F")</f>
        <v>👨‍🦰M</v>
      </c>
    </row>
    <row r="1164" spans="1:15" x14ac:dyDescent="0.25">
      <c r="A1164">
        <v>18659252</v>
      </c>
      <c r="B1164" t="s">
        <v>1166</v>
      </c>
      <c r="C1164" t="s">
        <v>1988</v>
      </c>
      <c r="D1164" t="s">
        <v>2013</v>
      </c>
      <c r="E1164" t="s">
        <v>1994</v>
      </c>
      <c r="F1164" t="s">
        <v>1997</v>
      </c>
      <c r="G1164" s="3" t="s">
        <v>3124</v>
      </c>
      <c r="H1164" t="s">
        <v>2000</v>
      </c>
      <c r="J1164" t="s">
        <v>2002</v>
      </c>
      <c r="K1164" t="s">
        <v>2003</v>
      </c>
      <c r="L1164" t="s">
        <v>2006</v>
      </c>
      <c r="M1164" s="5">
        <v>24</v>
      </c>
      <c r="N1164" s="2" t="s">
        <v>3887</v>
      </c>
      <c r="O1164" s="2" t="str">
        <f>IF(BD[[#This Row],[Género]]="Masculino","👨‍🦰M","👩‍🦰 F")</f>
        <v>👨‍🦰M</v>
      </c>
    </row>
    <row r="1165" spans="1:15" x14ac:dyDescent="0.25">
      <c r="A1165">
        <v>49678804</v>
      </c>
      <c r="B1165" t="s">
        <v>1167</v>
      </c>
      <c r="C1165" t="s">
        <v>1989</v>
      </c>
      <c r="D1165" t="s">
        <v>2011</v>
      </c>
      <c r="E1165" t="s">
        <v>1992</v>
      </c>
      <c r="F1165" t="s">
        <v>1997</v>
      </c>
      <c r="G1165" s="3" t="s">
        <v>3125</v>
      </c>
      <c r="H1165" t="s">
        <v>2000</v>
      </c>
      <c r="J1165" t="s">
        <v>2002</v>
      </c>
      <c r="K1165" t="s">
        <v>2003</v>
      </c>
      <c r="L1165" t="s">
        <v>2006</v>
      </c>
      <c r="M1165" s="5">
        <v>32</v>
      </c>
      <c r="N1165" s="2" t="s">
        <v>3888</v>
      </c>
      <c r="O1165" s="2" t="str">
        <f>IF(BD[[#This Row],[Género]]="Masculino","👨‍🦰M","👩‍🦰 F")</f>
        <v>👩‍🦰 F</v>
      </c>
    </row>
    <row r="1166" spans="1:15" x14ac:dyDescent="0.25">
      <c r="A1166">
        <v>21557646</v>
      </c>
      <c r="B1166" t="s">
        <v>1168</v>
      </c>
      <c r="C1166" t="s">
        <v>1988</v>
      </c>
      <c r="D1166" t="s">
        <v>2011</v>
      </c>
      <c r="E1166" t="s">
        <v>1993</v>
      </c>
      <c r="F1166" t="s">
        <v>1997</v>
      </c>
      <c r="G1166" s="3" t="s">
        <v>3126</v>
      </c>
      <c r="H1166" t="s">
        <v>1999</v>
      </c>
      <c r="I1166" t="s">
        <v>2017</v>
      </c>
      <c r="J1166" t="s">
        <v>2001</v>
      </c>
      <c r="K1166" t="s">
        <v>2004</v>
      </c>
      <c r="L1166" t="s">
        <v>2006</v>
      </c>
      <c r="M1166" s="5">
        <v>37</v>
      </c>
      <c r="N1166" s="2" t="s">
        <v>3889</v>
      </c>
      <c r="O1166" s="2" t="str">
        <f>IF(BD[[#This Row],[Género]]="Masculino","👨‍🦰M","👩‍🦰 F")</f>
        <v>👨‍🦰M</v>
      </c>
    </row>
    <row r="1167" spans="1:15" x14ac:dyDescent="0.25">
      <c r="A1167">
        <v>56469122</v>
      </c>
      <c r="B1167" t="s">
        <v>1169</v>
      </c>
      <c r="C1167" t="s">
        <v>1988</v>
      </c>
      <c r="D1167" t="s">
        <v>2014</v>
      </c>
      <c r="E1167" t="s">
        <v>1990</v>
      </c>
      <c r="F1167" t="s">
        <v>1998</v>
      </c>
      <c r="G1167" s="3" t="s">
        <v>3127</v>
      </c>
      <c r="H1167" t="s">
        <v>2000</v>
      </c>
      <c r="J1167" t="s">
        <v>2002</v>
      </c>
      <c r="K1167" t="s">
        <v>2005</v>
      </c>
      <c r="L1167" t="s">
        <v>2006</v>
      </c>
      <c r="M1167" s="5">
        <v>29</v>
      </c>
      <c r="N1167" s="2" t="s">
        <v>3888</v>
      </c>
      <c r="O1167" s="2" t="str">
        <f>IF(BD[[#This Row],[Género]]="Masculino","👨‍🦰M","👩‍🦰 F")</f>
        <v>👨‍🦰M</v>
      </c>
    </row>
    <row r="1168" spans="1:15" x14ac:dyDescent="0.25">
      <c r="A1168">
        <v>53379646</v>
      </c>
      <c r="B1168" t="s">
        <v>1170</v>
      </c>
      <c r="C1168" t="s">
        <v>1988</v>
      </c>
      <c r="D1168" t="s">
        <v>2013</v>
      </c>
      <c r="E1168" t="s">
        <v>1991</v>
      </c>
      <c r="F1168" t="s">
        <v>1995</v>
      </c>
      <c r="G1168" s="3" t="s">
        <v>3128</v>
      </c>
      <c r="H1168" t="s">
        <v>2000</v>
      </c>
      <c r="J1168" t="s">
        <v>2002</v>
      </c>
      <c r="K1168" t="s">
        <v>2003</v>
      </c>
      <c r="L1168" t="s">
        <v>2008</v>
      </c>
      <c r="M1168" s="5">
        <v>18</v>
      </c>
      <c r="N1168" s="2" t="s">
        <v>3887</v>
      </c>
      <c r="O1168" s="2" t="str">
        <f>IF(BD[[#This Row],[Género]]="Masculino","👨‍🦰M","👩‍🦰 F")</f>
        <v>👨‍🦰M</v>
      </c>
    </row>
    <row r="1169" spans="1:15" x14ac:dyDescent="0.25">
      <c r="A1169">
        <v>81461371</v>
      </c>
      <c r="B1169" t="s">
        <v>1171</v>
      </c>
      <c r="C1169" t="s">
        <v>1988</v>
      </c>
      <c r="D1169" t="s">
        <v>2009</v>
      </c>
      <c r="E1169" t="s">
        <v>1993</v>
      </c>
      <c r="F1169" t="s">
        <v>1996</v>
      </c>
      <c r="G1169" s="3" t="s">
        <v>3129</v>
      </c>
      <c r="H1169" t="s">
        <v>1999</v>
      </c>
      <c r="I1169" t="s">
        <v>2017</v>
      </c>
      <c r="J1169" t="s">
        <v>2001</v>
      </c>
      <c r="K1169" t="s">
        <v>2004</v>
      </c>
      <c r="L1169" t="s">
        <v>2008</v>
      </c>
      <c r="M1169" s="5">
        <v>37</v>
      </c>
      <c r="N1169" s="2" t="s">
        <v>3889</v>
      </c>
      <c r="O1169" s="2" t="str">
        <f>IF(BD[[#This Row],[Género]]="Masculino","👨‍🦰M","👩‍🦰 F")</f>
        <v>👨‍🦰M</v>
      </c>
    </row>
    <row r="1170" spans="1:15" x14ac:dyDescent="0.25">
      <c r="A1170">
        <v>40431567</v>
      </c>
      <c r="B1170" t="s">
        <v>1172</v>
      </c>
      <c r="C1170" t="s">
        <v>1989</v>
      </c>
      <c r="D1170" t="s">
        <v>2010</v>
      </c>
      <c r="E1170" t="s">
        <v>1991</v>
      </c>
      <c r="F1170" t="s">
        <v>1996</v>
      </c>
      <c r="G1170" s="3" t="s">
        <v>3130</v>
      </c>
      <c r="H1170" t="s">
        <v>2000</v>
      </c>
      <c r="J1170" t="s">
        <v>2002</v>
      </c>
      <c r="K1170" t="s">
        <v>2005</v>
      </c>
      <c r="L1170" t="s">
        <v>2007</v>
      </c>
      <c r="M1170" s="5">
        <v>57</v>
      </c>
      <c r="N1170" s="2" t="s">
        <v>3891</v>
      </c>
      <c r="O1170" s="2" t="str">
        <f>IF(BD[[#This Row],[Género]]="Masculino","👨‍🦰M","👩‍🦰 F")</f>
        <v>👩‍🦰 F</v>
      </c>
    </row>
    <row r="1171" spans="1:15" x14ac:dyDescent="0.25">
      <c r="A1171">
        <v>70164090</v>
      </c>
      <c r="B1171" t="s">
        <v>1173</v>
      </c>
      <c r="C1171" t="s">
        <v>1989</v>
      </c>
      <c r="D1171" t="s">
        <v>2014</v>
      </c>
      <c r="E1171" t="s">
        <v>1993</v>
      </c>
      <c r="F1171" t="s">
        <v>1995</v>
      </c>
      <c r="G1171" s="3" t="s">
        <v>3131</v>
      </c>
      <c r="H1171" t="s">
        <v>2000</v>
      </c>
      <c r="J1171" t="s">
        <v>2001</v>
      </c>
      <c r="K1171" t="s">
        <v>2004</v>
      </c>
      <c r="L1171" t="s">
        <v>2007</v>
      </c>
      <c r="M1171" s="5">
        <v>25</v>
      </c>
      <c r="N1171" s="2" t="s">
        <v>3887</v>
      </c>
      <c r="O1171" s="2" t="str">
        <f>IF(BD[[#This Row],[Género]]="Masculino","👨‍🦰M","👩‍🦰 F")</f>
        <v>👩‍🦰 F</v>
      </c>
    </row>
    <row r="1172" spans="1:15" x14ac:dyDescent="0.25">
      <c r="A1172">
        <v>29068643</v>
      </c>
      <c r="B1172" t="s">
        <v>1174</v>
      </c>
      <c r="C1172" t="s">
        <v>1988</v>
      </c>
      <c r="D1172" t="s">
        <v>2015</v>
      </c>
      <c r="E1172" t="s">
        <v>1990</v>
      </c>
      <c r="F1172" t="s">
        <v>1998</v>
      </c>
      <c r="G1172" s="3" t="s">
        <v>3132</v>
      </c>
      <c r="H1172" t="s">
        <v>1999</v>
      </c>
      <c r="I1172" t="s">
        <v>2020</v>
      </c>
      <c r="J1172" t="s">
        <v>2002</v>
      </c>
      <c r="K1172" t="s">
        <v>2004</v>
      </c>
      <c r="L1172" t="s">
        <v>2008</v>
      </c>
      <c r="M1172" s="5">
        <v>32</v>
      </c>
      <c r="N1172" s="2" t="s">
        <v>3888</v>
      </c>
      <c r="O1172" s="2" t="str">
        <f>IF(BD[[#This Row],[Género]]="Masculino","👨‍🦰M","👩‍🦰 F")</f>
        <v>👨‍🦰M</v>
      </c>
    </row>
    <row r="1173" spans="1:15" x14ac:dyDescent="0.25">
      <c r="A1173">
        <v>11671415</v>
      </c>
      <c r="B1173" t="s">
        <v>1175</v>
      </c>
      <c r="C1173" t="s">
        <v>1989</v>
      </c>
      <c r="D1173" t="s">
        <v>2012</v>
      </c>
      <c r="E1173" t="s">
        <v>1992</v>
      </c>
      <c r="F1173" t="s">
        <v>1997</v>
      </c>
      <c r="G1173" s="3" t="s">
        <v>3133</v>
      </c>
      <c r="H1173" t="s">
        <v>2000</v>
      </c>
      <c r="J1173" t="s">
        <v>2002</v>
      </c>
      <c r="K1173" t="s">
        <v>2004</v>
      </c>
      <c r="L1173" t="s">
        <v>2007</v>
      </c>
      <c r="M1173" s="5">
        <v>42</v>
      </c>
      <c r="N1173" s="2" t="s">
        <v>3889</v>
      </c>
      <c r="O1173" s="2" t="str">
        <f>IF(BD[[#This Row],[Género]]="Masculino","👨‍🦰M","👩‍🦰 F")</f>
        <v>👩‍🦰 F</v>
      </c>
    </row>
    <row r="1174" spans="1:15" x14ac:dyDescent="0.25">
      <c r="A1174">
        <v>39218494</v>
      </c>
      <c r="B1174" t="s">
        <v>1176</v>
      </c>
      <c r="C1174" t="s">
        <v>1989</v>
      </c>
      <c r="D1174" t="s">
        <v>2010</v>
      </c>
      <c r="E1174" t="s">
        <v>1990</v>
      </c>
      <c r="F1174" t="s">
        <v>1997</v>
      </c>
      <c r="G1174" s="3" t="s">
        <v>3134</v>
      </c>
      <c r="H1174" t="s">
        <v>1999</v>
      </c>
      <c r="I1174" t="s">
        <v>2022</v>
      </c>
      <c r="J1174" t="s">
        <v>2001</v>
      </c>
      <c r="K1174" t="s">
        <v>2003</v>
      </c>
      <c r="L1174" t="s">
        <v>2006</v>
      </c>
      <c r="M1174" s="5">
        <v>19</v>
      </c>
      <c r="N1174" s="2" t="s">
        <v>3887</v>
      </c>
      <c r="O1174" s="2" t="str">
        <f>IF(BD[[#This Row],[Género]]="Masculino","👨‍🦰M","👩‍🦰 F")</f>
        <v>👩‍🦰 F</v>
      </c>
    </row>
    <row r="1175" spans="1:15" x14ac:dyDescent="0.25">
      <c r="A1175">
        <v>48898276</v>
      </c>
      <c r="B1175" t="s">
        <v>1177</v>
      </c>
      <c r="C1175" t="s">
        <v>1989</v>
      </c>
      <c r="D1175" t="s">
        <v>2013</v>
      </c>
      <c r="E1175" t="s">
        <v>1992</v>
      </c>
      <c r="F1175" t="s">
        <v>1996</v>
      </c>
      <c r="G1175" s="3" t="s">
        <v>3135</v>
      </c>
      <c r="H1175" t="s">
        <v>1999</v>
      </c>
      <c r="I1175" t="s">
        <v>2019</v>
      </c>
      <c r="J1175" t="s">
        <v>2001</v>
      </c>
      <c r="K1175" t="s">
        <v>2004</v>
      </c>
      <c r="L1175" t="s">
        <v>2006</v>
      </c>
      <c r="M1175" s="5">
        <v>35</v>
      </c>
      <c r="N1175" s="2" t="s">
        <v>3888</v>
      </c>
      <c r="O1175" s="2" t="str">
        <f>IF(BD[[#This Row],[Género]]="Masculino","👨‍🦰M","👩‍🦰 F")</f>
        <v>👩‍🦰 F</v>
      </c>
    </row>
    <row r="1176" spans="1:15" x14ac:dyDescent="0.25">
      <c r="A1176">
        <v>41318983</v>
      </c>
      <c r="B1176" t="s">
        <v>1178</v>
      </c>
      <c r="C1176" t="s">
        <v>1989</v>
      </c>
      <c r="D1176" t="s">
        <v>2012</v>
      </c>
      <c r="E1176" t="s">
        <v>1993</v>
      </c>
      <c r="F1176" t="s">
        <v>1998</v>
      </c>
      <c r="G1176" s="3" t="s">
        <v>3136</v>
      </c>
      <c r="H1176" t="s">
        <v>2000</v>
      </c>
      <c r="J1176" t="s">
        <v>2001</v>
      </c>
      <c r="K1176" t="s">
        <v>2004</v>
      </c>
      <c r="L1176" t="s">
        <v>2007</v>
      </c>
      <c r="M1176" s="5">
        <v>26</v>
      </c>
      <c r="N1176" s="2" t="s">
        <v>3888</v>
      </c>
      <c r="O1176" s="2" t="str">
        <f>IF(BD[[#This Row],[Género]]="Masculino","👨‍🦰M","👩‍🦰 F")</f>
        <v>👩‍🦰 F</v>
      </c>
    </row>
    <row r="1177" spans="1:15" x14ac:dyDescent="0.25">
      <c r="A1177">
        <v>63649412</v>
      </c>
      <c r="B1177" t="s">
        <v>1179</v>
      </c>
      <c r="C1177" t="s">
        <v>1989</v>
      </c>
      <c r="D1177" t="s">
        <v>2014</v>
      </c>
      <c r="E1177" t="s">
        <v>1990</v>
      </c>
      <c r="F1177" t="s">
        <v>1996</v>
      </c>
      <c r="G1177" s="3" t="s">
        <v>3137</v>
      </c>
      <c r="H1177" t="s">
        <v>2000</v>
      </c>
      <c r="J1177" t="s">
        <v>2001</v>
      </c>
      <c r="K1177" t="s">
        <v>2004</v>
      </c>
      <c r="L1177" t="s">
        <v>2006</v>
      </c>
      <c r="M1177" s="5">
        <v>34</v>
      </c>
      <c r="N1177" s="2" t="s">
        <v>3888</v>
      </c>
      <c r="O1177" s="2" t="str">
        <f>IF(BD[[#This Row],[Género]]="Masculino","👨‍🦰M","👩‍🦰 F")</f>
        <v>👩‍🦰 F</v>
      </c>
    </row>
    <row r="1178" spans="1:15" x14ac:dyDescent="0.25">
      <c r="A1178">
        <v>50918170</v>
      </c>
      <c r="B1178" t="s">
        <v>1180</v>
      </c>
      <c r="C1178" t="s">
        <v>1989</v>
      </c>
      <c r="D1178" t="s">
        <v>2015</v>
      </c>
      <c r="E1178" t="s">
        <v>1993</v>
      </c>
      <c r="F1178" t="s">
        <v>1996</v>
      </c>
      <c r="G1178" s="3" t="s">
        <v>3138</v>
      </c>
      <c r="H1178" t="s">
        <v>2000</v>
      </c>
      <c r="J1178" t="s">
        <v>2002</v>
      </c>
      <c r="K1178" t="s">
        <v>2004</v>
      </c>
      <c r="L1178" t="s">
        <v>2007</v>
      </c>
      <c r="M1178" s="5">
        <v>24</v>
      </c>
      <c r="N1178" s="2" t="s">
        <v>3887</v>
      </c>
      <c r="O1178" s="2" t="str">
        <f>IF(BD[[#This Row],[Género]]="Masculino","👨‍🦰M","👩‍🦰 F")</f>
        <v>👩‍🦰 F</v>
      </c>
    </row>
    <row r="1179" spans="1:15" x14ac:dyDescent="0.25">
      <c r="A1179">
        <v>93824915</v>
      </c>
      <c r="B1179" t="s">
        <v>1181</v>
      </c>
      <c r="C1179" t="s">
        <v>1988</v>
      </c>
      <c r="D1179" t="s">
        <v>2015</v>
      </c>
      <c r="E1179" t="s">
        <v>1990</v>
      </c>
      <c r="F1179" t="s">
        <v>1996</v>
      </c>
      <c r="G1179" s="3" t="s">
        <v>3139</v>
      </c>
      <c r="H1179" t="s">
        <v>2000</v>
      </c>
      <c r="J1179" t="s">
        <v>2002</v>
      </c>
      <c r="K1179" t="s">
        <v>2005</v>
      </c>
      <c r="L1179" t="s">
        <v>2008</v>
      </c>
      <c r="M1179" s="5">
        <v>53</v>
      </c>
      <c r="N1179" s="2" t="s">
        <v>3890</v>
      </c>
      <c r="O1179" s="2" t="str">
        <f>IF(BD[[#This Row],[Género]]="Masculino","👨‍🦰M","👩‍🦰 F")</f>
        <v>👨‍🦰M</v>
      </c>
    </row>
    <row r="1180" spans="1:15" x14ac:dyDescent="0.25">
      <c r="A1180">
        <v>21493304</v>
      </c>
      <c r="B1180" t="s">
        <v>1182</v>
      </c>
      <c r="C1180" t="s">
        <v>1989</v>
      </c>
      <c r="D1180" t="s">
        <v>2012</v>
      </c>
      <c r="E1180" t="s">
        <v>1991</v>
      </c>
      <c r="F1180" t="s">
        <v>1995</v>
      </c>
      <c r="G1180" s="3" t="s">
        <v>3140</v>
      </c>
      <c r="H1180" t="s">
        <v>2000</v>
      </c>
      <c r="J1180" t="s">
        <v>2001</v>
      </c>
      <c r="K1180" t="s">
        <v>2004</v>
      </c>
      <c r="L1180" t="s">
        <v>2006</v>
      </c>
      <c r="M1180" s="5">
        <v>37</v>
      </c>
      <c r="N1180" s="2" t="s">
        <v>3889</v>
      </c>
      <c r="O1180" s="2" t="str">
        <f>IF(BD[[#This Row],[Género]]="Masculino","👨‍🦰M","👩‍🦰 F")</f>
        <v>👩‍🦰 F</v>
      </c>
    </row>
    <row r="1181" spans="1:15" x14ac:dyDescent="0.25">
      <c r="A1181">
        <v>90209299</v>
      </c>
      <c r="B1181" t="s">
        <v>1183</v>
      </c>
      <c r="C1181" t="s">
        <v>1988</v>
      </c>
      <c r="D1181" t="s">
        <v>2010</v>
      </c>
      <c r="E1181" t="s">
        <v>1992</v>
      </c>
      <c r="F1181" t="s">
        <v>1997</v>
      </c>
      <c r="G1181" s="3" t="s">
        <v>3141</v>
      </c>
      <c r="H1181" t="s">
        <v>2000</v>
      </c>
      <c r="J1181" t="s">
        <v>2002</v>
      </c>
      <c r="K1181" t="s">
        <v>2003</v>
      </c>
      <c r="L1181" t="s">
        <v>2008</v>
      </c>
      <c r="M1181" s="5">
        <v>34</v>
      </c>
      <c r="N1181" s="2" t="s">
        <v>3888</v>
      </c>
      <c r="O1181" s="2" t="str">
        <f>IF(BD[[#This Row],[Género]]="Masculino","👨‍🦰M","👩‍🦰 F")</f>
        <v>👨‍🦰M</v>
      </c>
    </row>
    <row r="1182" spans="1:15" x14ac:dyDescent="0.25">
      <c r="A1182">
        <v>53938138</v>
      </c>
      <c r="B1182" t="s">
        <v>1184</v>
      </c>
      <c r="C1182" t="s">
        <v>1988</v>
      </c>
      <c r="D1182" t="s">
        <v>2015</v>
      </c>
      <c r="E1182" t="s">
        <v>1990</v>
      </c>
      <c r="F1182" t="s">
        <v>1997</v>
      </c>
      <c r="G1182" s="3" t="s">
        <v>3142</v>
      </c>
      <c r="H1182" t="s">
        <v>2000</v>
      </c>
      <c r="J1182" t="s">
        <v>2002</v>
      </c>
      <c r="K1182" t="s">
        <v>2004</v>
      </c>
      <c r="L1182" t="s">
        <v>2006</v>
      </c>
      <c r="M1182" s="5">
        <v>37</v>
      </c>
      <c r="N1182" s="2" t="s">
        <v>3889</v>
      </c>
      <c r="O1182" s="2" t="str">
        <f>IF(BD[[#This Row],[Género]]="Masculino","👨‍🦰M","👩‍🦰 F")</f>
        <v>👨‍🦰M</v>
      </c>
    </row>
    <row r="1183" spans="1:15" x14ac:dyDescent="0.25">
      <c r="A1183">
        <v>91649622</v>
      </c>
      <c r="B1183" t="s">
        <v>1185</v>
      </c>
      <c r="C1183" t="s">
        <v>1988</v>
      </c>
      <c r="D1183" t="s">
        <v>2015</v>
      </c>
      <c r="E1183" t="s">
        <v>1990</v>
      </c>
      <c r="F1183" t="s">
        <v>1996</v>
      </c>
      <c r="G1183" s="3" t="s">
        <v>3143</v>
      </c>
      <c r="H1183" t="s">
        <v>2000</v>
      </c>
      <c r="J1183" t="s">
        <v>2001</v>
      </c>
      <c r="K1183" t="s">
        <v>2003</v>
      </c>
      <c r="L1183" t="s">
        <v>2008</v>
      </c>
      <c r="M1183" s="5">
        <v>21</v>
      </c>
      <c r="N1183" s="2" t="s">
        <v>3887</v>
      </c>
      <c r="O1183" s="2" t="str">
        <f>IF(BD[[#This Row],[Género]]="Masculino","👨‍🦰M","👩‍🦰 F")</f>
        <v>👨‍🦰M</v>
      </c>
    </row>
    <row r="1184" spans="1:15" x14ac:dyDescent="0.25">
      <c r="A1184">
        <v>62788964</v>
      </c>
      <c r="B1184" t="s">
        <v>445</v>
      </c>
      <c r="C1184" t="s">
        <v>1989</v>
      </c>
      <c r="D1184" t="s">
        <v>2011</v>
      </c>
      <c r="E1184" t="s">
        <v>1994</v>
      </c>
      <c r="F1184" t="s">
        <v>1997</v>
      </c>
      <c r="G1184" s="3" t="s">
        <v>3144</v>
      </c>
      <c r="H1184" t="s">
        <v>1999</v>
      </c>
      <c r="I1184" t="s">
        <v>2022</v>
      </c>
      <c r="J1184" t="s">
        <v>2002</v>
      </c>
      <c r="K1184" t="s">
        <v>2004</v>
      </c>
      <c r="L1184" t="s">
        <v>2006</v>
      </c>
      <c r="M1184" s="5">
        <v>20</v>
      </c>
      <c r="N1184" s="2" t="s">
        <v>3887</v>
      </c>
      <c r="O1184" s="2" t="str">
        <f>IF(BD[[#This Row],[Género]]="Masculino","👨‍🦰M","👩‍🦰 F")</f>
        <v>👩‍🦰 F</v>
      </c>
    </row>
    <row r="1185" spans="1:15" x14ac:dyDescent="0.25">
      <c r="A1185">
        <v>83095649</v>
      </c>
      <c r="B1185" t="s">
        <v>1186</v>
      </c>
      <c r="C1185" t="s">
        <v>1988</v>
      </c>
      <c r="D1185" t="s">
        <v>2009</v>
      </c>
      <c r="E1185" t="s">
        <v>1994</v>
      </c>
      <c r="F1185" t="s">
        <v>1997</v>
      </c>
      <c r="G1185" s="3" t="s">
        <v>3145</v>
      </c>
      <c r="H1185" t="s">
        <v>2000</v>
      </c>
      <c r="J1185" t="s">
        <v>2001</v>
      </c>
      <c r="K1185" t="s">
        <v>2004</v>
      </c>
      <c r="L1185" t="s">
        <v>2008</v>
      </c>
      <c r="M1185" s="5">
        <v>44</v>
      </c>
      <c r="N1185" s="2" t="s">
        <v>3889</v>
      </c>
      <c r="O1185" s="2" t="str">
        <f>IF(BD[[#This Row],[Género]]="Masculino","👨‍🦰M","👩‍🦰 F")</f>
        <v>👨‍🦰M</v>
      </c>
    </row>
    <row r="1186" spans="1:15" x14ac:dyDescent="0.25">
      <c r="A1186">
        <v>74269736</v>
      </c>
      <c r="B1186" t="s">
        <v>1187</v>
      </c>
      <c r="C1186" t="s">
        <v>1989</v>
      </c>
      <c r="D1186" t="s">
        <v>2011</v>
      </c>
      <c r="E1186" t="s">
        <v>1992</v>
      </c>
      <c r="F1186" t="s">
        <v>1998</v>
      </c>
      <c r="G1186" s="3" t="s">
        <v>3146</v>
      </c>
      <c r="H1186" t="s">
        <v>2000</v>
      </c>
      <c r="J1186" t="s">
        <v>2001</v>
      </c>
      <c r="K1186" t="s">
        <v>2005</v>
      </c>
      <c r="L1186" t="s">
        <v>2006</v>
      </c>
      <c r="M1186" s="5">
        <v>56</v>
      </c>
      <c r="N1186" s="2" t="s">
        <v>3891</v>
      </c>
      <c r="O1186" s="2" t="str">
        <f>IF(BD[[#This Row],[Género]]="Masculino","👨‍🦰M","👩‍🦰 F")</f>
        <v>👩‍🦰 F</v>
      </c>
    </row>
    <row r="1187" spans="1:15" x14ac:dyDescent="0.25">
      <c r="A1187">
        <v>59465546</v>
      </c>
      <c r="B1187" t="s">
        <v>1188</v>
      </c>
      <c r="C1187" t="s">
        <v>1989</v>
      </c>
      <c r="D1187" t="s">
        <v>2011</v>
      </c>
      <c r="E1187" t="s">
        <v>1991</v>
      </c>
      <c r="F1187" t="s">
        <v>1996</v>
      </c>
      <c r="G1187" s="3" t="s">
        <v>3024</v>
      </c>
      <c r="H1187" t="s">
        <v>2000</v>
      </c>
      <c r="J1187" t="s">
        <v>2002</v>
      </c>
      <c r="K1187" t="s">
        <v>2003</v>
      </c>
      <c r="L1187" t="s">
        <v>2007</v>
      </c>
      <c r="M1187" s="5">
        <v>53</v>
      </c>
      <c r="N1187" s="2" t="s">
        <v>3890</v>
      </c>
      <c r="O1187" s="2" t="str">
        <f>IF(BD[[#This Row],[Género]]="Masculino","👨‍🦰M","👩‍🦰 F")</f>
        <v>👩‍🦰 F</v>
      </c>
    </row>
    <row r="1188" spans="1:15" x14ac:dyDescent="0.25">
      <c r="A1188">
        <v>42832642</v>
      </c>
      <c r="B1188" t="s">
        <v>1189</v>
      </c>
      <c r="C1188" t="s">
        <v>1988</v>
      </c>
      <c r="D1188" t="s">
        <v>2012</v>
      </c>
      <c r="E1188" t="s">
        <v>1994</v>
      </c>
      <c r="F1188" t="s">
        <v>1998</v>
      </c>
      <c r="G1188" s="3" t="s">
        <v>3147</v>
      </c>
      <c r="H1188" t="s">
        <v>1999</v>
      </c>
      <c r="I1188" t="s">
        <v>2018</v>
      </c>
      <c r="J1188" t="s">
        <v>2002</v>
      </c>
      <c r="K1188" t="s">
        <v>2004</v>
      </c>
      <c r="L1188" t="s">
        <v>2008</v>
      </c>
      <c r="M1188" s="5">
        <v>20</v>
      </c>
      <c r="N1188" s="2" t="s">
        <v>3887</v>
      </c>
      <c r="O1188" s="2" t="str">
        <f>IF(BD[[#This Row],[Género]]="Masculino","👨‍🦰M","👩‍🦰 F")</f>
        <v>👨‍🦰M</v>
      </c>
    </row>
    <row r="1189" spans="1:15" x14ac:dyDescent="0.25">
      <c r="A1189">
        <v>82700473</v>
      </c>
      <c r="B1189" t="s">
        <v>1190</v>
      </c>
      <c r="C1189" t="s">
        <v>1988</v>
      </c>
      <c r="D1189" t="s">
        <v>2015</v>
      </c>
      <c r="E1189" t="s">
        <v>1992</v>
      </c>
      <c r="F1189" t="s">
        <v>1996</v>
      </c>
      <c r="G1189" s="3" t="s">
        <v>3148</v>
      </c>
      <c r="H1189" t="s">
        <v>1999</v>
      </c>
      <c r="I1189" t="s">
        <v>2017</v>
      </c>
      <c r="J1189" t="s">
        <v>2001</v>
      </c>
      <c r="K1189" t="s">
        <v>2004</v>
      </c>
      <c r="L1189" t="s">
        <v>2007</v>
      </c>
      <c r="M1189" s="5">
        <v>23</v>
      </c>
      <c r="N1189" s="2" t="s">
        <v>3887</v>
      </c>
      <c r="O1189" s="2" t="str">
        <f>IF(BD[[#This Row],[Género]]="Masculino","👨‍🦰M","👩‍🦰 F")</f>
        <v>👨‍🦰M</v>
      </c>
    </row>
    <row r="1190" spans="1:15" x14ac:dyDescent="0.25">
      <c r="A1190">
        <v>91270326</v>
      </c>
      <c r="B1190" t="s">
        <v>1191</v>
      </c>
      <c r="C1190" t="s">
        <v>1989</v>
      </c>
      <c r="D1190" t="s">
        <v>2010</v>
      </c>
      <c r="E1190" t="s">
        <v>1993</v>
      </c>
      <c r="F1190" t="s">
        <v>1997</v>
      </c>
      <c r="G1190" s="3" t="s">
        <v>3149</v>
      </c>
      <c r="H1190" t="s">
        <v>2000</v>
      </c>
      <c r="J1190" t="s">
        <v>2002</v>
      </c>
      <c r="K1190" t="s">
        <v>2004</v>
      </c>
      <c r="L1190" t="s">
        <v>2007</v>
      </c>
      <c r="M1190" s="5">
        <v>24</v>
      </c>
      <c r="N1190" s="2" t="s">
        <v>3887</v>
      </c>
      <c r="O1190" s="2" t="str">
        <f>IF(BD[[#This Row],[Género]]="Masculino","👨‍🦰M","👩‍🦰 F")</f>
        <v>👩‍🦰 F</v>
      </c>
    </row>
    <row r="1191" spans="1:15" x14ac:dyDescent="0.25">
      <c r="A1191">
        <v>83266016</v>
      </c>
      <c r="B1191" t="s">
        <v>1192</v>
      </c>
      <c r="C1191" t="s">
        <v>1989</v>
      </c>
      <c r="D1191" t="s">
        <v>2013</v>
      </c>
      <c r="E1191" t="s">
        <v>1992</v>
      </c>
      <c r="F1191" t="s">
        <v>1998</v>
      </c>
      <c r="G1191" s="3" t="s">
        <v>3150</v>
      </c>
      <c r="H1191" t="s">
        <v>1999</v>
      </c>
      <c r="I1191" t="s">
        <v>2016</v>
      </c>
      <c r="J1191" t="s">
        <v>2002</v>
      </c>
      <c r="K1191" t="s">
        <v>2003</v>
      </c>
      <c r="L1191" t="s">
        <v>2008</v>
      </c>
      <c r="M1191" s="5">
        <v>46</v>
      </c>
      <c r="N1191" s="2" t="s">
        <v>3890</v>
      </c>
      <c r="O1191" s="2" t="str">
        <f>IF(BD[[#This Row],[Género]]="Masculino","👨‍🦰M","👩‍🦰 F")</f>
        <v>👩‍🦰 F</v>
      </c>
    </row>
    <row r="1192" spans="1:15" x14ac:dyDescent="0.25">
      <c r="A1192">
        <v>44397972</v>
      </c>
      <c r="B1192" t="s">
        <v>1193</v>
      </c>
      <c r="C1192" t="s">
        <v>1988</v>
      </c>
      <c r="D1192" t="s">
        <v>2012</v>
      </c>
      <c r="E1192" t="s">
        <v>1990</v>
      </c>
      <c r="F1192" t="s">
        <v>1997</v>
      </c>
      <c r="G1192" s="3" t="s">
        <v>3151</v>
      </c>
      <c r="H1192" t="s">
        <v>1999</v>
      </c>
      <c r="I1192" t="s">
        <v>2020</v>
      </c>
      <c r="J1192" t="s">
        <v>2001</v>
      </c>
      <c r="K1192" t="s">
        <v>2003</v>
      </c>
      <c r="L1192" t="s">
        <v>2008</v>
      </c>
      <c r="M1192" s="5">
        <v>37</v>
      </c>
      <c r="N1192" s="2" t="s">
        <v>3889</v>
      </c>
      <c r="O1192" s="2" t="str">
        <f>IF(BD[[#This Row],[Género]]="Masculino","👨‍🦰M","👩‍🦰 F")</f>
        <v>👨‍🦰M</v>
      </c>
    </row>
    <row r="1193" spans="1:15" x14ac:dyDescent="0.25">
      <c r="A1193">
        <v>63415213</v>
      </c>
      <c r="B1193" t="s">
        <v>1194</v>
      </c>
      <c r="C1193" t="s">
        <v>1989</v>
      </c>
      <c r="D1193" t="s">
        <v>2009</v>
      </c>
      <c r="E1193" t="s">
        <v>1990</v>
      </c>
      <c r="F1193" t="s">
        <v>1996</v>
      </c>
      <c r="G1193" s="3" t="s">
        <v>3152</v>
      </c>
      <c r="H1193" t="s">
        <v>2000</v>
      </c>
      <c r="J1193" t="s">
        <v>2001</v>
      </c>
      <c r="K1193" t="s">
        <v>2004</v>
      </c>
      <c r="L1193" t="s">
        <v>2008</v>
      </c>
      <c r="M1193" s="5">
        <v>22</v>
      </c>
      <c r="N1193" s="2" t="s">
        <v>3887</v>
      </c>
      <c r="O1193" s="2" t="str">
        <f>IF(BD[[#This Row],[Género]]="Masculino","👨‍🦰M","👩‍🦰 F")</f>
        <v>👩‍🦰 F</v>
      </c>
    </row>
    <row r="1194" spans="1:15" x14ac:dyDescent="0.25">
      <c r="A1194">
        <v>13529729</v>
      </c>
      <c r="B1194" t="s">
        <v>1195</v>
      </c>
      <c r="C1194" t="s">
        <v>1989</v>
      </c>
      <c r="D1194" t="s">
        <v>2011</v>
      </c>
      <c r="E1194" t="s">
        <v>1991</v>
      </c>
      <c r="F1194" t="s">
        <v>1998</v>
      </c>
      <c r="G1194" s="3" t="s">
        <v>3153</v>
      </c>
      <c r="H1194" t="s">
        <v>2000</v>
      </c>
      <c r="J1194" t="s">
        <v>2001</v>
      </c>
      <c r="K1194" t="s">
        <v>2005</v>
      </c>
      <c r="L1194" t="s">
        <v>2008</v>
      </c>
      <c r="M1194" s="5">
        <v>38</v>
      </c>
      <c r="N1194" s="2" t="s">
        <v>3889</v>
      </c>
      <c r="O1194" s="2" t="str">
        <f>IF(BD[[#This Row],[Género]]="Masculino","👨‍🦰M","👩‍🦰 F")</f>
        <v>👩‍🦰 F</v>
      </c>
    </row>
    <row r="1195" spans="1:15" x14ac:dyDescent="0.25">
      <c r="A1195">
        <v>39601975</v>
      </c>
      <c r="B1195" t="s">
        <v>1196</v>
      </c>
      <c r="C1195" t="s">
        <v>1989</v>
      </c>
      <c r="D1195" t="s">
        <v>2010</v>
      </c>
      <c r="E1195" t="s">
        <v>1994</v>
      </c>
      <c r="F1195" t="s">
        <v>1998</v>
      </c>
      <c r="G1195" s="3" t="s">
        <v>3154</v>
      </c>
      <c r="H1195" t="s">
        <v>2000</v>
      </c>
      <c r="J1195" t="s">
        <v>2001</v>
      </c>
      <c r="K1195" t="s">
        <v>2004</v>
      </c>
      <c r="L1195" t="s">
        <v>2006</v>
      </c>
      <c r="M1195" s="5">
        <v>41</v>
      </c>
      <c r="N1195" s="2" t="s">
        <v>3889</v>
      </c>
      <c r="O1195" s="2" t="str">
        <f>IF(BD[[#This Row],[Género]]="Masculino","👨‍🦰M","👩‍🦰 F")</f>
        <v>👩‍🦰 F</v>
      </c>
    </row>
    <row r="1196" spans="1:15" x14ac:dyDescent="0.25">
      <c r="A1196">
        <v>21593641</v>
      </c>
      <c r="B1196" t="s">
        <v>1197</v>
      </c>
      <c r="C1196" t="s">
        <v>1989</v>
      </c>
      <c r="D1196" t="s">
        <v>2013</v>
      </c>
      <c r="E1196" t="s">
        <v>1994</v>
      </c>
      <c r="F1196" t="s">
        <v>1998</v>
      </c>
      <c r="G1196" s="3" t="s">
        <v>3155</v>
      </c>
      <c r="H1196" t="s">
        <v>2000</v>
      </c>
      <c r="J1196" t="s">
        <v>2001</v>
      </c>
      <c r="K1196" t="s">
        <v>2004</v>
      </c>
      <c r="L1196" t="s">
        <v>2008</v>
      </c>
      <c r="M1196" s="5">
        <v>36</v>
      </c>
      <c r="N1196" s="2" t="s">
        <v>3889</v>
      </c>
      <c r="O1196" s="2" t="str">
        <f>IF(BD[[#This Row],[Género]]="Masculino","👨‍🦰M","👩‍🦰 F")</f>
        <v>👩‍🦰 F</v>
      </c>
    </row>
    <row r="1197" spans="1:15" x14ac:dyDescent="0.25">
      <c r="A1197">
        <v>42404366</v>
      </c>
      <c r="B1197" t="s">
        <v>1198</v>
      </c>
      <c r="C1197" t="s">
        <v>1988</v>
      </c>
      <c r="D1197" t="s">
        <v>2011</v>
      </c>
      <c r="E1197" t="s">
        <v>1990</v>
      </c>
      <c r="F1197" t="s">
        <v>1996</v>
      </c>
      <c r="G1197" s="3" t="s">
        <v>2407</v>
      </c>
      <c r="H1197" t="s">
        <v>1999</v>
      </c>
      <c r="I1197" t="s">
        <v>2020</v>
      </c>
      <c r="J1197" t="s">
        <v>2001</v>
      </c>
      <c r="K1197" t="s">
        <v>2005</v>
      </c>
      <c r="L1197" t="s">
        <v>2007</v>
      </c>
      <c r="M1197" s="5">
        <v>39</v>
      </c>
      <c r="N1197" s="2" t="s">
        <v>3889</v>
      </c>
      <c r="O1197" s="2" t="str">
        <f>IF(BD[[#This Row],[Género]]="Masculino","👨‍🦰M","👩‍🦰 F")</f>
        <v>👨‍🦰M</v>
      </c>
    </row>
    <row r="1198" spans="1:15" x14ac:dyDescent="0.25">
      <c r="A1198">
        <v>45867823</v>
      </c>
      <c r="B1198" t="s">
        <v>1199</v>
      </c>
      <c r="C1198" t="s">
        <v>1989</v>
      </c>
      <c r="D1198" t="s">
        <v>2011</v>
      </c>
      <c r="E1198" t="s">
        <v>1993</v>
      </c>
      <c r="F1198" t="s">
        <v>1998</v>
      </c>
      <c r="G1198" s="3" t="s">
        <v>3156</v>
      </c>
      <c r="H1198" t="s">
        <v>2000</v>
      </c>
      <c r="J1198" t="s">
        <v>2001</v>
      </c>
      <c r="K1198" t="s">
        <v>2003</v>
      </c>
      <c r="L1198" t="s">
        <v>2007</v>
      </c>
      <c r="M1198" s="5">
        <v>33</v>
      </c>
      <c r="N1198" s="2" t="s">
        <v>3888</v>
      </c>
      <c r="O1198" s="2" t="str">
        <f>IF(BD[[#This Row],[Género]]="Masculino","👨‍🦰M","👩‍🦰 F")</f>
        <v>👩‍🦰 F</v>
      </c>
    </row>
    <row r="1199" spans="1:15" x14ac:dyDescent="0.25">
      <c r="A1199">
        <v>13312768</v>
      </c>
      <c r="B1199" t="s">
        <v>1200</v>
      </c>
      <c r="C1199" t="s">
        <v>1989</v>
      </c>
      <c r="D1199" t="s">
        <v>2010</v>
      </c>
      <c r="E1199" t="s">
        <v>1991</v>
      </c>
      <c r="F1199" t="s">
        <v>1997</v>
      </c>
      <c r="G1199" s="3" t="s">
        <v>3157</v>
      </c>
      <c r="H1199" t="s">
        <v>1999</v>
      </c>
      <c r="I1199" t="s">
        <v>2018</v>
      </c>
      <c r="J1199" t="s">
        <v>2001</v>
      </c>
      <c r="K1199" t="s">
        <v>2004</v>
      </c>
      <c r="L1199" t="s">
        <v>2008</v>
      </c>
      <c r="M1199" s="5">
        <v>57</v>
      </c>
      <c r="N1199" s="2" t="s">
        <v>3891</v>
      </c>
      <c r="O1199" s="2" t="str">
        <f>IF(BD[[#This Row],[Género]]="Masculino","👨‍🦰M","👩‍🦰 F")</f>
        <v>👩‍🦰 F</v>
      </c>
    </row>
    <row r="1200" spans="1:15" x14ac:dyDescent="0.25">
      <c r="A1200">
        <v>71599872</v>
      </c>
      <c r="B1200" t="s">
        <v>1201</v>
      </c>
      <c r="C1200" t="s">
        <v>1989</v>
      </c>
      <c r="D1200" t="s">
        <v>2013</v>
      </c>
      <c r="E1200" t="s">
        <v>1990</v>
      </c>
      <c r="F1200" t="s">
        <v>1997</v>
      </c>
      <c r="G1200" s="3" t="s">
        <v>3158</v>
      </c>
      <c r="H1200" t="s">
        <v>2000</v>
      </c>
      <c r="J1200" t="s">
        <v>2002</v>
      </c>
      <c r="K1200" t="s">
        <v>2005</v>
      </c>
      <c r="L1200" t="s">
        <v>2006</v>
      </c>
      <c r="M1200" s="5">
        <v>20</v>
      </c>
      <c r="N1200" s="2" t="s">
        <v>3887</v>
      </c>
      <c r="O1200" s="2" t="str">
        <f>IF(BD[[#This Row],[Género]]="Masculino","👨‍🦰M","👩‍🦰 F")</f>
        <v>👩‍🦰 F</v>
      </c>
    </row>
    <row r="1201" spans="1:15" x14ac:dyDescent="0.25">
      <c r="A1201">
        <v>72822679</v>
      </c>
      <c r="B1201" t="s">
        <v>1202</v>
      </c>
      <c r="C1201" t="s">
        <v>1988</v>
      </c>
      <c r="D1201" t="s">
        <v>2012</v>
      </c>
      <c r="E1201" t="s">
        <v>1993</v>
      </c>
      <c r="F1201" t="s">
        <v>1998</v>
      </c>
      <c r="G1201" s="3" t="s">
        <v>3159</v>
      </c>
      <c r="H1201" t="s">
        <v>1999</v>
      </c>
      <c r="I1201" t="s">
        <v>2019</v>
      </c>
      <c r="J1201" t="s">
        <v>2002</v>
      </c>
      <c r="K1201" t="s">
        <v>2005</v>
      </c>
      <c r="L1201" t="s">
        <v>2006</v>
      </c>
      <c r="M1201" s="5">
        <v>58</v>
      </c>
      <c r="N1201" s="2" t="s">
        <v>3891</v>
      </c>
      <c r="O1201" s="2" t="str">
        <f>IF(BD[[#This Row],[Género]]="Masculino","👨‍🦰M","👩‍🦰 F")</f>
        <v>👨‍🦰M</v>
      </c>
    </row>
    <row r="1202" spans="1:15" x14ac:dyDescent="0.25">
      <c r="A1202">
        <v>33032586</v>
      </c>
      <c r="B1202" t="s">
        <v>1203</v>
      </c>
      <c r="C1202" t="s">
        <v>1989</v>
      </c>
      <c r="D1202" t="s">
        <v>2012</v>
      </c>
      <c r="E1202" t="s">
        <v>1990</v>
      </c>
      <c r="F1202" t="s">
        <v>1996</v>
      </c>
      <c r="G1202" s="3" t="s">
        <v>3160</v>
      </c>
      <c r="H1202" t="s">
        <v>1999</v>
      </c>
      <c r="I1202" t="s">
        <v>2019</v>
      </c>
      <c r="J1202" t="s">
        <v>2002</v>
      </c>
      <c r="K1202" t="s">
        <v>2005</v>
      </c>
      <c r="L1202" t="s">
        <v>2006</v>
      </c>
      <c r="M1202" s="5">
        <v>38</v>
      </c>
      <c r="N1202" s="2" t="s">
        <v>3889</v>
      </c>
      <c r="O1202" s="2" t="str">
        <f>IF(BD[[#This Row],[Género]]="Masculino","👨‍🦰M","👩‍🦰 F")</f>
        <v>👩‍🦰 F</v>
      </c>
    </row>
    <row r="1203" spans="1:15" x14ac:dyDescent="0.25">
      <c r="A1203">
        <v>90587454</v>
      </c>
      <c r="B1203" t="s">
        <v>1204</v>
      </c>
      <c r="C1203" t="s">
        <v>1988</v>
      </c>
      <c r="D1203" t="s">
        <v>2010</v>
      </c>
      <c r="E1203" t="s">
        <v>1991</v>
      </c>
      <c r="F1203" t="s">
        <v>1997</v>
      </c>
      <c r="G1203" s="3" t="s">
        <v>3161</v>
      </c>
      <c r="H1203" t="s">
        <v>2000</v>
      </c>
      <c r="J1203" t="s">
        <v>2002</v>
      </c>
      <c r="K1203" t="s">
        <v>2003</v>
      </c>
      <c r="L1203" t="s">
        <v>2006</v>
      </c>
      <c r="M1203" s="5">
        <v>29</v>
      </c>
      <c r="N1203" s="2" t="s">
        <v>3888</v>
      </c>
      <c r="O1203" s="2" t="str">
        <f>IF(BD[[#This Row],[Género]]="Masculino","👨‍🦰M","👩‍🦰 F")</f>
        <v>👨‍🦰M</v>
      </c>
    </row>
    <row r="1204" spans="1:15" x14ac:dyDescent="0.25">
      <c r="A1204">
        <v>33516249</v>
      </c>
      <c r="B1204" t="s">
        <v>1205</v>
      </c>
      <c r="C1204" t="s">
        <v>1989</v>
      </c>
      <c r="D1204" t="s">
        <v>2014</v>
      </c>
      <c r="E1204" t="s">
        <v>1993</v>
      </c>
      <c r="F1204" t="s">
        <v>1995</v>
      </c>
      <c r="G1204" s="3" t="s">
        <v>3162</v>
      </c>
      <c r="H1204" t="s">
        <v>2000</v>
      </c>
      <c r="J1204" t="s">
        <v>2001</v>
      </c>
      <c r="K1204" t="s">
        <v>2004</v>
      </c>
      <c r="L1204" t="s">
        <v>2008</v>
      </c>
      <c r="M1204" s="5">
        <v>49</v>
      </c>
      <c r="N1204" s="2" t="s">
        <v>3890</v>
      </c>
      <c r="O1204" s="2" t="str">
        <f>IF(BD[[#This Row],[Género]]="Masculino","👨‍🦰M","👩‍🦰 F")</f>
        <v>👩‍🦰 F</v>
      </c>
    </row>
    <row r="1205" spans="1:15" x14ac:dyDescent="0.25">
      <c r="A1205">
        <v>79463669</v>
      </c>
      <c r="B1205" t="s">
        <v>1206</v>
      </c>
      <c r="C1205" t="s">
        <v>1988</v>
      </c>
      <c r="D1205" t="s">
        <v>2013</v>
      </c>
      <c r="E1205" t="s">
        <v>1991</v>
      </c>
      <c r="F1205" t="s">
        <v>1998</v>
      </c>
      <c r="G1205" s="3" t="s">
        <v>3163</v>
      </c>
      <c r="H1205" t="s">
        <v>2000</v>
      </c>
      <c r="J1205" t="s">
        <v>2001</v>
      </c>
      <c r="K1205" t="s">
        <v>2005</v>
      </c>
      <c r="L1205" t="s">
        <v>2006</v>
      </c>
      <c r="M1205" s="5">
        <v>33</v>
      </c>
      <c r="N1205" s="2" t="s">
        <v>3888</v>
      </c>
      <c r="O1205" s="2" t="str">
        <f>IF(BD[[#This Row],[Género]]="Masculino","👨‍🦰M","👩‍🦰 F")</f>
        <v>👨‍🦰M</v>
      </c>
    </row>
    <row r="1206" spans="1:15" x14ac:dyDescent="0.25">
      <c r="A1206">
        <v>48114356</v>
      </c>
      <c r="B1206" t="s">
        <v>1207</v>
      </c>
      <c r="C1206" t="s">
        <v>1989</v>
      </c>
      <c r="D1206" t="s">
        <v>2015</v>
      </c>
      <c r="E1206" t="s">
        <v>1993</v>
      </c>
      <c r="F1206" t="s">
        <v>1996</v>
      </c>
      <c r="G1206" s="3" t="s">
        <v>3164</v>
      </c>
      <c r="H1206" t="s">
        <v>1999</v>
      </c>
      <c r="I1206" t="s">
        <v>2016</v>
      </c>
      <c r="J1206" t="s">
        <v>2001</v>
      </c>
      <c r="K1206" t="s">
        <v>2003</v>
      </c>
      <c r="L1206" t="s">
        <v>2008</v>
      </c>
      <c r="M1206" s="5">
        <v>62</v>
      </c>
      <c r="N1206" s="2" t="s">
        <v>3891</v>
      </c>
      <c r="O1206" s="2" t="str">
        <f>IF(BD[[#This Row],[Género]]="Masculino","👨‍🦰M","👩‍🦰 F")</f>
        <v>👩‍🦰 F</v>
      </c>
    </row>
    <row r="1207" spans="1:15" x14ac:dyDescent="0.25">
      <c r="A1207">
        <v>21694840</v>
      </c>
      <c r="B1207" t="s">
        <v>1208</v>
      </c>
      <c r="C1207" t="s">
        <v>1988</v>
      </c>
      <c r="D1207" t="s">
        <v>2015</v>
      </c>
      <c r="E1207" t="s">
        <v>1994</v>
      </c>
      <c r="F1207" t="s">
        <v>1998</v>
      </c>
      <c r="G1207" s="3" t="s">
        <v>3165</v>
      </c>
      <c r="H1207" t="s">
        <v>2000</v>
      </c>
      <c r="J1207" t="s">
        <v>2002</v>
      </c>
      <c r="K1207" t="s">
        <v>2005</v>
      </c>
      <c r="L1207" t="s">
        <v>2006</v>
      </c>
      <c r="M1207" s="5">
        <v>26</v>
      </c>
      <c r="N1207" s="2" t="s">
        <v>3888</v>
      </c>
      <c r="O1207" s="2" t="str">
        <f>IF(BD[[#This Row],[Género]]="Masculino","👨‍🦰M","👩‍🦰 F")</f>
        <v>👨‍🦰M</v>
      </c>
    </row>
    <row r="1208" spans="1:15" x14ac:dyDescent="0.25">
      <c r="A1208">
        <v>15100555</v>
      </c>
      <c r="B1208" t="s">
        <v>1209</v>
      </c>
      <c r="C1208" t="s">
        <v>1988</v>
      </c>
      <c r="D1208" t="s">
        <v>2011</v>
      </c>
      <c r="E1208" t="s">
        <v>1992</v>
      </c>
      <c r="F1208" t="s">
        <v>1996</v>
      </c>
      <c r="G1208" s="3" t="s">
        <v>3166</v>
      </c>
      <c r="H1208" t="s">
        <v>1999</v>
      </c>
      <c r="I1208" t="s">
        <v>2016</v>
      </c>
      <c r="J1208" t="s">
        <v>2001</v>
      </c>
      <c r="K1208" t="s">
        <v>2003</v>
      </c>
      <c r="L1208" t="s">
        <v>2008</v>
      </c>
      <c r="M1208" s="5">
        <v>27</v>
      </c>
      <c r="N1208" s="2" t="s">
        <v>3888</v>
      </c>
      <c r="O1208" s="2" t="str">
        <f>IF(BD[[#This Row],[Género]]="Masculino","👨‍🦰M","👩‍🦰 F")</f>
        <v>👨‍🦰M</v>
      </c>
    </row>
    <row r="1209" spans="1:15" x14ac:dyDescent="0.25">
      <c r="A1209">
        <v>73814483</v>
      </c>
      <c r="B1209" t="s">
        <v>1210</v>
      </c>
      <c r="C1209" t="s">
        <v>1989</v>
      </c>
      <c r="D1209" t="s">
        <v>2015</v>
      </c>
      <c r="E1209" t="s">
        <v>1994</v>
      </c>
      <c r="F1209" t="s">
        <v>1998</v>
      </c>
      <c r="G1209" s="3" t="s">
        <v>3167</v>
      </c>
      <c r="H1209" t="s">
        <v>1999</v>
      </c>
      <c r="I1209" t="s">
        <v>2022</v>
      </c>
      <c r="J1209" t="s">
        <v>2002</v>
      </c>
      <c r="K1209" t="s">
        <v>2004</v>
      </c>
      <c r="L1209" t="s">
        <v>2007</v>
      </c>
      <c r="M1209" s="5">
        <v>29</v>
      </c>
      <c r="N1209" s="2" t="s">
        <v>3888</v>
      </c>
      <c r="O1209" s="2" t="str">
        <f>IF(BD[[#This Row],[Género]]="Masculino","👨‍🦰M","👩‍🦰 F")</f>
        <v>👩‍🦰 F</v>
      </c>
    </row>
    <row r="1210" spans="1:15" x14ac:dyDescent="0.25">
      <c r="A1210">
        <v>58675269</v>
      </c>
      <c r="B1210" t="s">
        <v>1211</v>
      </c>
      <c r="C1210" t="s">
        <v>1988</v>
      </c>
      <c r="D1210" t="s">
        <v>2009</v>
      </c>
      <c r="E1210" t="s">
        <v>1993</v>
      </c>
      <c r="F1210" t="s">
        <v>1997</v>
      </c>
      <c r="G1210" s="3" t="s">
        <v>3168</v>
      </c>
      <c r="H1210" t="s">
        <v>2000</v>
      </c>
      <c r="J1210" t="s">
        <v>2002</v>
      </c>
      <c r="K1210" t="s">
        <v>2003</v>
      </c>
      <c r="L1210" t="s">
        <v>2006</v>
      </c>
      <c r="M1210" s="5">
        <v>57</v>
      </c>
      <c r="N1210" s="2" t="s">
        <v>3891</v>
      </c>
      <c r="O1210" s="2" t="str">
        <f>IF(BD[[#This Row],[Género]]="Masculino","👨‍🦰M","👩‍🦰 F")</f>
        <v>👨‍🦰M</v>
      </c>
    </row>
    <row r="1211" spans="1:15" x14ac:dyDescent="0.25">
      <c r="A1211">
        <v>44958976</v>
      </c>
      <c r="B1211" t="s">
        <v>1160</v>
      </c>
      <c r="C1211" t="s">
        <v>1989</v>
      </c>
      <c r="D1211" t="s">
        <v>2014</v>
      </c>
      <c r="E1211" t="s">
        <v>1990</v>
      </c>
      <c r="F1211" t="s">
        <v>1998</v>
      </c>
      <c r="G1211" s="3" t="s">
        <v>3169</v>
      </c>
      <c r="H1211" t="s">
        <v>2000</v>
      </c>
      <c r="J1211" t="s">
        <v>2002</v>
      </c>
      <c r="K1211" t="s">
        <v>2004</v>
      </c>
      <c r="L1211" t="s">
        <v>2008</v>
      </c>
      <c r="M1211" s="5">
        <v>46</v>
      </c>
      <c r="N1211" s="2" t="s">
        <v>3890</v>
      </c>
      <c r="O1211" s="2" t="str">
        <f>IF(BD[[#This Row],[Género]]="Masculino","👨‍🦰M","👩‍🦰 F")</f>
        <v>👩‍🦰 F</v>
      </c>
    </row>
    <row r="1212" spans="1:15" x14ac:dyDescent="0.25">
      <c r="A1212">
        <v>48781556</v>
      </c>
      <c r="B1212" t="s">
        <v>1212</v>
      </c>
      <c r="C1212" t="s">
        <v>1989</v>
      </c>
      <c r="D1212" t="s">
        <v>2015</v>
      </c>
      <c r="E1212" t="s">
        <v>1993</v>
      </c>
      <c r="F1212" t="s">
        <v>1998</v>
      </c>
      <c r="G1212" s="3" t="s">
        <v>3170</v>
      </c>
      <c r="H1212" t="s">
        <v>1999</v>
      </c>
      <c r="I1212" t="s">
        <v>2018</v>
      </c>
      <c r="J1212" t="s">
        <v>2001</v>
      </c>
      <c r="K1212" t="s">
        <v>2004</v>
      </c>
      <c r="L1212" t="s">
        <v>2008</v>
      </c>
      <c r="M1212" s="5">
        <v>37</v>
      </c>
      <c r="N1212" s="2" t="s">
        <v>3889</v>
      </c>
      <c r="O1212" s="2" t="str">
        <f>IF(BD[[#This Row],[Género]]="Masculino","👨‍🦰M","👩‍🦰 F")</f>
        <v>👩‍🦰 F</v>
      </c>
    </row>
    <row r="1213" spans="1:15" x14ac:dyDescent="0.25">
      <c r="A1213">
        <v>78434165</v>
      </c>
      <c r="B1213" t="s">
        <v>1213</v>
      </c>
      <c r="C1213" t="s">
        <v>1988</v>
      </c>
      <c r="D1213" t="s">
        <v>2009</v>
      </c>
      <c r="E1213" t="s">
        <v>1994</v>
      </c>
      <c r="F1213" t="s">
        <v>1997</v>
      </c>
      <c r="G1213" s="3" t="s">
        <v>3171</v>
      </c>
      <c r="H1213" t="s">
        <v>2000</v>
      </c>
      <c r="J1213" t="s">
        <v>2002</v>
      </c>
      <c r="K1213" t="s">
        <v>2004</v>
      </c>
      <c r="L1213" t="s">
        <v>2007</v>
      </c>
      <c r="M1213" s="5">
        <v>41</v>
      </c>
      <c r="N1213" s="2" t="s">
        <v>3889</v>
      </c>
      <c r="O1213" s="2" t="str">
        <f>IF(BD[[#This Row],[Género]]="Masculino","👨‍🦰M","👩‍🦰 F")</f>
        <v>👨‍🦰M</v>
      </c>
    </row>
    <row r="1214" spans="1:15" x14ac:dyDescent="0.25">
      <c r="A1214">
        <v>72763005</v>
      </c>
      <c r="B1214" t="s">
        <v>1214</v>
      </c>
      <c r="C1214" t="s">
        <v>1988</v>
      </c>
      <c r="D1214" t="s">
        <v>2012</v>
      </c>
      <c r="E1214" t="s">
        <v>1991</v>
      </c>
      <c r="F1214" t="s">
        <v>1996</v>
      </c>
      <c r="G1214" s="3" t="s">
        <v>3172</v>
      </c>
      <c r="H1214" t="s">
        <v>1999</v>
      </c>
      <c r="I1214" t="s">
        <v>2022</v>
      </c>
      <c r="J1214" t="s">
        <v>2002</v>
      </c>
      <c r="K1214" t="s">
        <v>2004</v>
      </c>
      <c r="L1214" t="s">
        <v>2007</v>
      </c>
      <c r="M1214" s="5">
        <v>27</v>
      </c>
      <c r="N1214" s="2" t="s">
        <v>3888</v>
      </c>
      <c r="O1214" s="2" t="str">
        <f>IF(BD[[#This Row],[Género]]="Masculino","👨‍🦰M","👩‍🦰 F")</f>
        <v>👨‍🦰M</v>
      </c>
    </row>
    <row r="1215" spans="1:15" x14ac:dyDescent="0.25">
      <c r="A1215">
        <v>27770991</v>
      </c>
      <c r="B1215" t="s">
        <v>1215</v>
      </c>
      <c r="C1215" t="s">
        <v>1989</v>
      </c>
      <c r="D1215" t="s">
        <v>2013</v>
      </c>
      <c r="E1215" t="s">
        <v>1992</v>
      </c>
      <c r="F1215" t="s">
        <v>1995</v>
      </c>
      <c r="G1215" s="3" t="s">
        <v>3173</v>
      </c>
      <c r="H1215" t="s">
        <v>2000</v>
      </c>
      <c r="J1215" t="s">
        <v>2002</v>
      </c>
      <c r="K1215" t="s">
        <v>2005</v>
      </c>
      <c r="L1215" t="s">
        <v>2007</v>
      </c>
      <c r="M1215" s="5">
        <v>61</v>
      </c>
      <c r="N1215" s="2" t="s">
        <v>3891</v>
      </c>
      <c r="O1215" s="2" t="str">
        <f>IF(BD[[#This Row],[Género]]="Masculino","👨‍🦰M","👩‍🦰 F")</f>
        <v>👩‍🦰 F</v>
      </c>
    </row>
    <row r="1216" spans="1:15" x14ac:dyDescent="0.25">
      <c r="A1216">
        <v>87301249</v>
      </c>
      <c r="B1216" t="s">
        <v>1216</v>
      </c>
      <c r="C1216" t="s">
        <v>1989</v>
      </c>
      <c r="D1216" t="s">
        <v>2009</v>
      </c>
      <c r="E1216" t="s">
        <v>1994</v>
      </c>
      <c r="F1216" t="s">
        <v>1998</v>
      </c>
      <c r="G1216" s="3" t="s">
        <v>3174</v>
      </c>
      <c r="H1216" t="s">
        <v>1999</v>
      </c>
      <c r="I1216" t="s">
        <v>2016</v>
      </c>
      <c r="J1216" t="s">
        <v>2002</v>
      </c>
      <c r="K1216" t="s">
        <v>2003</v>
      </c>
      <c r="L1216" t="s">
        <v>2006</v>
      </c>
      <c r="M1216" s="5">
        <v>37</v>
      </c>
      <c r="N1216" s="2" t="s">
        <v>3889</v>
      </c>
      <c r="O1216" s="2" t="str">
        <f>IF(BD[[#This Row],[Género]]="Masculino","👨‍🦰M","👩‍🦰 F")</f>
        <v>👩‍🦰 F</v>
      </c>
    </row>
    <row r="1217" spans="1:15" x14ac:dyDescent="0.25">
      <c r="A1217">
        <v>45856706</v>
      </c>
      <c r="B1217" t="s">
        <v>1217</v>
      </c>
      <c r="C1217" t="s">
        <v>1989</v>
      </c>
      <c r="D1217" t="s">
        <v>2015</v>
      </c>
      <c r="E1217" t="s">
        <v>1991</v>
      </c>
      <c r="F1217" t="s">
        <v>1996</v>
      </c>
      <c r="G1217" s="3" t="s">
        <v>2760</v>
      </c>
      <c r="H1217" t="s">
        <v>2000</v>
      </c>
      <c r="J1217" t="s">
        <v>2001</v>
      </c>
      <c r="K1217" t="s">
        <v>2004</v>
      </c>
      <c r="L1217" t="s">
        <v>2007</v>
      </c>
      <c r="M1217" s="5">
        <v>39</v>
      </c>
      <c r="N1217" s="2" t="s">
        <v>3889</v>
      </c>
      <c r="O1217" s="2" t="str">
        <f>IF(BD[[#This Row],[Género]]="Masculino","👨‍🦰M","👩‍🦰 F")</f>
        <v>👩‍🦰 F</v>
      </c>
    </row>
    <row r="1218" spans="1:15" x14ac:dyDescent="0.25">
      <c r="A1218">
        <v>84430743</v>
      </c>
      <c r="B1218" t="s">
        <v>1218</v>
      </c>
      <c r="C1218" t="s">
        <v>1989</v>
      </c>
      <c r="D1218" t="s">
        <v>2013</v>
      </c>
      <c r="E1218" t="s">
        <v>1993</v>
      </c>
      <c r="F1218" t="s">
        <v>1995</v>
      </c>
      <c r="G1218" s="3" t="s">
        <v>3175</v>
      </c>
      <c r="H1218" t="s">
        <v>2000</v>
      </c>
      <c r="J1218" t="s">
        <v>2001</v>
      </c>
      <c r="K1218" t="s">
        <v>2005</v>
      </c>
      <c r="L1218" t="s">
        <v>2006</v>
      </c>
      <c r="M1218" s="5">
        <v>65</v>
      </c>
      <c r="N1218" s="2" t="s">
        <v>3891</v>
      </c>
      <c r="O1218" s="2" t="str">
        <f>IF(BD[[#This Row],[Género]]="Masculino","👨‍🦰M","👩‍🦰 F")</f>
        <v>👩‍🦰 F</v>
      </c>
    </row>
    <row r="1219" spans="1:15" x14ac:dyDescent="0.25">
      <c r="A1219">
        <v>34486198</v>
      </c>
      <c r="B1219" t="s">
        <v>1219</v>
      </c>
      <c r="C1219" t="s">
        <v>1988</v>
      </c>
      <c r="D1219" t="s">
        <v>2013</v>
      </c>
      <c r="E1219" t="s">
        <v>1992</v>
      </c>
      <c r="F1219" t="s">
        <v>1998</v>
      </c>
      <c r="G1219" s="3" t="s">
        <v>3176</v>
      </c>
      <c r="H1219" t="s">
        <v>1999</v>
      </c>
      <c r="I1219" t="s">
        <v>2021</v>
      </c>
      <c r="J1219" t="s">
        <v>2001</v>
      </c>
      <c r="K1219" t="s">
        <v>2004</v>
      </c>
      <c r="L1219" t="s">
        <v>2007</v>
      </c>
      <c r="M1219" s="5">
        <v>59</v>
      </c>
      <c r="N1219" s="2" t="s">
        <v>3891</v>
      </c>
      <c r="O1219" s="2" t="str">
        <f>IF(BD[[#This Row],[Género]]="Masculino","👨‍🦰M","👩‍🦰 F")</f>
        <v>👨‍🦰M</v>
      </c>
    </row>
    <row r="1220" spans="1:15" x14ac:dyDescent="0.25">
      <c r="A1220">
        <v>44943552</v>
      </c>
      <c r="B1220" t="s">
        <v>1220</v>
      </c>
      <c r="C1220" t="s">
        <v>1988</v>
      </c>
      <c r="D1220" t="s">
        <v>2011</v>
      </c>
      <c r="E1220" t="s">
        <v>1991</v>
      </c>
      <c r="F1220" t="s">
        <v>1995</v>
      </c>
      <c r="G1220" s="3" t="s">
        <v>3177</v>
      </c>
      <c r="H1220" t="s">
        <v>2000</v>
      </c>
      <c r="J1220" t="s">
        <v>2002</v>
      </c>
      <c r="K1220" t="s">
        <v>2004</v>
      </c>
      <c r="L1220" t="s">
        <v>2007</v>
      </c>
      <c r="M1220" s="5">
        <v>64</v>
      </c>
      <c r="N1220" s="2" t="s">
        <v>3891</v>
      </c>
      <c r="O1220" s="2" t="str">
        <f>IF(BD[[#This Row],[Género]]="Masculino","👨‍🦰M","👩‍🦰 F")</f>
        <v>👨‍🦰M</v>
      </c>
    </row>
    <row r="1221" spans="1:15" x14ac:dyDescent="0.25">
      <c r="A1221">
        <v>25781721</v>
      </c>
      <c r="B1221" t="s">
        <v>1221</v>
      </c>
      <c r="C1221" t="s">
        <v>1989</v>
      </c>
      <c r="D1221" t="s">
        <v>2014</v>
      </c>
      <c r="E1221" t="s">
        <v>1992</v>
      </c>
      <c r="F1221" t="s">
        <v>1996</v>
      </c>
      <c r="G1221" s="3" t="s">
        <v>3178</v>
      </c>
      <c r="H1221" t="s">
        <v>2000</v>
      </c>
      <c r="J1221" t="s">
        <v>2002</v>
      </c>
      <c r="K1221" t="s">
        <v>2004</v>
      </c>
      <c r="L1221" t="s">
        <v>2008</v>
      </c>
      <c r="M1221" s="5">
        <v>52</v>
      </c>
      <c r="N1221" s="2" t="s">
        <v>3890</v>
      </c>
      <c r="O1221" s="2" t="str">
        <f>IF(BD[[#This Row],[Género]]="Masculino","👨‍🦰M","👩‍🦰 F")</f>
        <v>👩‍🦰 F</v>
      </c>
    </row>
    <row r="1222" spans="1:15" x14ac:dyDescent="0.25">
      <c r="A1222">
        <v>40510609</v>
      </c>
      <c r="B1222" t="s">
        <v>1222</v>
      </c>
      <c r="C1222" t="s">
        <v>1988</v>
      </c>
      <c r="D1222" t="s">
        <v>2012</v>
      </c>
      <c r="E1222" t="s">
        <v>1991</v>
      </c>
      <c r="F1222" t="s">
        <v>1996</v>
      </c>
      <c r="G1222" s="3" t="s">
        <v>3179</v>
      </c>
      <c r="H1222" t="s">
        <v>1999</v>
      </c>
      <c r="I1222" t="s">
        <v>2018</v>
      </c>
      <c r="J1222" t="s">
        <v>2002</v>
      </c>
      <c r="K1222" t="s">
        <v>2005</v>
      </c>
      <c r="L1222" t="s">
        <v>2008</v>
      </c>
      <c r="M1222" s="5">
        <v>27</v>
      </c>
      <c r="N1222" s="2" t="s">
        <v>3888</v>
      </c>
      <c r="O1222" s="2" t="str">
        <f>IF(BD[[#This Row],[Género]]="Masculino","👨‍🦰M","👩‍🦰 F")</f>
        <v>👨‍🦰M</v>
      </c>
    </row>
    <row r="1223" spans="1:15" x14ac:dyDescent="0.25">
      <c r="A1223">
        <v>37133372</v>
      </c>
      <c r="B1223" t="s">
        <v>1223</v>
      </c>
      <c r="C1223" t="s">
        <v>1989</v>
      </c>
      <c r="D1223" t="s">
        <v>2015</v>
      </c>
      <c r="E1223" t="s">
        <v>1992</v>
      </c>
      <c r="F1223" t="s">
        <v>1996</v>
      </c>
      <c r="G1223" s="3" t="s">
        <v>3180</v>
      </c>
      <c r="H1223" t="s">
        <v>2000</v>
      </c>
      <c r="J1223" t="s">
        <v>2001</v>
      </c>
      <c r="K1223" t="s">
        <v>2005</v>
      </c>
      <c r="L1223" t="s">
        <v>2008</v>
      </c>
      <c r="M1223" s="5">
        <v>40</v>
      </c>
      <c r="N1223" s="2" t="s">
        <v>3889</v>
      </c>
      <c r="O1223" s="2" t="str">
        <f>IF(BD[[#This Row],[Género]]="Masculino","👨‍🦰M","👩‍🦰 F")</f>
        <v>👩‍🦰 F</v>
      </c>
    </row>
    <row r="1224" spans="1:15" x14ac:dyDescent="0.25">
      <c r="A1224">
        <v>15117294</v>
      </c>
      <c r="B1224" t="s">
        <v>1224</v>
      </c>
      <c r="C1224" t="s">
        <v>1989</v>
      </c>
      <c r="D1224" t="s">
        <v>2013</v>
      </c>
      <c r="E1224" t="s">
        <v>1992</v>
      </c>
      <c r="F1224" t="s">
        <v>1998</v>
      </c>
      <c r="G1224" s="3" t="s">
        <v>3181</v>
      </c>
      <c r="H1224" t="s">
        <v>1999</v>
      </c>
      <c r="I1224" t="s">
        <v>2022</v>
      </c>
      <c r="J1224" t="s">
        <v>2001</v>
      </c>
      <c r="K1224" t="s">
        <v>2003</v>
      </c>
      <c r="L1224" t="s">
        <v>2007</v>
      </c>
      <c r="M1224" s="5">
        <v>61</v>
      </c>
      <c r="N1224" s="2" t="s">
        <v>3891</v>
      </c>
      <c r="O1224" s="2" t="str">
        <f>IF(BD[[#This Row],[Género]]="Masculino","👨‍🦰M","👩‍🦰 F")</f>
        <v>👩‍🦰 F</v>
      </c>
    </row>
    <row r="1225" spans="1:15" x14ac:dyDescent="0.25">
      <c r="A1225">
        <v>45908853</v>
      </c>
      <c r="B1225" t="s">
        <v>1225</v>
      </c>
      <c r="C1225" t="s">
        <v>1989</v>
      </c>
      <c r="D1225" t="s">
        <v>2011</v>
      </c>
      <c r="E1225" t="s">
        <v>1993</v>
      </c>
      <c r="F1225" t="s">
        <v>1997</v>
      </c>
      <c r="G1225" s="3" t="s">
        <v>3182</v>
      </c>
      <c r="H1225" t="s">
        <v>2000</v>
      </c>
      <c r="J1225" t="s">
        <v>2001</v>
      </c>
      <c r="K1225" t="s">
        <v>2004</v>
      </c>
      <c r="L1225" t="s">
        <v>2008</v>
      </c>
      <c r="M1225" s="5">
        <v>33</v>
      </c>
      <c r="N1225" s="2" t="s">
        <v>3888</v>
      </c>
      <c r="O1225" s="2" t="str">
        <f>IF(BD[[#This Row],[Género]]="Masculino","👨‍🦰M","👩‍🦰 F")</f>
        <v>👩‍🦰 F</v>
      </c>
    </row>
    <row r="1226" spans="1:15" x14ac:dyDescent="0.25">
      <c r="A1226">
        <v>96401155</v>
      </c>
      <c r="B1226" t="s">
        <v>1226</v>
      </c>
      <c r="C1226" t="s">
        <v>1988</v>
      </c>
      <c r="D1226" t="s">
        <v>2010</v>
      </c>
      <c r="E1226" t="s">
        <v>1991</v>
      </c>
      <c r="F1226" t="s">
        <v>1996</v>
      </c>
      <c r="G1226" s="3" t="s">
        <v>3183</v>
      </c>
      <c r="H1226" t="s">
        <v>1999</v>
      </c>
      <c r="I1226" t="s">
        <v>2018</v>
      </c>
      <c r="J1226" t="s">
        <v>2001</v>
      </c>
      <c r="K1226" t="s">
        <v>2004</v>
      </c>
      <c r="L1226" t="s">
        <v>2007</v>
      </c>
      <c r="M1226" s="5">
        <v>43</v>
      </c>
      <c r="N1226" s="2" t="s">
        <v>3889</v>
      </c>
      <c r="O1226" s="2" t="str">
        <f>IF(BD[[#This Row],[Género]]="Masculino","👨‍🦰M","👩‍🦰 F")</f>
        <v>👨‍🦰M</v>
      </c>
    </row>
    <row r="1227" spans="1:15" x14ac:dyDescent="0.25">
      <c r="A1227">
        <v>68691963</v>
      </c>
      <c r="B1227" t="s">
        <v>1227</v>
      </c>
      <c r="C1227" t="s">
        <v>1988</v>
      </c>
      <c r="D1227" t="s">
        <v>2011</v>
      </c>
      <c r="E1227" t="s">
        <v>1993</v>
      </c>
      <c r="F1227" t="s">
        <v>1998</v>
      </c>
      <c r="G1227" s="3" t="s">
        <v>3184</v>
      </c>
      <c r="H1227" t="s">
        <v>2000</v>
      </c>
      <c r="J1227" t="s">
        <v>2002</v>
      </c>
      <c r="K1227" t="s">
        <v>2004</v>
      </c>
      <c r="L1227" t="s">
        <v>2006</v>
      </c>
      <c r="M1227" s="5">
        <v>59</v>
      </c>
      <c r="N1227" s="2" t="s">
        <v>3891</v>
      </c>
      <c r="O1227" s="2" t="str">
        <f>IF(BD[[#This Row],[Género]]="Masculino","👨‍🦰M","👩‍🦰 F")</f>
        <v>👨‍🦰M</v>
      </c>
    </row>
    <row r="1228" spans="1:15" x14ac:dyDescent="0.25">
      <c r="A1228">
        <v>58310264</v>
      </c>
      <c r="B1228" t="s">
        <v>1228</v>
      </c>
      <c r="C1228" t="s">
        <v>1988</v>
      </c>
      <c r="D1228" t="s">
        <v>2010</v>
      </c>
      <c r="E1228" t="s">
        <v>1991</v>
      </c>
      <c r="F1228" t="s">
        <v>1995</v>
      </c>
      <c r="G1228" s="3" t="s">
        <v>3185</v>
      </c>
      <c r="H1228" t="s">
        <v>2000</v>
      </c>
      <c r="J1228" t="s">
        <v>2002</v>
      </c>
      <c r="K1228" t="s">
        <v>2005</v>
      </c>
      <c r="L1228" t="s">
        <v>2008</v>
      </c>
      <c r="M1228" s="5">
        <v>43</v>
      </c>
      <c r="N1228" s="2" t="s">
        <v>3889</v>
      </c>
      <c r="O1228" s="2" t="str">
        <f>IF(BD[[#This Row],[Género]]="Masculino","👨‍🦰M","👩‍🦰 F")</f>
        <v>👨‍🦰M</v>
      </c>
    </row>
    <row r="1229" spans="1:15" x14ac:dyDescent="0.25">
      <c r="A1229">
        <v>53945243</v>
      </c>
      <c r="B1229" t="s">
        <v>1229</v>
      </c>
      <c r="C1229" t="s">
        <v>1989</v>
      </c>
      <c r="D1229" t="s">
        <v>2010</v>
      </c>
      <c r="E1229" t="s">
        <v>1993</v>
      </c>
      <c r="F1229" t="s">
        <v>1997</v>
      </c>
      <c r="G1229" s="3" t="s">
        <v>3186</v>
      </c>
      <c r="H1229" t="s">
        <v>1999</v>
      </c>
      <c r="I1229" t="s">
        <v>2021</v>
      </c>
      <c r="J1229" t="s">
        <v>2001</v>
      </c>
      <c r="K1229" t="s">
        <v>2004</v>
      </c>
      <c r="L1229" t="s">
        <v>2008</v>
      </c>
      <c r="M1229" s="5">
        <v>35</v>
      </c>
      <c r="N1229" s="2" t="s">
        <v>3888</v>
      </c>
      <c r="O1229" s="2" t="str">
        <f>IF(BD[[#This Row],[Género]]="Masculino","👨‍🦰M","👩‍🦰 F")</f>
        <v>👩‍🦰 F</v>
      </c>
    </row>
    <row r="1230" spans="1:15" x14ac:dyDescent="0.25">
      <c r="A1230">
        <v>87404262</v>
      </c>
      <c r="B1230" t="s">
        <v>1230</v>
      </c>
      <c r="C1230" t="s">
        <v>1988</v>
      </c>
      <c r="D1230" t="s">
        <v>2010</v>
      </c>
      <c r="E1230" t="s">
        <v>1992</v>
      </c>
      <c r="F1230" t="s">
        <v>1998</v>
      </c>
      <c r="G1230" s="3" t="s">
        <v>3187</v>
      </c>
      <c r="H1230" t="s">
        <v>1999</v>
      </c>
      <c r="I1230" t="s">
        <v>2021</v>
      </c>
      <c r="J1230" t="s">
        <v>2001</v>
      </c>
      <c r="K1230" t="s">
        <v>2004</v>
      </c>
      <c r="L1230" t="s">
        <v>2006</v>
      </c>
      <c r="M1230" s="5">
        <v>64</v>
      </c>
      <c r="N1230" s="2" t="s">
        <v>3891</v>
      </c>
      <c r="O1230" s="2" t="str">
        <f>IF(BD[[#This Row],[Género]]="Masculino","👨‍🦰M","👩‍🦰 F")</f>
        <v>👨‍🦰M</v>
      </c>
    </row>
    <row r="1231" spans="1:15" x14ac:dyDescent="0.25">
      <c r="A1231">
        <v>73051307</v>
      </c>
      <c r="B1231" t="s">
        <v>1231</v>
      </c>
      <c r="C1231" t="s">
        <v>1988</v>
      </c>
      <c r="D1231" t="s">
        <v>2009</v>
      </c>
      <c r="E1231" t="s">
        <v>1990</v>
      </c>
      <c r="F1231" t="s">
        <v>1996</v>
      </c>
      <c r="G1231" s="3" t="s">
        <v>3188</v>
      </c>
      <c r="H1231" t="s">
        <v>1999</v>
      </c>
      <c r="I1231" t="s">
        <v>2017</v>
      </c>
      <c r="J1231" t="s">
        <v>2001</v>
      </c>
      <c r="K1231" t="s">
        <v>2004</v>
      </c>
      <c r="L1231" t="s">
        <v>2008</v>
      </c>
      <c r="M1231" s="5">
        <v>29</v>
      </c>
      <c r="N1231" s="2" t="s">
        <v>3888</v>
      </c>
      <c r="O1231" s="2" t="str">
        <f>IF(BD[[#This Row],[Género]]="Masculino","👨‍🦰M","👩‍🦰 F")</f>
        <v>👨‍🦰M</v>
      </c>
    </row>
    <row r="1232" spans="1:15" x14ac:dyDescent="0.25">
      <c r="A1232">
        <v>19494896</v>
      </c>
      <c r="B1232" t="s">
        <v>1232</v>
      </c>
      <c r="C1232" t="s">
        <v>1988</v>
      </c>
      <c r="D1232" t="s">
        <v>2015</v>
      </c>
      <c r="E1232" t="s">
        <v>1992</v>
      </c>
      <c r="F1232" t="s">
        <v>1998</v>
      </c>
      <c r="G1232" s="3" t="s">
        <v>3189</v>
      </c>
      <c r="H1232" t="s">
        <v>2000</v>
      </c>
      <c r="J1232" t="s">
        <v>2002</v>
      </c>
      <c r="K1232" t="s">
        <v>2003</v>
      </c>
      <c r="L1232" t="s">
        <v>2006</v>
      </c>
      <c r="M1232" s="5">
        <v>52</v>
      </c>
      <c r="N1232" s="2" t="s">
        <v>3890</v>
      </c>
      <c r="O1232" s="2" t="str">
        <f>IF(BD[[#This Row],[Género]]="Masculino","👨‍🦰M","👩‍🦰 F")</f>
        <v>👨‍🦰M</v>
      </c>
    </row>
    <row r="1233" spans="1:15" x14ac:dyDescent="0.25">
      <c r="A1233">
        <v>41765190</v>
      </c>
      <c r="B1233" t="s">
        <v>1233</v>
      </c>
      <c r="C1233" t="s">
        <v>1989</v>
      </c>
      <c r="D1233" t="s">
        <v>2011</v>
      </c>
      <c r="E1233" t="s">
        <v>1992</v>
      </c>
      <c r="F1233" t="s">
        <v>1998</v>
      </c>
      <c r="G1233" s="3" t="s">
        <v>3190</v>
      </c>
      <c r="H1233" t="s">
        <v>2000</v>
      </c>
      <c r="J1233" t="s">
        <v>2001</v>
      </c>
      <c r="K1233" t="s">
        <v>2003</v>
      </c>
      <c r="L1233" t="s">
        <v>2007</v>
      </c>
      <c r="M1233" s="5">
        <v>35</v>
      </c>
      <c r="N1233" s="2" t="s">
        <v>3888</v>
      </c>
      <c r="O1233" s="2" t="str">
        <f>IF(BD[[#This Row],[Género]]="Masculino","👨‍🦰M","👩‍🦰 F")</f>
        <v>👩‍🦰 F</v>
      </c>
    </row>
    <row r="1234" spans="1:15" x14ac:dyDescent="0.25">
      <c r="A1234">
        <v>27866645</v>
      </c>
      <c r="B1234" t="s">
        <v>1234</v>
      </c>
      <c r="C1234" t="s">
        <v>1989</v>
      </c>
      <c r="D1234" t="s">
        <v>2013</v>
      </c>
      <c r="E1234" t="s">
        <v>1991</v>
      </c>
      <c r="F1234" t="s">
        <v>1996</v>
      </c>
      <c r="G1234" s="3" t="s">
        <v>3191</v>
      </c>
      <c r="H1234" t="s">
        <v>1999</v>
      </c>
      <c r="I1234" t="s">
        <v>2016</v>
      </c>
      <c r="J1234" t="s">
        <v>2002</v>
      </c>
      <c r="K1234" t="s">
        <v>2003</v>
      </c>
      <c r="L1234" t="s">
        <v>2007</v>
      </c>
      <c r="M1234" s="5">
        <v>55</v>
      </c>
      <c r="N1234" s="2" t="s">
        <v>3890</v>
      </c>
      <c r="O1234" s="2" t="str">
        <f>IF(BD[[#This Row],[Género]]="Masculino","👨‍🦰M","👩‍🦰 F")</f>
        <v>👩‍🦰 F</v>
      </c>
    </row>
    <row r="1235" spans="1:15" x14ac:dyDescent="0.25">
      <c r="A1235">
        <v>58578521</v>
      </c>
      <c r="B1235" t="s">
        <v>1235</v>
      </c>
      <c r="C1235" t="s">
        <v>1988</v>
      </c>
      <c r="D1235" t="s">
        <v>2012</v>
      </c>
      <c r="E1235" t="s">
        <v>1992</v>
      </c>
      <c r="F1235" t="s">
        <v>1998</v>
      </c>
      <c r="G1235" s="3" t="s">
        <v>3192</v>
      </c>
      <c r="H1235" t="s">
        <v>2000</v>
      </c>
      <c r="J1235" t="s">
        <v>2001</v>
      </c>
      <c r="K1235" t="s">
        <v>2005</v>
      </c>
      <c r="L1235" t="s">
        <v>2006</v>
      </c>
      <c r="M1235" s="5">
        <v>53</v>
      </c>
      <c r="N1235" s="2" t="s">
        <v>3890</v>
      </c>
      <c r="O1235" s="2" t="str">
        <f>IF(BD[[#This Row],[Género]]="Masculino","👨‍🦰M","👩‍🦰 F")</f>
        <v>👨‍🦰M</v>
      </c>
    </row>
    <row r="1236" spans="1:15" x14ac:dyDescent="0.25">
      <c r="A1236">
        <v>68234413</v>
      </c>
      <c r="B1236" t="s">
        <v>1236</v>
      </c>
      <c r="C1236" t="s">
        <v>1989</v>
      </c>
      <c r="D1236" t="s">
        <v>2012</v>
      </c>
      <c r="E1236" t="s">
        <v>1993</v>
      </c>
      <c r="F1236" t="s">
        <v>1997</v>
      </c>
      <c r="G1236" s="3" t="s">
        <v>3193</v>
      </c>
      <c r="H1236" t="s">
        <v>1999</v>
      </c>
      <c r="I1236" t="s">
        <v>2016</v>
      </c>
      <c r="J1236" t="s">
        <v>2002</v>
      </c>
      <c r="K1236" t="s">
        <v>2004</v>
      </c>
      <c r="L1236" t="s">
        <v>2006</v>
      </c>
      <c r="M1236" s="5">
        <v>51</v>
      </c>
      <c r="N1236" s="2" t="s">
        <v>3890</v>
      </c>
      <c r="O1236" s="2" t="str">
        <f>IF(BD[[#This Row],[Género]]="Masculino","👨‍🦰M","👩‍🦰 F")</f>
        <v>👩‍🦰 F</v>
      </c>
    </row>
    <row r="1237" spans="1:15" x14ac:dyDescent="0.25">
      <c r="A1237">
        <v>85241355</v>
      </c>
      <c r="B1237" t="s">
        <v>1237</v>
      </c>
      <c r="C1237" t="s">
        <v>1988</v>
      </c>
      <c r="D1237" t="s">
        <v>2015</v>
      </c>
      <c r="E1237" t="s">
        <v>1992</v>
      </c>
      <c r="F1237" t="s">
        <v>1997</v>
      </c>
      <c r="G1237" s="3" t="s">
        <v>3194</v>
      </c>
      <c r="H1237" t="s">
        <v>2000</v>
      </c>
      <c r="J1237" t="s">
        <v>2002</v>
      </c>
      <c r="K1237" t="s">
        <v>2004</v>
      </c>
      <c r="L1237" t="s">
        <v>2007</v>
      </c>
      <c r="M1237" s="5">
        <v>29</v>
      </c>
      <c r="N1237" s="2" t="s">
        <v>3888</v>
      </c>
      <c r="O1237" s="2" t="str">
        <f>IF(BD[[#This Row],[Género]]="Masculino","👨‍🦰M","👩‍🦰 F")</f>
        <v>👨‍🦰M</v>
      </c>
    </row>
    <row r="1238" spans="1:15" x14ac:dyDescent="0.25">
      <c r="A1238">
        <v>83942933</v>
      </c>
      <c r="B1238" t="s">
        <v>1238</v>
      </c>
      <c r="C1238" t="s">
        <v>1989</v>
      </c>
      <c r="D1238" t="s">
        <v>2013</v>
      </c>
      <c r="E1238" t="s">
        <v>1993</v>
      </c>
      <c r="F1238" t="s">
        <v>1998</v>
      </c>
      <c r="G1238" s="3" t="s">
        <v>3195</v>
      </c>
      <c r="H1238" t="s">
        <v>1999</v>
      </c>
      <c r="I1238" t="s">
        <v>2018</v>
      </c>
      <c r="J1238" t="s">
        <v>2001</v>
      </c>
      <c r="K1238" t="s">
        <v>2003</v>
      </c>
      <c r="L1238" t="s">
        <v>2007</v>
      </c>
      <c r="M1238" s="5">
        <v>38</v>
      </c>
      <c r="N1238" s="2" t="s">
        <v>3889</v>
      </c>
      <c r="O1238" s="2" t="str">
        <f>IF(BD[[#This Row],[Género]]="Masculino","👨‍🦰M","👩‍🦰 F")</f>
        <v>👩‍🦰 F</v>
      </c>
    </row>
    <row r="1239" spans="1:15" x14ac:dyDescent="0.25">
      <c r="A1239">
        <v>47485016</v>
      </c>
      <c r="B1239" t="s">
        <v>1239</v>
      </c>
      <c r="C1239" t="s">
        <v>1989</v>
      </c>
      <c r="D1239" t="s">
        <v>2013</v>
      </c>
      <c r="E1239" t="s">
        <v>1994</v>
      </c>
      <c r="F1239" t="s">
        <v>1998</v>
      </c>
      <c r="G1239" s="3" t="s">
        <v>3196</v>
      </c>
      <c r="H1239" t="s">
        <v>1999</v>
      </c>
      <c r="I1239" t="s">
        <v>2021</v>
      </c>
      <c r="J1239" t="s">
        <v>2002</v>
      </c>
      <c r="K1239" t="s">
        <v>2004</v>
      </c>
      <c r="L1239" t="s">
        <v>2008</v>
      </c>
      <c r="M1239" s="5">
        <v>49</v>
      </c>
      <c r="N1239" s="2" t="s">
        <v>3890</v>
      </c>
      <c r="O1239" s="2" t="str">
        <f>IF(BD[[#This Row],[Género]]="Masculino","👨‍🦰M","👩‍🦰 F")</f>
        <v>👩‍🦰 F</v>
      </c>
    </row>
    <row r="1240" spans="1:15" x14ac:dyDescent="0.25">
      <c r="A1240">
        <v>87137083</v>
      </c>
      <c r="B1240" t="s">
        <v>1240</v>
      </c>
      <c r="C1240" t="s">
        <v>1988</v>
      </c>
      <c r="D1240" t="s">
        <v>2012</v>
      </c>
      <c r="E1240" t="s">
        <v>1990</v>
      </c>
      <c r="F1240" t="s">
        <v>1997</v>
      </c>
      <c r="G1240" s="3" t="s">
        <v>3197</v>
      </c>
      <c r="H1240" t="s">
        <v>1999</v>
      </c>
      <c r="I1240" t="s">
        <v>2020</v>
      </c>
      <c r="J1240" t="s">
        <v>2002</v>
      </c>
      <c r="K1240" t="s">
        <v>2003</v>
      </c>
      <c r="L1240" t="s">
        <v>2007</v>
      </c>
      <c r="M1240" s="5">
        <v>51</v>
      </c>
      <c r="N1240" s="2" t="s">
        <v>3890</v>
      </c>
      <c r="O1240" s="2" t="str">
        <f>IF(BD[[#This Row],[Género]]="Masculino","👨‍🦰M","👩‍🦰 F")</f>
        <v>👨‍🦰M</v>
      </c>
    </row>
    <row r="1241" spans="1:15" x14ac:dyDescent="0.25">
      <c r="A1241">
        <v>60324178</v>
      </c>
      <c r="B1241" t="s">
        <v>1241</v>
      </c>
      <c r="C1241" t="s">
        <v>1988</v>
      </c>
      <c r="D1241" t="s">
        <v>2011</v>
      </c>
      <c r="E1241" t="s">
        <v>1990</v>
      </c>
      <c r="F1241" t="s">
        <v>1998</v>
      </c>
      <c r="G1241" s="3" t="s">
        <v>3198</v>
      </c>
      <c r="H1241" t="s">
        <v>1999</v>
      </c>
      <c r="I1241" t="s">
        <v>2020</v>
      </c>
      <c r="J1241" t="s">
        <v>2002</v>
      </c>
      <c r="K1241" t="s">
        <v>2005</v>
      </c>
      <c r="L1241" t="s">
        <v>2007</v>
      </c>
      <c r="M1241" s="5">
        <v>58</v>
      </c>
      <c r="N1241" s="2" t="s">
        <v>3891</v>
      </c>
      <c r="O1241" s="2" t="str">
        <f>IF(BD[[#This Row],[Género]]="Masculino","👨‍🦰M","👩‍🦰 F")</f>
        <v>👨‍🦰M</v>
      </c>
    </row>
    <row r="1242" spans="1:15" x14ac:dyDescent="0.25">
      <c r="A1242">
        <v>47169144</v>
      </c>
      <c r="B1242" t="s">
        <v>1242</v>
      </c>
      <c r="C1242" t="s">
        <v>1988</v>
      </c>
      <c r="D1242" t="s">
        <v>2014</v>
      </c>
      <c r="E1242" t="s">
        <v>1990</v>
      </c>
      <c r="F1242" t="s">
        <v>1996</v>
      </c>
      <c r="G1242" s="3" t="s">
        <v>3199</v>
      </c>
      <c r="H1242" t="s">
        <v>1999</v>
      </c>
      <c r="I1242" t="s">
        <v>2022</v>
      </c>
      <c r="J1242" t="s">
        <v>2001</v>
      </c>
      <c r="K1242" t="s">
        <v>2003</v>
      </c>
      <c r="L1242" t="s">
        <v>2008</v>
      </c>
      <c r="M1242" s="5">
        <v>62</v>
      </c>
      <c r="N1242" s="2" t="s">
        <v>3891</v>
      </c>
      <c r="O1242" s="2" t="str">
        <f>IF(BD[[#This Row],[Género]]="Masculino","👨‍🦰M","👩‍🦰 F")</f>
        <v>👨‍🦰M</v>
      </c>
    </row>
    <row r="1243" spans="1:15" x14ac:dyDescent="0.25">
      <c r="A1243">
        <v>21873566</v>
      </c>
      <c r="B1243" t="s">
        <v>1243</v>
      </c>
      <c r="C1243" t="s">
        <v>1989</v>
      </c>
      <c r="D1243" t="s">
        <v>2012</v>
      </c>
      <c r="E1243" t="s">
        <v>1990</v>
      </c>
      <c r="F1243" t="s">
        <v>1997</v>
      </c>
      <c r="G1243" s="3" t="s">
        <v>3200</v>
      </c>
      <c r="H1243" t="s">
        <v>2000</v>
      </c>
      <c r="J1243" t="s">
        <v>2001</v>
      </c>
      <c r="K1243" t="s">
        <v>2005</v>
      </c>
      <c r="L1243" t="s">
        <v>2006</v>
      </c>
      <c r="M1243" s="5">
        <v>56</v>
      </c>
      <c r="N1243" s="2" t="s">
        <v>3891</v>
      </c>
      <c r="O1243" s="2" t="str">
        <f>IF(BD[[#This Row],[Género]]="Masculino","👨‍🦰M","👩‍🦰 F")</f>
        <v>👩‍🦰 F</v>
      </c>
    </row>
    <row r="1244" spans="1:15" x14ac:dyDescent="0.25">
      <c r="A1244">
        <v>80442109</v>
      </c>
      <c r="B1244" t="s">
        <v>1244</v>
      </c>
      <c r="C1244" t="s">
        <v>1989</v>
      </c>
      <c r="D1244" t="s">
        <v>2015</v>
      </c>
      <c r="E1244" t="s">
        <v>1992</v>
      </c>
      <c r="F1244" t="s">
        <v>1997</v>
      </c>
      <c r="G1244" s="3" t="s">
        <v>3201</v>
      </c>
      <c r="H1244" t="s">
        <v>1999</v>
      </c>
      <c r="I1244" t="s">
        <v>2022</v>
      </c>
      <c r="J1244" t="s">
        <v>2002</v>
      </c>
      <c r="K1244" t="s">
        <v>2004</v>
      </c>
      <c r="L1244" t="s">
        <v>2008</v>
      </c>
      <c r="M1244" s="5">
        <v>65</v>
      </c>
      <c r="N1244" s="2" t="s">
        <v>3891</v>
      </c>
      <c r="O1244" s="2" t="str">
        <f>IF(BD[[#This Row],[Género]]="Masculino","👨‍🦰M","👩‍🦰 F")</f>
        <v>👩‍🦰 F</v>
      </c>
    </row>
    <row r="1245" spans="1:15" x14ac:dyDescent="0.25">
      <c r="A1245">
        <v>75809608</v>
      </c>
      <c r="B1245" t="s">
        <v>1245</v>
      </c>
      <c r="C1245" t="s">
        <v>1988</v>
      </c>
      <c r="D1245" t="s">
        <v>2012</v>
      </c>
      <c r="E1245" t="s">
        <v>1990</v>
      </c>
      <c r="F1245" t="s">
        <v>1998</v>
      </c>
      <c r="G1245" s="3" t="s">
        <v>3202</v>
      </c>
      <c r="H1245" t="s">
        <v>1999</v>
      </c>
      <c r="I1245" t="s">
        <v>2019</v>
      </c>
      <c r="J1245" t="s">
        <v>2002</v>
      </c>
      <c r="K1245" t="s">
        <v>2003</v>
      </c>
      <c r="L1245" t="s">
        <v>2007</v>
      </c>
      <c r="M1245" s="5">
        <v>43</v>
      </c>
      <c r="N1245" s="2" t="s">
        <v>3889</v>
      </c>
      <c r="O1245" s="2" t="str">
        <f>IF(BD[[#This Row],[Género]]="Masculino","👨‍🦰M","👩‍🦰 F")</f>
        <v>👨‍🦰M</v>
      </c>
    </row>
    <row r="1246" spans="1:15" x14ac:dyDescent="0.25">
      <c r="A1246">
        <v>69502064</v>
      </c>
      <c r="B1246" t="s">
        <v>1246</v>
      </c>
      <c r="C1246" t="s">
        <v>1989</v>
      </c>
      <c r="D1246" t="s">
        <v>2010</v>
      </c>
      <c r="E1246" t="s">
        <v>1992</v>
      </c>
      <c r="F1246" t="s">
        <v>1997</v>
      </c>
      <c r="G1246" s="3" t="s">
        <v>3203</v>
      </c>
      <c r="H1246" t="s">
        <v>2000</v>
      </c>
      <c r="J1246" t="s">
        <v>2002</v>
      </c>
      <c r="K1246" t="s">
        <v>2005</v>
      </c>
      <c r="L1246" t="s">
        <v>2007</v>
      </c>
      <c r="M1246" s="5">
        <v>43</v>
      </c>
      <c r="N1246" s="2" t="s">
        <v>3889</v>
      </c>
      <c r="O1246" s="2" t="str">
        <f>IF(BD[[#This Row],[Género]]="Masculino","👨‍🦰M","👩‍🦰 F")</f>
        <v>👩‍🦰 F</v>
      </c>
    </row>
    <row r="1247" spans="1:15" x14ac:dyDescent="0.25">
      <c r="A1247">
        <v>74165337</v>
      </c>
      <c r="B1247" t="s">
        <v>1247</v>
      </c>
      <c r="C1247" t="s">
        <v>1989</v>
      </c>
      <c r="D1247" t="s">
        <v>2013</v>
      </c>
      <c r="E1247" t="s">
        <v>1992</v>
      </c>
      <c r="F1247" t="s">
        <v>1998</v>
      </c>
      <c r="G1247" s="3" t="s">
        <v>3204</v>
      </c>
      <c r="H1247" t="s">
        <v>1999</v>
      </c>
      <c r="I1247" t="s">
        <v>2017</v>
      </c>
      <c r="J1247" t="s">
        <v>2001</v>
      </c>
      <c r="K1247" t="s">
        <v>2004</v>
      </c>
      <c r="L1247" t="s">
        <v>2006</v>
      </c>
      <c r="M1247" s="5">
        <v>50</v>
      </c>
      <c r="N1247" s="2" t="s">
        <v>3890</v>
      </c>
      <c r="O1247" s="2" t="str">
        <f>IF(BD[[#This Row],[Género]]="Masculino","👨‍🦰M","👩‍🦰 F")</f>
        <v>👩‍🦰 F</v>
      </c>
    </row>
    <row r="1248" spans="1:15" x14ac:dyDescent="0.25">
      <c r="A1248">
        <v>50082230</v>
      </c>
      <c r="B1248" t="s">
        <v>1248</v>
      </c>
      <c r="C1248" t="s">
        <v>1989</v>
      </c>
      <c r="D1248" t="s">
        <v>2014</v>
      </c>
      <c r="E1248" t="s">
        <v>1990</v>
      </c>
      <c r="F1248" t="s">
        <v>1996</v>
      </c>
      <c r="G1248" s="3" t="s">
        <v>3205</v>
      </c>
      <c r="H1248" t="s">
        <v>2000</v>
      </c>
      <c r="J1248" t="s">
        <v>2002</v>
      </c>
      <c r="K1248" t="s">
        <v>2004</v>
      </c>
      <c r="L1248" t="s">
        <v>2006</v>
      </c>
      <c r="M1248" s="5">
        <v>64</v>
      </c>
      <c r="N1248" s="2" t="s">
        <v>3891</v>
      </c>
      <c r="O1248" s="2" t="str">
        <f>IF(BD[[#This Row],[Género]]="Masculino","👨‍🦰M","👩‍🦰 F")</f>
        <v>👩‍🦰 F</v>
      </c>
    </row>
    <row r="1249" spans="1:15" x14ac:dyDescent="0.25">
      <c r="A1249">
        <v>57555652</v>
      </c>
      <c r="B1249" t="s">
        <v>1249</v>
      </c>
      <c r="C1249" t="s">
        <v>1989</v>
      </c>
      <c r="D1249" t="s">
        <v>2012</v>
      </c>
      <c r="E1249" t="s">
        <v>1992</v>
      </c>
      <c r="F1249" t="s">
        <v>1995</v>
      </c>
      <c r="G1249" s="3" t="s">
        <v>3206</v>
      </c>
      <c r="H1249" t="s">
        <v>2000</v>
      </c>
      <c r="J1249" t="s">
        <v>2001</v>
      </c>
      <c r="K1249" t="s">
        <v>2003</v>
      </c>
      <c r="L1249" t="s">
        <v>2006</v>
      </c>
      <c r="M1249" s="5">
        <v>20</v>
      </c>
      <c r="N1249" s="2" t="s">
        <v>3887</v>
      </c>
      <c r="O1249" s="2" t="str">
        <f>IF(BD[[#This Row],[Género]]="Masculino","👨‍🦰M","👩‍🦰 F")</f>
        <v>👩‍🦰 F</v>
      </c>
    </row>
    <row r="1250" spans="1:15" x14ac:dyDescent="0.25">
      <c r="A1250">
        <v>76469941</v>
      </c>
      <c r="B1250" t="s">
        <v>1250</v>
      </c>
      <c r="C1250" t="s">
        <v>1988</v>
      </c>
      <c r="D1250" t="s">
        <v>2011</v>
      </c>
      <c r="E1250" t="s">
        <v>1991</v>
      </c>
      <c r="F1250" t="s">
        <v>1996</v>
      </c>
      <c r="G1250" s="3" t="s">
        <v>3207</v>
      </c>
      <c r="H1250" t="s">
        <v>1999</v>
      </c>
      <c r="I1250" t="s">
        <v>2018</v>
      </c>
      <c r="J1250" t="s">
        <v>2001</v>
      </c>
      <c r="K1250" t="s">
        <v>2005</v>
      </c>
      <c r="L1250" t="s">
        <v>2007</v>
      </c>
      <c r="M1250" s="5">
        <v>37</v>
      </c>
      <c r="N1250" s="2" t="s">
        <v>3889</v>
      </c>
      <c r="O1250" s="2" t="str">
        <f>IF(BD[[#This Row],[Género]]="Masculino","👨‍🦰M","👩‍🦰 F")</f>
        <v>👨‍🦰M</v>
      </c>
    </row>
    <row r="1251" spans="1:15" x14ac:dyDescent="0.25">
      <c r="A1251">
        <v>56321711</v>
      </c>
      <c r="B1251" t="s">
        <v>1251</v>
      </c>
      <c r="C1251" t="s">
        <v>1989</v>
      </c>
      <c r="D1251" t="s">
        <v>2012</v>
      </c>
      <c r="E1251" t="s">
        <v>1992</v>
      </c>
      <c r="F1251" t="s">
        <v>1995</v>
      </c>
      <c r="G1251" s="3" t="s">
        <v>3208</v>
      </c>
      <c r="H1251" t="s">
        <v>2000</v>
      </c>
      <c r="J1251" t="s">
        <v>2001</v>
      </c>
      <c r="K1251" t="s">
        <v>2004</v>
      </c>
      <c r="L1251" t="s">
        <v>2006</v>
      </c>
      <c r="M1251" s="5">
        <v>35</v>
      </c>
      <c r="N1251" s="2" t="s">
        <v>3888</v>
      </c>
      <c r="O1251" s="2" t="str">
        <f>IF(BD[[#This Row],[Género]]="Masculino","👨‍🦰M","👩‍🦰 F")</f>
        <v>👩‍🦰 F</v>
      </c>
    </row>
    <row r="1252" spans="1:15" x14ac:dyDescent="0.25">
      <c r="A1252">
        <v>13373749</v>
      </c>
      <c r="B1252" t="s">
        <v>1252</v>
      </c>
      <c r="C1252" t="s">
        <v>1988</v>
      </c>
      <c r="D1252" t="s">
        <v>2009</v>
      </c>
      <c r="E1252" t="s">
        <v>1992</v>
      </c>
      <c r="F1252" t="s">
        <v>1998</v>
      </c>
      <c r="G1252" s="3" t="s">
        <v>3209</v>
      </c>
      <c r="H1252" t="s">
        <v>1999</v>
      </c>
      <c r="I1252" t="s">
        <v>2018</v>
      </c>
      <c r="J1252" t="s">
        <v>2002</v>
      </c>
      <c r="K1252" t="s">
        <v>2004</v>
      </c>
      <c r="L1252" t="s">
        <v>2007</v>
      </c>
      <c r="M1252" s="5">
        <v>19</v>
      </c>
      <c r="N1252" s="2" t="s">
        <v>3887</v>
      </c>
      <c r="O1252" s="2" t="str">
        <f>IF(BD[[#This Row],[Género]]="Masculino","👨‍🦰M","👩‍🦰 F")</f>
        <v>👨‍🦰M</v>
      </c>
    </row>
    <row r="1253" spans="1:15" x14ac:dyDescent="0.25">
      <c r="A1253">
        <v>66431033</v>
      </c>
      <c r="B1253" t="s">
        <v>1253</v>
      </c>
      <c r="C1253" t="s">
        <v>1989</v>
      </c>
      <c r="D1253" t="s">
        <v>2013</v>
      </c>
      <c r="E1253" t="s">
        <v>1993</v>
      </c>
      <c r="F1253" t="s">
        <v>1998</v>
      </c>
      <c r="G1253" s="3" t="s">
        <v>3210</v>
      </c>
      <c r="H1253" t="s">
        <v>1999</v>
      </c>
      <c r="I1253" t="s">
        <v>2017</v>
      </c>
      <c r="J1253" t="s">
        <v>2001</v>
      </c>
      <c r="K1253" t="s">
        <v>2003</v>
      </c>
      <c r="L1253" t="s">
        <v>2006</v>
      </c>
      <c r="M1253" s="5">
        <v>45</v>
      </c>
      <c r="N1253" s="2" t="s">
        <v>3889</v>
      </c>
      <c r="O1253" s="2" t="str">
        <f>IF(BD[[#This Row],[Género]]="Masculino","👨‍🦰M","👩‍🦰 F")</f>
        <v>👩‍🦰 F</v>
      </c>
    </row>
    <row r="1254" spans="1:15" x14ac:dyDescent="0.25">
      <c r="A1254">
        <v>13929479</v>
      </c>
      <c r="B1254" t="s">
        <v>1254</v>
      </c>
      <c r="C1254" t="s">
        <v>1988</v>
      </c>
      <c r="D1254" t="s">
        <v>2009</v>
      </c>
      <c r="E1254" t="s">
        <v>1991</v>
      </c>
      <c r="F1254" t="s">
        <v>1997</v>
      </c>
      <c r="G1254" s="3" t="s">
        <v>3211</v>
      </c>
      <c r="H1254" t="s">
        <v>2000</v>
      </c>
      <c r="J1254" t="s">
        <v>2002</v>
      </c>
      <c r="K1254" t="s">
        <v>2004</v>
      </c>
      <c r="L1254" t="s">
        <v>2008</v>
      </c>
      <c r="M1254" s="5">
        <v>41</v>
      </c>
      <c r="N1254" s="2" t="s">
        <v>3889</v>
      </c>
      <c r="O1254" s="2" t="str">
        <f>IF(BD[[#This Row],[Género]]="Masculino","👨‍🦰M","👩‍🦰 F")</f>
        <v>👨‍🦰M</v>
      </c>
    </row>
    <row r="1255" spans="1:15" x14ac:dyDescent="0.25">
      <c r="A1255">
        <v>94373274</v>
      </c>
      <c r="B1255" t="s">
        <v>1255</v>
      </c>
      <c r="C1255" t="s">
        <v>1988</v>
      </c>
      <c r="D1255" t="s">
        <v>2015</v>
      </c>
      <c r="E1255" t="s">
        <v>1990</v>
      </c>
      <c r="F1255" t="s">
        <v>1998</v>
      </c>
      <c r="G1255" s="3" t="s">
        <v>3212</v>
      </c>
      <c r="H1255" t="s">
        <v>1999</v>
      </c>
      <c r="I1255" t="s">
        <v>2019</v>
      </c>
      <c r="J1255" t="s">
        <v>2002</v>
      </c>
      <c r="K1255" t="s">
        <v>2004</v>
      </c>
      <c r="L1255" t="s">
        <v>2006</v>
      </c>
      <c r="M1255" s="5">
        <v>40</v>
      </c>
      <c r="N1255" s="2" t="s">
        <v>3889</v>
      </c>
      <c r="O1255" s="2" t="str">
        <f>IF(BD[[#This Row],[Género]]="Masculino","👨‍🦰M","👩‍🦰 F")</f>
        <v>👨‍🦰M</v>
      </c>
    </row>
    <row r="1256" spans="1:15" x14ac:dyDescent="0.25">
      <c r="A1256">
        <v>10341913</v>
      </c>
      <c r="B1256" t="s">
        <v>1256</v>
      </c>
      <c r="C1256" t="s">
        <v>1988</v>
      </c>
      <c r="D1256" t="s">
        <v>2010</v>
      </c>
      <c r="E1256" t="s">
        <v>1991</v>
      </c>
      <c r="F1256" t="s">
        <v>1998</v>
      </c>
      <c r="G1256" s="3" t="s">
        <v>3213</v>
      </c>
      <c r="H1256" t="s">
        <v>2000</v>
      </c>
      <c r="J1256" t="s">
        <v>2002</v>
      </c>
      <c r="K1256" t="s">
        <v>2005</v>
      </c>
      <c r="L1256" t="s">
        <v>2007</v>
      </c>
      <c r="M1256" s="5">
        <v>37</v>
      </c>
      <c r="N1256" s="2" t="s">
        <v>3889</v>
      </c>
      <c r="O1256" s="2" t="str">
        <f>IF(BD[[#This Row],[Género]]="Masculino","👨‍🦰M","👩‍🦰 F")</f>
        <v>👨‍🦰M</v>
      </c>
    </row>
    <row r="1257" spans="1:15" x14ac:dyDescent="0.25">
      <c r="A1257">
        <v>40695633</v>
      </c>
      <c r="B1257" t="s">
        <v>1257</v>
      </c>
      <c r="C1257" t="s">
        <v>1989</v>
      </c>
      <c r="D1257" t="s">
        <v>2009</v>
      </c>
      <c r="E1257" t="s">
        <v>1990</v>
      </c>
      <c r="F1257" t="s">
        <v>1996</v>
      </c>
      <c r="G1257" s="3" t="s">
        <v>3214</v>
      </c>
      <c r="H1257" t="s">
        <v>1999</v>
      </c>
      <c r="I1257" t="s">
        <v>2022</v>
      </c>
      <c r="J1257" t="s">
        <v>2002</v>
      </c>
      <c r="K1257" t="s">
        <v>2005</v>
      </c>
      <c r="L1257" t="s">
        <v>2006</v>
      </c>
      <c r="M1257" s="5">
        <v>45</v>
      </c>
      <c r="N1257" s="2" t="s">
        <v>3889</v>
      </c>
      <c r="O1257" s="2" t="str">
        <f>IF(BD[[#This Row],[Género]]="Masculino","👨‍🦰M","👩‍🦰 F")</f>
        <v>👩‍🦰 F</v>
      </c>
    </row>
    <row r="1258" spans="1:15" x14ac:dyDescent="0.25">
      <c r="A1258">
        <v>21945629</v>
      </c>
      <c r="B1258" t="s">
        <v>1258</v>
      </c>
      <c r="C1258" t="s">
        <v>1989</v>
      </c>
      <c r="D1258" t="s">
        <v>2013</v>
      </c>
      <c r="E1258" t="s">
        <v>1990</v>
      </c>
      <c r="F1258" t="s">
        <v>1998</v>
      </c>
      <c r="G1258" s="3" t="s">
        <v>3215</v>
      </c>
      <c r="H1258" t="s">
        <v>1999</v>
      </c>
      <c r="I1258" t="s">
        <v>2019</v>
      </c>
      <c r="J1258" t="s">
        <v>2002</v>
      </c>
      <c r="K1258" t="s">
        <v>2003</v>
      </c>
      <c r="L1258" t="s">
        <v>2007</v>
      </c>
      <c r="M1258" s="5">
        <v>58</v>
      </c>
      <c r="N1258" s="2" t="s">
        <v>3891</v>
      </c>
      <c r="O1258" s="2" t="str">
        <f>IF(BD[[#This Row],[Género]]="Masculino","👨‍🦰M","👩‍🦰 F")</f>
        <v>👩‍🦰 F</v>
      </c>
    </row>
    <row r="1259" spans="1:15" x14ac:dyDescent="0.25">
      <c r="A1259">
        <v>44273551</v>
      </c>
      <c r="B1259" t="s">
        <v>1259</v>
      </c>
      <c r="C1259" t="s">
        <v>1989</v>
      </c>
      <c r="D1259" t="s">
        <v>2011</v>
      </c>
      <c r="E1259" t="s">
        <v>1993</v>
      </c>
      <c r="F1259" t="s">
        <v>1997</v>
      </c>
      <c r="G1259" s="3" t="s">
        <v>3216</v>
      </c>
      <c r="H1259" t="s">
        <v>1999</v>
      </c>
      <c r="I1259" t="s">
        <v>2020</v>
      </c>
      <c r="J1259" t="s">
        <v>2001</v>
      </c>
      <c r="K1259" t="s">
        <v>2003</v>
      </c>
      <c r="L1259" t="s">
        <v>2008</v>
      </c>
      <c r="M1259" s="5">
        <v>23</v>
      </c>
      <c r="N1259" s="2" t="s">
        <v>3887</v>
      </c>
      <c r="O1259" s="2" t="str">
        <f>IF(BD[[#This Row],[Género]]="Masculino","👨‍🦰M","👩‍🦰 F")</f>
        <v>👩‍🦰 F</v>
      </c>
    </row>
    <row r="1260" spans="1:15" x14ac:dyDescent="0.25">
      <c r="A1260">
        <v>71458272</v>
      </c>
      <c r="B1260" t="s">
        <v>1260</v>
      </c>
      <c r="C1260" t="s">
        <v>1989</v>
      </c>
      <c r="D1260" t="s">
        <v>2012</v>
      </c>
      <c r="E1260" t="s">
        <v>1993</v>
      </c>
      <c r="F1260" t="s">
        <v>1996</v>
      </c>
      <c r="G1260" s="3" t="s">
        <v>3217</v>
      </c>
      <c r="H1260" t="s">
        <v>2000</v>
      </c>
      <c r="J1260" t="s">
        <v>2001</v>
      </c>
      <c r="K1260" t="s">
        <v>2004</v>
      </c>
      <c r="L1260" t="s">
        <v>2006</v>
      </c>
      <c r="M1260" s="5">
        <v>62</v>
      </c>
      <c r="N1260" s="2" t="s">
        <v>3891</v>
      </c>
      <c r="O1260" s="2" t="str">
        <f>IF(BD[[#This Row],[Género]]="Masculino","👨‍🦰M","👩‍🦰 F")</f>
        <v>👩‍🦰 F</v>
      </c>
    </row>
    <row r="1261" spans="1:15" x14ac:dyDescent="0.25">
      <c r="A1261">
        <v>78592550</v>
      </c>
      <c r="B1261" t="s">
        <v>1261</v>
      </c>
      <c r="C1261" t="s">
        <v>1988</v>
      </c>
      <c r="D1261" t="s">
        <v>2015</v>
      </c>
      <c r="E1261" t="s">
        <v>1992</v>
      </c>
      <c r="F1261" t="s">
        <v>1997</v>
      </c>
      <c r="G1261" s="3" t="s">
        <v>3218</v>
      </c>
      <c r="H1261" t="s">
        <v>2000</v>
      </c>
      <c r="J1261" t="s">
        <v>2002</v>
      </c>
      <c r="K1261" t="s">
        <v>2004</v>
      </c>
      <c r="L1261" t="s">
        <v>2006</v>
      </c>
      <c r="M1261" s="5">
        <v>24</v>
      </c>
      <c r="N1261" s="2" t="s">
        <v>3887</v>
      </c>
      <c r="O1261" s="2" t="str">
        <f>IF(BD[[#This Row],[Género]]="Masculino","👨‍🦰M","👩‍🦰 F")</f>
        <v>👨‍🦰M</v>
      </c>
    </row>
    <row r="1262" spans="1:15" x14ac:dyDescent="0.25">
      <c r="A1262">
        <v>70976492</v>
      </c>
      <c r="B1262" t="s">
        <v>1262</v>
      </c>
      <c r="C1262" t="s">
        <v>1989</v>
      </c>
      <c r="D1262" t="s">
        <v>2009</v>
      </c>
      <c r="E1262" t="s">
        <v>1990</v>
      </c>
      <c r="F1262" t="s">
        <v>1997</v>
      </c>
      <c r="G1262" s="3" t="s">
        <v>3219</v>
      </c>
      <c r="H1262" t="s">
        <v>2000</v>
      </c>
      <c r="J1262" t="s">
        <v>2001</v>
      </c>
      <c r="K1262" t="s">
        <v>2003</v>
      </c>
      <c r="L1262" t="s">
        <v>2006</v>
      </c>
      <c r="M1262" s="5">
        <v>22</v>
      </c>
      <c r="N1262" s="2" t="s">
        <v>3887</v>
      </c>
      <c r="O1262" s="2" t="str">
        <f>IF(BD[[#This Row],[Género]]="Masculino","👨‍🦰M","👩‍🦰 F")</f>
        <v>👩‍🦰 F</v>
      </c>
    </row>
    <row r="1263" spans="1:15" x14ac:dyDescent="0.25">
      <c r="A1263">
        <v>95217282</v>
      </c>
      <c r="B1263" t="s">
        <v>1263</v>
      </c>
      <c r="C1263" t="s">
        <v>1989</v>
      </c>
      <c r="D1263" t="s">
        <v>2010</v>
      </c>
      <c r="E1263" t="s">
        <v>1993</v>
      </c>
      <c r="F1263" t="s">
        <v>1996</v>
      </c>
      <c r="G1263" s="3" t="s">
        <v>3220</v>
      </c>
      <c r="H1263" t="s">
        <v>1999</v>
      </c>
      <c r="I1263" t="s">
        <v>2019</v>
      </c>
      <c r="J1263" t="s">
        <v>2002</v>
      </c>
      <c r="K1263" t="s">
        <v>2004</v>
      </c>
      <c r="L1263" t="s">
        <v>2006</v>
      </c>
      <c r="M1263" s="5">
        <v>61</v>
      </c>
      <c r="N1263" s="2" t="s">
        <v>3891</v>
      </c>
      <c r="O1263" s="2" t="str">
        <f>IF(BD[[#This Row],[Género]]="Masculino","👨‍🦰M","👩‍🦰 F")</f>
        <v>👩‍🦰 F</v>
      </c>
    </row>
    <row r="1264" spans="1:15" x14ac:dyDescent="0.25">
      <c r="A1264">
        <v>91738644</v>
      </c>
      <c r="B1264" t="s">
        <v>1264</v>
      </c>
      <c r="C1264" t="s">
        <v>1989</v>
      </c>
      <c r="D1264" t="s">
        <v>2014</v>
      </c>
      <c r="E1264" t="s">
        <v>1990</v>
      </c>
      <c r="F1264" t="s">
        <v>1997</v>
      </c>
      <c r="G1264" s="3" t="s">
        <v>3221</v>
      </c>
      <c r="H1264" t="s">
        <v>1999</v>
      </c>
      <c r="I1264" t="s">
        <v>2018</v>
      </c>
      <c r="J1264" t="s">
        <v>2001</v>
      </c>
      <c r="K1264" t="s">
        <v>2003</v>
      </c>
      <c r="L1264" t="s">
        <v>2006</v>
      </c>
      <c r="M1264" s="5">
        <v>29</v>
      </c>
      <c r="N1264" s="2" t="s">
        <v>3888</v>
      </c>
      <c r="O1264" s="2" t="str">
        <f>IF(BD[[#This Row],[Género]]="Masculino","👨‍🦰M","👩‍🦰 F")</f>
        <v>👩‍🦰 F</v>
      </c>
    </row>
    <row r="1265" spans="1:15" x14ac:dyDescent="0.25">
      <c r="A1265">
        <v>95308706</v>
      </c>
      <c r="B1265" t="s">
        <v>1265</v>
      </c>
      <c r="C1265" t="s">
        <v>1988</v>
      </c>
      <c r="D1265" t="s">
        <v>2011</v>
      </c>
      <c r="E1265" t="s">
        <v>1991</v>
      </c>
      <c r="F1265" t="s">
        <v>1997</v>
      </c>
      <c r="G1265" s="3" t="s">
        <v>3222</v>
      </c>
      <c r="H1265" t="s">
        <v>1999</v>
      </c>
      <c r="I1265" t="s">
        <v>2020</v>
      </c>
      <c r="J1265" t="s">
        <v>2002</v>
      </c>
      <c r="K1265" t="s">
        <v>2005</v>
      </c>
      <c r="L1265" t="s">
        <v>2006</v>
      </c>
      <c r="M1265" s="5">
        <v>53</v>
      </c>
      <c r="N1265" s="2" t="s">
        <v>3890</v>
      </c>
      <c r="O1265" s="2" t="str">
        <f>IF(BD[[#This Row],[Género]]="Masculino","👨‍🦰M","👩‍🦰 F")</f>
        <v>👨‍🦰M</v>
      </c>
    </row>
    <row r="1266" spans="1:15" x14ac:dyDescent="0.25">
      <c r="A1266">
        <v>84142446</v>
      </c>
      <c r="B1266" t="s">
        <v>1266</v>
      </c>
      <c r="C1266" t="s">
        <v>1988</v>
      </c>
      <c r="D1266" t="s">
        <v>2014</v>
      </c>
      <c r="E1266" t="s">
        <v>1991</v>
      </c>
      <c r="F1266" t="s">
        <v>1995</v>
      </c>
      <c r="G1266" s="3" t="s">
        <v>3223</v>
      </c>
      <c r="H1266" t="s">
        <v>2000</v>
      </c>
      <c r="J1266" t="s">
        <v>2001</v>
      </c>
      <c r="K1266" t="s">
        <v>2004</v>
      </c>
      <c r="L1266" t="s">
        <v>2008</v>
      </c>
      <c r="M1266" s="5">
        <v>51</v>
      </c>
      <c r="N1266" s="2" t="s">
        <v>3890</v>
      </c>
      <c r="O1266" s="2" t="str">
        <f>IF(BD[[#This Row],[Género]]="Masculino","👨‍🦰M","👩‍🦰 F")</f>
        <v>👨‍🦰M</v>
      </c>
    </row>
    <row r="1267" spans="1:15" x14ac:dyDescent="0.25">
      <c r="A1267">
        <v>87673094</v>
      </c>
      <c r="B1267" t="s">
        <v>1267</v>
      </c>
      <c r="C1267" t="s">
        <v>1988</v>
      </c>
      <c r="D1267" t="s">
        <v>2015</v>
      </c>
      <c r="E1267" t="s">
        <v>1990</v>
      </c>
      <c r="F1267" t="s">
        <v>1998</v>
      </c>
      <c r="G1267" s="3" t="s">
        <v>3224</v>
      </c>
      <c r="H1267" t="s">
        <v>1999</v>
      </c>
      <c r="I1267" t="s">
        <v>2017</v>
      </c>
      <c r="J1267" t="s">
        <v>2002</v>
      </c>
      <c r="K1267" t="s">
        <v>2004</v>
      </c>
      <c r="L1267" t="s">
        <v>2006</v>
      </c>
      <c r="M1267" s="5">
        <v>45</v>
      </c>
      <c r="N1267" s="2" t="s">
        <v>3889</v>
      </c>
      <c r="O1267" s="2" t="str">
        <f>IF(BD[[#This Row],[Género]]="Masculino","👨‍🦰M","👩‍🦰 F")</f>
        <v>👨‍🦰M</v>
      </c>
    </row>
    <row r="1268" spans="1:15" x14ac:dyDescent="0.25">
      <c r="A1268">
        <v>79204835</v>
      </c>
      <c r="B1268" t="s">
        <v>1268</v>
      </c>
      <c r="C1268" t="s">
        <v>1988</v>
      </c>
      <c r="D1268" t="s">
        <v>2013</v>
      </c>
      <c r="E1268" t="s">
        <v>1993</v>
      </c>
      <c r="F1268" t="s">
        <v>1997</v>
      </c>
      <c r="G1268" s="3" t="s">
        <v>3225</v>
      </c>
      <c r="H1268" t="s">
        <v>2000</v>
      </c>
      <c r="J1268" t="s">
        <v>2002</v>
      </c>
      <c r="K1268" t="s">
        <v>2004</v>
      </c>
      <c r="L1268" t="s">
        <v>2007</v>
      </c>
      <c r="M1268" s="5">
        <v>45</v>
      </c>
      <c r="N1268" s="2" t="s">
        <v>3889</v>
      </c>
      <c r="O1268" s="2" t="str">
        <f>IF(BD[[#This Row],[Género]]="Masculino","👨‍🦰M","👩‍🦰 F")</f>
        <v>👨‍🦰M</v>
      </c>
    </row>
    <row r="1269" spans="1:15" x14ac:dyDescent="0.25">
      <c r="A1269">
        <v>70443297</v>
      </c>
      <c r="B1269" t="s">
        <v>1269</v>
      </c>
      <c r="C1269" t="s">
        <v>1989</v>
      </c>
      <c r="D1269" t="s">
        <v>2011</v>
      </c>
      <c r="E1269" t="s">
        <v>1990</v>
      </c>
      <c r="F1269" t="s">
        <v>1998</v>
      </c>
      <c r="G1269" s="3" t="s">
        <v>3226</v>
      </c>
      <c r="H1269" t="s">
        <v>1999</v>
      </c>
      <c r="I1269" t="s">
        <v>2020</v>
      </c>
      <c r="J1269" t="s">
        <v>2002</v>
      </c>
      <c r="K1269" t="s">
        <v>2004</v>
      </c>
      <c r="L1269" t="s">
        <v>2006</v>
      </c>
      <c r="M1269" s="5">
        <v>41</v>
      </c>
      <c r="N1269" s="2" t="s">
        <v>3889</v>
      </c>
      <c r="O1269" s="2" t="str">
        <f>IF(BD[[#This Row],[Género]]="Masculino","👨‍🦰M","👩‍🦰 F")</f>
        <v>👩‍🦰 F</v>
      </c>
    </row>
    <row r="1270" spans="1:15" x14ac:dyDescent="0.25">
      <c r="A1270">
        <v>86476079</v>
      </c>
      <c r="B1270" t="s">
        <v>1270</v>
      </c>
      <c r="C1270" t="s">
        <v>1989</v>
      </c>
      <c r="D1270" t="s">
        <v>2013</v>
      </c>
      <c r="E1270" t="s">
        <v>1992</v>
      </c>
      <c r="F1270" t="s">
        <v>1997</v>
      </c>
      <c r="G1270" s="3" t="s">
        <v>3227</v>
      </c>
      <c r="H1270" t="s">
        <v>1999</v>
      </c>
      <c r="I1270" t="s">
        <v>2017</v>
      </c>
      <c r="J1270" t="s">
        <v>2002</v>
      </c>
      <c r="K1270" t="s">
        <v>2005</v>
      </c>
      <c r="L1270" t="s">
        <v>2007</v>
      </c>
      <c r="M1270" s="5">
        <v>26</v>
      </c>
      <c r="N1270" s="2" t="s">
        <v>3888</v>
      </c>
      <c r="O1270" s="2" t="str">
        <f>IF(BD[[#This Row],[Género]]="Masculino","👨‍🦰M","👩‍🦰 F")</f>
        <v>👩‍🦰 F</v>
      </c>
    </row>
    <row r="1271" spans="1:15" x14ac:dyDescent="0.25">
      <c r="A1271">
        <v>94291138</v>
      </c>
      <c r="B1271" t="s">
        <v>1271</v>
      </c>
      <c r="C1271" t="s">
        <v>1989</v>
      </c>
      <c r="D1271" t="s">
        <v>2010</v>
      </c>
      <c r="E1271" t="s">
        <v>1991</v>
      </c>
      <c r="F1271" t="s">
        <v>1998</v>
      </c>
      <c r="G1271" s="3" t="s">
        <v>3228</v>
      </c>
      <c r="H1271" t="s">
        <v>2000</v>
      </c>
      <c r="J1271" t="s">
        <v>2001</v>
      </c>
      <c r="K1271" t="s">
        <v>2005</v>
      </c>
      <c r="L1271" t="s">
        <v>2007</v>
      </c>
      <c r="M1271" s="5">
        <v>63</v>
      </c>
      <c r="N1271" s="2" t="s">
        <v>3891</v>
      </c>
      <c r="O1271" s="2" t="str">
        <f>IF(BD[[#This Row],[Género]]="Masculino","👨‍🦰M","👩‍🦰 F")</f>
        <v>👩‍🦰 F</v>
      </c>
    </row>
    <row r="1272" spans="1:15" x14ac:dyDescent="0.25">
      <c r="A1272">
        <v>58723941</v>
      </c>
      <c r="B1272" t="s">
        <v>1272</v>
      </c>
      <c r="C1272" t="s">
        <v>1989</v>
      </c>
      <c r="D1272" t="s">
        <v>2015</v>
      </c>
      <c r="E1272" t="s">
        <v>1992</v>
      </c>
      <c r="F1272" t="s">
        <v>1996</v>
      </c>
      <c r="G1272" s="3" t="s">
        <v>3229</v>
      </c>
      <c r="H1272" t="s">
        <v>1999</v>
      </c>
      <c r="I1272" t="s">
        <v>2017</v>
      </c>
      <c r="J1272" t="s">
        <v>2001</v>
      </c>
      <c r="K1272" t="s">
        <v>2003</v>
      </c>
      <c r="L1272" t="s">
        <v>2008</v>
      </c>
      <c r="M1272" s="5">
        <v>49</v>
      </c>
      <c r="N1272" s="2" t="s">
        <v>3890</v>
      </c>
      <c r="O1272" s="2" t="str">
        <f>IF(BD[[#This Row],[Género]]="Masculino","👨‍🦰M","👩‍🦰 F")</f>
        <v>👩‍🦰 F</v>
      </c>
    </row>
    <row r="1273" spans="1:15" x14ac:dyDescent="0.25">
      <c r="A1273">
        <v>75985808</v>
      </c>
      <c r="B1273" t="s">
        <v>1273</v>
      </c>
      <c r="C1273" t="s">
        <v>1989</v>
      </c>
      <c r="D1273" t="s">
        <v>2012</v>
      </c>
      <c r="E1273" t="s">
        <v>1991</v>
      </c>
      <c r="F1273" t="s">
        <v>1996</v>
      </c>
      <c r="G1273" s="3" t="s">
        <v>3230</v>
      </c>
      <c r="H1273" t="s">
        <v>1999</v>
      </c>
      <c r="I1273" t="s">
        <v>2016</v>
      </c>
      <c r="J1273" t="s">
        <v>2001</v>
      </c>
      <c r="K1273" t="s">
        <v>2003</v>
      </c>
      <c r="L1273" t="s">
        <v>2008</v>
      </c>
      <c r="M1273" s="5">
        <v>52</v>
      </c>
      <c r="N1273" s="2" t="s">
        <v>3890</v>
      </c>
      <c r="O1273" s="2" t="str">
        <f>IF(BD[[#This Row],[Género]]="Masculino","👨‍🦰M","👩‍🦰 F")</f>
        <v>👩‍🦰 F</v>
      </c>
    </row>
    <row r="1274" spans="1:15" x14ac:dyDescent="0.25">
      <c r="A1274">
        <v>88680443</v>
      </c>
      <c r="B1274" t="s">
        <v>1274</v>
      </c>
      <c r="C1274" t="s">
        <v>1988</v>
      </c>
      <c r="D1274" t="s">
        <v>2013</v>
      </c>
      <c r="E1274" t="s">
        <v>1990</v>
      </c>
      <c r="F1274" t="s">
        <v>1995</v>
      </c>
      <c r="G1274" s="3" t="s">
        <v>3231</v>
      </c>
      <c r="H1274" t="s">
        <v>2000</v>
      </c>
      <c r="J1274" t="s">
        <v>2002</v>
      </c>
      <c r="K1274" t="s">
        <v>2004</v>
      </c>
      <c r="L1274" t="s">
        <v>2008</v>
      </c>
      <c r="M1274" s="5">
        <v>46</v>
      </c>
      <c r="N1274" s="2" t="s">
        <v>3890</v>
      </c>
      <c r="O1274" s="2" t="str">
        <f>IF(BD[[#This Row],[Género]]="Masculino","👨‍🦰M","👩‍🦰 F")</f>
        <v>👨‍🦰M</v>
      </c>
    </row>
    <row r="1275" spans="1:15" x14ac:dyDescent="0.25">
      <c r="A1275">
        <v>50037750</v>
      </c>
      <c r="B1275" t="s">
        <v>1275</v>
      </c>
      <c r="C1275" t="s">
        <v>1988</v>
      </c>
      <c r="D1275" t="s">
        <v>2014</v>
      </c>
      <c r="E1275" t="s">
        <v>1992</v>
      </c>
      <c r="F1275" t="s">
        <v>1998</v>
      </c>
      <c r="G1275" s="3" t="s">
        <v>3232</v>
      </c>
      <c r="H1275" t="s">
        <v>1999</v>
      </c>
      <c r="I1275" t="s">
        <v>2017</v>
      </c>
      <c r="J1275" t="s">
        <v>2002</v>
      </c>
      <c r="K1275" t="s">
        <v>2005</v>
      </c>
      <c r="L1275" t="s">
        <v>2006</v>
      </c>
      <c r="M1275" s="5">
        <v>57</v>
      </c>
      <c r="N1275" s="2" t="s">
        <v>3891</v>
      </c>
      <c r="O1275" s="2" t="str">
        <f>IF(BD[[#This Row],[Género]]="Masculino","👨‍🦰M","👩‍🦰 F")</f>
        <v>👨‍🦰M</v>
      </c>
    </row>
    <row r="1276" spans="1:15" x14ac:dyDescent="0.25">
      <c r="A1276">
        <v>17193620</v>
      </c>
      <c r="B1276" t="s">
        <v>1276</v>
      </c>
      <c r="C1276" t="s">
        <v>1989</v>
      </c>
      <c r="D1276" t="s">
        <v>2012</v>
      </c>
      <c r="E1276" t="s">
        <v>1994</v>
      </c>
      <c r="F1276" t="s">
        <v>1996</v>
      </c>
      <c r="G1276" s="3" t="s">
        <v>3233</v>
      </c>
      <c r="H1276" t="s">
        <v>2000</v>
      </c>
      <c r="J1276" t="s">
        <v>2001</v>
      </c>
      <c r="K1276" t="s">
        <v>2003</v>
      </c>
      <c r="L1276" t="s">
        <v>2006</v>
      </c>
      <c r="M1276" s="5">
        <v>21</v>
      </c>
      <c r="N1276" s="2" t="s">
        <v>3887</v>
      </c>
      <c r="O1276" s="2" t="str">
        <f>IF(BD[[#This Row],[Género]]="Masculino","👨‍🦰M","👩‍🦰 F")</f>
        <v>👩‍🦰 F</v>
      </c>
    </row>
    <row r="1277" spans="1:15" x14ac:dyDescent="0.25">
      <c r="A1277">
        <v>56320578</v>
      </c>
      <c r="B1277" t="s">
        <v>1277</v>
      </c>
      <c r="C1277" t="s">
        <v>1989</v>
      </c>
      <c r="D1277" t="s">
        <v>2013</v>
      </c>
      <c r="E1277" t="s">
        <v>1993</v>
      </c>
      <c r="F1277" t="s">
        <v>1995</v>
      </c>
      <c r="G1277" s="3" t="s">
        <v>3234</v>
      </c>
      <c r="H1277" t="s">
        <v>2000</v>
      </c>
      <c r="J1277" t="s">
        <v>2001</v>
      </c>
      <c r="K1277" t="s">
        <v>2004</v>
      </c>
      <c r="L1277" t="s">
        <v>2007</v>
      </c>
      <c r="M1277" s="5">
        <v>20</v>
      </c>
      <c r="N1277" s="2" t="s">
        <v>3887</v>
      </c>
      <c r="O1277" s="2" t="str">
        <f>IF(BD[[#This Row],[Género]]="Masculino","👨‍🦰M","👩‍🦰 F")</f>
        <v>👩‍🦰 F</v>
      </c>
    </row>
    <row r="1278" spans="1:15" x14ac:dyDescent="0.25">
      <c r="A1278">
        <v>59798931</v>
      </c>
      <c r="B1278" t="s">
        <v>1278</v>
      </c>
      <c r="C1278" t="s">
        <v>1989</v>
      </c>
      <c r="D1278" t="s">
        <v>2014</v>
      </c>
      <c r="E1278" t="s">
        <v>1994</v>
      </c>
      <c r="F1278" t="s">
        <v>1995</v>
      </c>
      <c r="G1278" s="3" t="s">
        <v>2494</v>
      </c>
      <c r="H1278" t="s">
        <v>2000</v>
      </c>
      <c r="J1278" t="s">
        <v>2002</v>
      </c>
      <c r="K1278" t="s">
        <v>2005</v>
      </c>
      <c r="L1278" t="s">
        <v>2006</v>
      </c>
      <c r="M1278" s="5">
        <v>42</v>
      </c>
      <c r="N1278" s="2" t="s">
        <v>3889</v>
      </c>
      <c r="O1278" s="2" t="str">
        <f>IF(BD[[#This Row],[Género]]="Masculino","👨‍🦰M","👩‍🦰 F")</f>
        <v>👩‍🦰 F</v>
      </c>
    </row>
    <row r="1279" spans="1:15" x14ac:dyDescent="0.25">
      <c r="A1279">
        <v>22036481</v>
      </c>
      <c r="B1279" t="s">
        <v>1279</v>
      </c>
      <c r="C1279" t="s">
        <v>1989</v>
      </c>
      <c r="D1279" t="s">
        <v>2014</v>
      </c>
      <c r="E1279" t="s">
        <v>1993</v>
      </c>
      <c r="F1279" t="s">
        <v>1998</v>
      </c>
      <c r="G1279" s="3" t="s">
        <v>3235</v>
      </c>
      <c r="H1279" t="s">
        <v>1999</v>
      </c>
      <c r="I1279" t="s">
        <v>2016</v>
      </c>
      <c r="J1279" t="s">
        <v>2002</v>
      </c>
      <c r="K1279" t="s">
        <v>2003</v>
      </c>
      <c r="L1279" t="s">
        <v>2008</v>
      </c>
      <c r="M1279" s="5">
        <v>40</v>
      </c>
      <c r="N1279" s="2" t="s">
        <v>3889</v>
      </c>
      <c r="O1279" s="2" t="str">
        <f>IF(BD[[#This Row],[Género]]="Masculino","👨‍🦰M","👩‍🦰 F")</f>
        <v>👩‍🦰 F</v>
      </c>
    </row>
    <row r="1280" spans="1:15" x14ac:dyDescent="0.25">
      <c r="A1280">
        <v>59689189</v>
      </c>
      <c r="B1280" t="s">
        <v>1006</v>
      </c>
      <c r="C1280" t="s">
        <v>1988</v>
      </c>
      <c r="D1280" t="s">
        <v>2011</v>
      </c>
      <c r="E1280" t="s">
        <v>1991</v>
      </c>
      <c r="F1280" t="s">
        <v>1998</v>
      </c>
      <c r="G1280" s="3" t="s">
        <v>3236</v>
      </c>
      <c r="H1280" t="s">
        <v>1999</v>
      </c>
      <c r="I1280" t="s">
        <v>2016</v>
      </c>
      <c r="J1280" t="s">
        <v>2001</v>
      </c>
      <c r="K1280" t="s">
        <v>2004</v>
      </c>
      <c r="L1280" t="s">
        <v>2008</v>
      </c>
      <c r="M1280" s="5">
        <v>52</v>
      </c>
      <c r="N1280" s="2" t="s">
        <v>3890</v>
      </c>
      <c r="O1280" s="2" t="str">
        <f>IF(BD[[#This Row],[Género]]="Masculino","👨‍🦰M","👩‍🦰 F")</f>
        <v>👨‍🦰M</v>
      </c>
    </row>
    <row r="1281" spans="1:15" x14ac:dyDescent="0.25">
      <c r="A1281">
        <v>48458392</v>
      </c>
      <c r="B1281" t="s">
        <v>1280</v>
      </c>
      <c r="C1281" t="s">
        <v>1989</v>
      </c>
      <c r="D1281" t="s">
        <v>2012</v>
      </c>
      <c r="E1281" t="s">
        <v>1991</v>
      </c>
      <c r="F1281" t="s">
        <v>1995</v>
      </c>
      <c r="G1281" s="3" t="s">
        <v>3237</v>
      </c>
      <c r="H1281" t="s">
        <v>2000</v>
      </c>
      <c r="J1281" t="s">
        <v>2002</v>
      </c>
      <c r="K1281" t="s">
        <v>2005</v>
      </c>
      <c r="L1281" t="s">
        <v>2007</v>
      </c>
      <c r="M1281" s="5">
        <v>18</v>
      </c>
      <c r="N1281" s="2" t="s">
        <v>3887</v>
      </c>
      <c r="O1281" s="2" t="str">
        <f>IF(BD[[#This Row],[Género]]="Masculino","👨‍🦰M","👩‍🦰 F")</f>
        <v>👩‍🦰 F</v>
      </c>
    </row>
    <row r="1282" spans="1:15" x14ac:dyDescent="0.25">
      <c r="A1282">
        <v>38229337</v>
      </c>
      <c r="B1282" t="s">
        <v>1281</v>
      </c>
      <c r="C1282" t="s">
        <v>1989</v>
      </c>
      <c r="D1282" t="s">
        <v>2015</v>
      </c>
      <c r="E1282" t="s">
        <v>1991</v>
      </c>
      <c r="F1282" t="s">
        <v>1998</v>
      </c>
      <c r="G1282" s="3" t="s">
        <v>2044</v>
      </c>
      <c r="H1282" t="s">
        <v>2000</v>
      </c>
      <c r="J1282" t="s">
        <v>2001</v>
      </c>
      <c r="K1282" t="s">
        <v>2005</v>
      </c>
      <c r="L1282" t="s">
        <v>2007</v>
      </c>
      <c r="M1282" s="5">
        <v>38</v>
      </c>
      <c r="N1282" s="2" t="s">
        <v>3889</v>
      </c>
      <c r="O1282" s="2" t="str">
        <f>IF(BD[[#This Row],[Género]]="Masculino","👨‍🦰M","👩‍🦰 F")</f>
        <v>👩‍🦰 F</v>
      </c>
    </row>
    <row r="1283" spans="1:15" x14ac:dyDescent="0.25">
      <c r="A1283">
        <v>66469834</v>
      </c>
      <c r="B1283" t="s">
        <v>1282</v>
      </c>
      <c r="C1283" t="s">
        <v>1988</v>
      </c>
      <c r="D1283" t="s">
        <v>2009</v>
      </c>
      <c r="E1283" t="s">
        <v>1990</v>
      </c>
      <c r="F1283" t="s">
        <v>1997</v>
      </c>
      <c r="G1283" s="3" t="s">
        <v>3238</v>
      </c>
      <c r="H1283" t="s">
        <v>2000</v>
      </c>
      <c r="J1283" t="s">
        <v>2001</v>
      </c>
      <c r="K1283" t="s">
        <v>2003</v>
      </c>
      <c r="L1283" t="s">
        <v>2008</v>
      </c>
      <c r="M1283" s="5">
        <v>30</v>
      </c>
      <c r="N1283" s="2" t="s">
        <v>3888</v>
      </c>
      <c r="O1283" s="2" t="str">
        <f>IF(BD[[#This Row],[Género]]="Masculino","👨‍🦰M","👩‍🦰 F")</f>
        <v>👨‍🦰M</v>
      </c>
    </row>
    <row r="1284" spans="1:15" x14ac:dyDescent="0.25">
      <c r="A1284">
        <v>95619067</v>
      </c>
      <c r="B1284" t="s">
        <v>1283</v>
      </c>
      <c r="C1284" t="s">
        <v>1989</v>
      </c>
      <c r="D1284" t="s">
        <v>2012</v>
      </c>
      <c r="E1284" t="s">
        <v>1991</v>
      </c>
      <c r="F1284" t="s">
        <v>1996</v>
      </c>
      <c r="G1284" s="3" t="s">
        <v>3239</v>
      </c>
      <c r="H1284" t="s">
        <v>1999</v>
      </c>
      <c r="I1284" t="s">
        <v>2018</v>
      </c>
      <c r="J1284" t="s">
        <v>2002</v>
      </c>
      <c r="K1284" t="s">
        <v>2004</v>
      </c>
      <c r="L1284" t="s">
        <v>2008</v>
      </c>
      <c r="M1284" s="5">
        <v>65</v>
      </c>
      <c r="N1284" s="2" t="s">
        <v>3891</v>
      </c>
      <c r="O1284" s="2" t="str">
        <f>IF(BD[[#This Row],[Género]]="Masculino","👨‍🦰M","👩‍🦰 F")</f>
        <v>👩‍🦰 F</v>
      </c>
    </row>
    <row r="1285" spans="1:15" x14ac:dyDescent="0.25">
      <c r="A1285">
        <v>99161275</v>
      </c>
      <c r="B1285" t="s">
        <v>1284</v>
      </c>
      <c r="C1285" t="s">
        <v>1989</v>
      </c>
      <c r="D1285" t="s">
        <v>2013</v>
      </c>
      <c r="E1285" t="s">
        <v>1993</v>
      </c>
      <c r="F1285" t="s">
        <v>1998</v>
      </c>
      <c r="G1285" s="3" t="s">
        <v>3240</v>
      </c>
      <c r="H1285" t="s">
        <v>1999</v>
      </c>
      <c r="I1285" t="s">
        <v>2019</v>
      </c>
      <c r="J1285" t="s">
        <v>2002</v>
      </c>
      <c r="K1285" t="s">
        <v>2004</v>
      </c>
      <c r="L1285" t="s">
        <v>2007</v>
      </c>
      <c r="M1285" s="5">
        <v>57</v>
      </c>
      <c r="N1285" s="2" t="s">
        <v>3891</v>
      </c>
      <c r="O1285" s="2" t="str">
        <f>IF(BD[[#This Row],[Género]]="Masculino","👨‍🦰M","👩‍🦰 F")</f>
        <v>👩‍🦰 F</v>
      </c>
    </row>
    <row r="1286" spans="1:15" x14ac:dyDescent="0.25">
      <c r="A1286">
        <v>21081070</v>
      </c>
      <c r="B1286" t="s">
        <v>1285</v>
      </c>
      <c r="C1286" t="s">
        <v>1989</v>
      </c>
      <c r="D1286" t="s">
        <v>2012</v>
      </c>
      <c r="E1286" t="s">
        <v>1991</v>
      </c>
      <c r="F1286" t="s">
        <v>1995</v>
      </c>
      <c r="G1286" s="3" t="s">
        <v>3241</v>
      </c>
      <c r="H1286" t="s">
        <v>2000</v>
      </c>
      <c r="J1286" t="s">
        <v>2002</v>
      </c>
      <c r="K1286" t="s">
        <v>2003</v>
      </c>
      <c r="L1286" t="s">
        <v>2008</v>
      </c>
      <c r="M1286" s="5">
        <v>33</v>
      </c>
      <c r="N1286" s="2" t="s">
        <v>3888</v>
      </c>
      <c r="O1286" s="2" t="str">
        <f>IF(BD[[#This Row],[Género]]="Masculino","👨‍🦰M","👩‍🦰 F")</f>
        <v>👩‍🦰 F</v>
      </c>
    </row>
    <row r="1287" spans="1:15" x14ac:dyDescent="0.25">
      <c r="A1287">
        <v>90142161</v>
      </c>
      <c r="B1287" t="s">
        <v>1286</v>
      </c>
      <c r="C1287" t="s">
        <v>1988</v>
      </c>
      <c r="D1287" t="s">
        <v>2010</v>
      </c>
      <c r="E1287" t="s">
        <v>1990</v>
      </c>
      <c r="F1287" t="s">
        <v>1997</v>
      </c>
      <c r="G1287" s="3" t="s">
        <v>3242</v>
      </c>
      <c r="H1287" t="s">
        <v>2000</v>
      </c>
      <c r="J1287" t="s">
        <v>2002</v>
      </c>
      <c r="K1287" t="s">
        <v>2003</v>
      </c>
      <c r="L1287" t="s">
        <v>2007</v>
      </c>
      <c r="M1287" s="5">
        <v>39</v>
      </c>
      <c r="N1287" s="2" t="s">
        <v>3889</v>
      </c>
      <c r="O1287" s="2" t="str">
        <f>IF(BD[[#This Row],[Género]]="Masculino","👨‍🦰M","👩‍🦰 F")</f>
        <v>👨‍🦰M</v>
      </c>
    </row>
    <row r="1288" spans="1:15" x14ac:dyDescent="0.25">
      <c r="A1288">
        <v>49013439</v>
      </c>
      <c r="B1288" t="s">
        <v>1287</v>
      </c>
      <c r="C1288" t="s">
        <v>1988</v>
      </c>
      <c r="D1288" t="s">
        <v>2014</v>
      </c>
      <c r="E1288" t="s">
        <v>1992</v>
      </c>
      <c r="F1288" t="s">
        <v>1996</v>
      </c>
      <c r="G1288" s="3" t="s">
        <v>3243</v>
      </c>
      <c r="H1288" t="s">
        <v>2000</v>
      </c>
      <c r="J1288" t="s">
        <v>2001</v>
      </c>
      <c r="K1288" t="s">
        <v>2003</v>
      </c>
      <c r="L1288" t="s">
        <v>2006</v>
      </c>
      <c r="M1288" s="5">
        <v>58</v>
      </c>
      <c r="N1288" s="2" t="s">
        <v>3891</v>
      </c>
      <c r="O1288" s="2" t="str">
        <f>IF(BD[[#This Row],[Género]]="Masculino","👨‍🦰M","👩‍🦰 F")</f>
        <v>👨‍🦰M</v>
      </c>
    </row>
    <row r="1289" spans="1:15" x14ac:dyDescent="0.25">
      <c r="A1289">
        <v>32758145</v>
      </c>
      <c r="B1289" t="s">
        <v>1288</v>
      </c>
      <c r="C1289" t="s">
        <v>1989</v>
      </c>
      <c r="D1289" t="s">
        <v>2011</v>
      </c>
      <c r="E1289" t="s">
        <v>1993</v>
      </c>
      <c r="F1289" t="s">
        <v>1998</v>
      </c>
      <c r="G1289" s="3" t="s">
        <v>3244</v>
      </c>
      <c r="H1289" t="s">
        <v>1999</v>
      </c>
      <c r="I1289" t="s">
        <v>2016</v>
      </c>
      <c r="J1289" t="s">
        <v>2001</v>
      </c>
      <c r="K1289" t="s">
        <v>2004</v>
      </c>
      <c r="L1289" t="s">
        <v>2008</v>
      </c>
      <c r="M1289" s="5">
        <v>34</v>
      </c>
      <c r="N1289" s="2" t="s">
        <v>3888</v>
      </c>
      <c r="O1289" s="2" t="str">
        <f>IF(BD[[#This Row],[Género]]="Masculino","👨‍🦰M","👩‍🦰 F")</f>
        <v>👩‍🦰 F</v>
      </c>
    </row>
    <row r="1290" spans="1:15" x14ac:dyDescent="0.25">
      <c r="A1290">
        <v>38226506</v>
      </c>
      <c r="B1290" t="s">
        <v>1289</v>
      </c>
      <c r="C1290" t="s">
        <v>1988</v>
      </c>
      <c r="D1290" t="s">
        <v>2012</v>
      </c>
      <c r="E1290" t="s">
        <v>1994</v>
      </c>
      <c r="F1290" t="s">
        <v>1996</v>
      </c>
      <c r="G1290" s="3" t="s">
        <v>3245</v>
      </c>
      <c r="H1290" t="s">
        <v>1999</v>
      </c>
      <c r="I1290" t="s">
        <v>2020</v>
      </c>
      <c r="J1290" t="s">
        <v>2002</v>
      </c>
      <c r="K1290" t="s">
        <v>2003</v>
      </c>
      <c r="L1290" t="s">
        <v>2008</v>
      </c>
      <c r="M1290" s="5">
        <v>46</v>
      </c>
      <c r="N1290" s="2" t="s">
        <v>3890</v>
      </c>
      <c r="O1290" s="2" t="str">
        <f>IF(BD[[#This Row],[Género]]="Masculino","👨‍🦰M","👩‍🦰 F")</f>
        <v>👨‍🦰M</v>
      </c>
    </row>
    <row r="1291" spans="1:15" x14ac:dyDescent="0.25">
      <c r="A1291">
        <v>57568433</v>
      </c>
      <c r="B1291" t="s">
        <v>1290</v>
      </c>
      <c r="C1291" t="s">
        <v>1988</v>
      </c>
      <c r="D1291" t="s">
        <v>2011</v>
      </c>
      <c r="E1291" t="s">
        <v>1994</v>
      </c>
      <c r="F1291" t="s">
        <v>1996</v>
      </c>
      <c r="G1291" s="3" t="s">
        <v>2086</v>
      </c>
      <c r="H1291" t="s">
        <v>2000</v>
      </c>
      <c r="J1291" t="s">
        <v>2002</v>
      </c>
      <c r="K1291" t="s">
        <v>2004</v>
      </c>
      <c r="L1291" t="s">
        <v>2008</v>
      </c>
      <c r="M1291" s="5">
        <v>37</v>
      </c>
      <c r="N1291" s="2" t="s">
        <v>3889</v>
      </c>
      <c r="O1291" s="2" t="str">
        <f>IF(BD[[#This Row],[Género]]="Masculino","👨‍🦰M","👩‍🦰 F")</f>
        <v>👨‍🦰M</v>
      </c>
    </row>
    <row r="1292" spans="1:15" x14ac:dyDescent="0.25">
      <c r="A1292">
        <v>18107513</v>
      </c>
      <c r="B1292" t="s">
        <v>1291</v>
      </c>
      <c r="C1292" t="s">
        <v>1989</v>
      </c>
      <c r="D1292" t="s">
        <v>2010</v>
      </c>
      <c r="E1292" t="s">
        <v>1994</v>
      </c>
      <c r="F1292" t="s">
        <v>1996</v>
      </c>
      <c r="G1292" s="3" t="s">
        <v>3246</v>
      </c>
      <c r="H1292" t="s">
        <v>1999</v>
      </c>
      <c r="I1292" t="s">
        <v>2022</v>
      </c>
      <c r="J1292" t="s">
        <v>2002</v>
      </c>
      <c r="K1292" t="s">
        <v>2004</v>
      </c>
      <c r="L1292" t="s">
        <v>2007</v>
      </c>
      <c r="M1292" s="5">
        <v>22</v>
      </c>
      <c r="N1292" s="2" t="s">
        <v>3887</v>
      </c>
      <c r="O1292" s="2" t="str">
        <f>IF(BD[[#This Row],[Género]]="Masculino","👨‍🦰M","👩‍🦰 F")</f>
        <v>👩‍🦰 F</v>
      </c>
    </row>
    <row r="1293" spans="1:15" x14ac:dyDescent="0.25">
      <c r="A1293">
        <v>50212622</v>
      </c>
      <c r="B1293" t="s">
        <v>1292</v>
      </c>
      <c r="C1293" t="s">
        <v>1988</v>
      </c>
      <c r="D1293" t="s">
        <v>2011</v>
      </c>
      <c r="E1293" t="s">
        <v>1990</v>
      </c>
      <c r="F1293" t="s">
        <v>1996</v>
      </c>
      <c r="G1293" s="3" t="s">
        <v>3247</v>
      </c>
      <c r="H1293" t="s">
        <v>1999</v>
      </c>
      <c r="I1293" t="s">
        <v>2021</v>
      </c>
      <c r="J1293" t="s">
        <v>2001</v>
      </c>
      <c r="K1293" t="s">
        <v>2003</v>
      </c>
      <c r="L1293" t="s">
        <v>2006</v>
      </c>
      <c r="M1293" s="5">
        <v>42</v>
      </c>
      <c r="N1293" s="2" t="s">
        <v>3889</v>
      </c>
      <c r="O1293" s="2" t="str">
        <f>IF(BD[[#This Row],[Género]]="Masculino","👨‍🦰M","👩‍🦰 F")</f>
        <v>👨‍🦰M</v>
      </c>
    </row>
    <row r="1294" spans="1:15" x14ac:dyDescent="0.25">
      <c r="A1294">
        <v>25995205</v>
      </c>
      <c r="B1294" t="s">
        <v>1293</v>
      </c>
      <c r="C1294" t="s">
        <v>1988</v>
      </c>
      <c r="D1294" t="s">
        <v>2013</v>
      </c>
      <c r="E1294" t="s">
        <v>1994</v>
      </c>
      <c r="F1294" t="s">
        <v>1998</v>
      </c>
      <c r="G1294" s="3" t="s">
        <v>3248</v>
      </c>
      <c r="H1294" t="s">
        <v>1999</v>
      </c>
      <c r="I1294" t="s">
        <v>2022</v>
      </c>
      <c r="J1294" t="s">
        <v>2001</v>
      </c>
      <c r="K1294" t="s">
        <v>2005</v>
      </c>
      <c r="L1294" t="s">
        <v>2007</v>
      </c>
      <c r="M1294" s="5">
        <v>31</v>
      </c>
      <c r="N1294" s="2" t="s">
        <v>3888</v>
      </c>
      <c r="O1294" s="2" t="str">
        <f>IF(BD[[#This Row],[Género]]="Masculino","👨‍🦰M","👩‍🦰 F")</f>
        <v>👨‍🦰M</v>
      </c>
    </row>
    <row r="1295" spans="1:15" x14ac:dyDescent="0.25">
      <c r="A1295">
        <v>61640344</v>
      </c>
      <c r="B1295" t="s">
        <v>1294</v>
      </c>
      <c r="C1295" t="s">
        <v>1989</v>
      </c>
      <c r="D1295" t="s">
        <v>2014</v>
      </c>
      <c r="E1295" t="s">
        <v>1991</v>
      </c>
      <c r="F1295" t="s">
        <v>1997</v>
      </c>
      <c r="G1295" s="3" t="s">
        <v>3249</v>
      </c>
      <c r="H1295" t="s">
        <v>2000</v>
      </c>
      <c r="J1295" t="s">
        <v>2001</v>
      </c>
      <c r="K1295" t="s">
        <v>2003</v>
      </c>
      <c r="L1295" t="s">
        <v>2008</v>
      </c>
      <c r="M1295" s="5">
        <v>37</v>
      </c>
      <c r="N1295" s="2" t="s">
        <v>3889</v>
      </c>
      <c r="O1295" s="2" t="str">
        <f>IF(BD[[#This Row],[Género]]="Masculino","👨‍🦰M","👩‍🦰 F")</f>
        <v>👩‍🦰 F</v>
      </c>
    </row>
    <row r="1296" spans="1:15" x14ac:dyDescent="0.25">
      <c r="A1296">
        <v>10339785</v>
      </c>
      <c r="B1296" t="s">
        <v>1295</v>
      </c>
      <c r="C1296" t="s">
        <v>1989</v>
      </c>
      <c r="D1296" t="s">
        <v>2015</v>
      </c>
      <c r="E1296" t="s">
        <v>1994</v>
      </c>
      <c r="F1296" t="s">
        <v>1998</v>
      </c>
      <c r="G1296" s="3" t="s">
        <v>3179</v>
      </c>
      <c r="H1296" t="s">
        <v>2000</v>
      </c>
      <c r="J1296" t="s">
        <v>2002</v>
      </c>
      <c r="K1296" t="s">
        <v>2003</v>
      </c>
      <c r="L1296" t="s">
        <v>2006</v>
      </c>
      <c r="M1296" s="5">
        <v>27</v>
      </c>
      <c r="N1296" s="2" t="s">
        <v>3888</v>
      </c>
      <c r="O1296" s="2" t="str">
        <f>IF(BD[[#This Row],[Género]]="Masculino","👨‍🦰M","👩‍🦰 F")</f>
        <v>👩‍🦰 F</v>
      </c>
    </row>
    <row r="1297" spans="1:15" x14ac:dyDescent="0.25">
      <c r="A1297">
        <v>73751173</v>
      </c>
      <c r="B1297" t="s">
        <v>1296</v>
      </c>
      <c r="C1297" t="s">
        <v>1989</v>
      </c>
      <c r="D1297" t="s">
        <v>2010</v>
      </c>
      <c r="E1297" t="s">
        <v>1991</v>
      </c>
      <c r="F1297" t="s">
        <v>1997</v>
      </c>
      <c r="G1297" s="3" t="s">
        <v>3250</v>
      </c>
      <c r="H1297" t="s">
        <v>2000</v>
      </c>
      <c r="J1297" t="s">
        <v>2002</v>
      </c>
      <c r="K1297" t="s">
        <v>2003</v>
      </c>
      <c r="L1297" t="s">
        <v>2007</v>
      </c>
      <c r="M1297" s="5">
        <v>41</v>
      </c>
      <c r="N1297" s="2" t="s">
        <v>3889</v>
      </c>
      <c r="O1297" s="2" t="str">
        <f>IF(BD[[#This Row],[Género]]="Masculino","👨‍🦰M","👩‍🦰 F")</f>
        <v>👩‍🦰 F</v>
      </c>
    </row>
    <row r="1298" spans="1:15" x14ac:dyDescent="0.25">
      <c r="A1298">
        <v>73139816</v>
      </c>
      <c r="B1298" t="s">
        <v>1297</v>
      </c>
      <c r="C1298" t="s">
        <v>1989</v>
      </c>
      <c r="D1298" t="s">
        <v>2013</v>
      </c>
      <c r="E1298" t="s">
        <v>1990</v>
      </c>
      <c r="F1298" t="s">
        <v>1998</v>
      </c>
      <c r="G1298" s="3" t="s">
        <v>3251</v>
      </c>
      <c r="H1298" t="s">
        <v>2000</v>
      </c>
      <c r="J1298" t="s">
        <v>2001</v>
      </c>
      <c r="K1298" t="s">
        <v>2005</v>
      </c>
      <c r="L1298" t="s">
        <v>2008</v>
      </c>
      <c r="M1298" s="5">
        <v>25</v>
      </c>
      <c r="N1298" s="2" t="s">
        <v>3887</v>
      </c>
      <c r="O1298" s="2" t="str">
        <f>IF(BD[[#This Row],[Género]]="Masculino","👨‍🦰M","👩‍🦰 F")</f>
        <v>👩‍🦰 F</v>
      </c>
    </row>
    <row r="1299" spans="1:15" x14ac:dyDescent="0.25">
      <c r="A1299">
        <v>68689817</v>
      </c>
      <c r="B1299" t="s">
        <v>1298</v>
      </c>
      <c r="C1299" t="s">
        <v>1989</v>
      </c>
      <c r="D1299" t="s">
        <v>2011</v>
      </c>
      <c r="E1299" t="s">
        <v>1992</v>
      </c>
      <c r="F1299" t="s">
        <v>1997</v>
      </c>
      <c r="G1299" s="3" t="s">
        <v>3252</v>
      </c>
      <c r="H1299" t="s">
        <v>2000</v>
      </c>
      <c r="J1299" t="s">
        <v>2002</v>
      </c>
      <c r="K1299" t="s">
        <v>2003</v>
      </c>
      <c r="L1299" t="s">
        <v>2008</v>
      </c>
      <c r="M1299" s="5">
        <v>56</v>
      </c>
      <c r="N1299" s="2" t="s">
        <v>3891</v>
      </c>
      <c r="O1299" s="2" t="str">
        <f>IF(BD[[#This Row],[Género]]="Masculino","👨‍🦰M","👩‍🦰 F")</f>
        <v>👩‍🦰 F</v>
      </c>
    </row>
    <row r="1300" spans="1:15" x14ac:dyDescent="0.25">
      <c r="A1300">
        <v>55220695</v>
      </c>
      <c r="B1300" t="s">
        <v>1299</v>
      </c>
      <c r="C1300" t="s">
        <v>1989</v>
      </c>
      <c r="D1300" t="s">
        <v>2010</v>
      </c>
      <c r="E1300" t="s">
        <v>1992</v>
      </c>
      <c r="F1300" t="s">
        <v>1998</v>
      </c>
      <c r="G1300" s="3" t="s">
        <v>3253</v>
      </c>
      <c r="H1300" t="s">
        <v>1999</v>
      </c>
      <c r="I1300" t="s">
        <v>2016</v>
      </c>
      <c r="J1300" t="s">
        <v>2001</v>
      </c>
      <c r="K1300" t="s">
        <v>2005</v>
      </c>
      <c r="L1300" t="s">
        <v>2006</v>
      </c>
      <c r="M1300" s="5">
        <v>65</v>
      </c>
      <c r="N1300" s="2" t="s">
        <v>3891</v>
      </c>
      <c r="O1300" s="2" t="str">
        <f>IF(BD[[#This Row],[Género]]="Masculino","👨‍🦰M","👩‍🦰 F")</f>
        <v>👩‍🦰 F</v>
      </c>
    </row>
    <row r="1301" spans="1:15" x14ac:dyDescent="0.25">
      <c r="A1301">
        <v>91809092</v>
      </c>
      <c r="B1301" t="s">
        <v>1300</v>
      </c>
      <c r="C1301" t="s">
        <v>1989</v>
      </c>
      <c r="D1301" t="s">
        <v>2012</v>
      </c>
      <c r="E1301" t="s">
        <v>1993</v>
      </c>
      <c r="F1301" t="s">
        <v>1996</v>
      </c>
      <c r="G1301" s="3" t="s">
        <v>3254</v>
      </c>
      <c r="H1301" t="s">
        <v>2000</v>
      </c>
      <c r="J1301" t="s">
        <v>2002</v>
      </c>
      <c r="K1301" t="s">
        <v>2004</v>
      </c>
      <c r="L1301" t="s">
        <v>2007</v>
      </c>
      <c r="M1301" s="5">
        <v>56</v>
      </c>
      <c r="N1301" s="2" t="s">
        <v>3891</v>
      </c>
      <c r="O1301" s="2" t="str">
        <f>IF(BD[[#This Row],[Género]]="Masculino","👨‍🦰M","👩‍🦰 F")</f>
        <v>👩‍🦰 F</v>
      </c>
    </row>
    <row r="1302" spans="1:15" x14ac:dyDescent="0.25">
      <c r="A1302">
        <v>59609531</v>
      </c>
      <c r="B1302" t="s">
        <v>1301</v>
      </c>
      <c r="C1302" t="s">
        <v>1989</v>
      </c>
      <c r="D1302" t="s">
        <v>2014</v>
      </c>
      <c r="E1302" t="s">
        <v>1992</v>
      </c>
      <c r="F1302" t="s">
        <v>1995</v>
      </c>
      <c r="G1302" s="3" t="s">
        <v>2518</v>
      </c>
      <c r="H1302" t="s">
        <v>2000</v>
      </c>
      <c r="J1302" t="s">
        <v>2001</v>
      </c>
      <c r="K1302" t="s">
        <v>2003</v>
      </c>
      <c r="L1302" t="s">
        <v>2006</v>
      </c>
      <c r="M1302" s="5">
        <v>31</v>
      </c>
      <c r="N1302" s="2" t="s">
        <v>3888</v>
      </c>
      <c r="O1302" s="2" t="str">
        <f>IF(BD[[#This Row],[Género]]="Masculino","👨‍🦰M","👩‍🦰 F")</f>
        <v>👩‍🦰 F</v>
      </c>
    </row>
    <row r="1303" spans="1:15" x14ac:dyDescent="0.25">
      <c r="A1303">
        <v>42251980</v>
      </c>
      <c r="B1303" t="s">
        <v>1302</v>
      </c>
      <c r="C1303" t="s">
        <v>1989</v>
      </c>
      <c r="D1303" t="s">
        <v>2012</v>
      </c>
      <c r="E1303" t="s">
        <v>1990</v>
      </c>
      <c r="F1303" t="s">
        <v>1998</v>
      </c>
      <c r="G1303" s="3" t="s">
        <v>3255</v>
      </c>
      <c r="H1303" t="s">
        <v>1999</v>
      </c>
      <c r="I1303" t="s">
        <v>2020</v>
      </c>
      <c r="J1303" t="s">
        <v>2002</v>
      </c>
      <c r="K1303" t="s">
        <v>2004</v>
      </c>
      <c r="L1303" t="s">
        <v>2006</v>
      </c>
      <c r="M1303" s="5">
        <v>48</v>
      </c>
      <c r="N1303" s="2" t="s">
        <v>3890</v>
      </c>
      <c r="O1303" s="2" t="str">
        <f>IF(BD[[#This Row],[Género]]="Masculino","👨‍🦰M","👩‍🦰 F")</f>
        <v>👩‍🦰 F</v>
      </c>
    </row>
    <row r="1304" spans="1:15" x14ac:dyDescent="0.25">
      <c r="A1304">
        <v>19853312</v>
      </c>
      <c r="B1304" t="s">
        <v>1303</v>
      </c>
      <c r="C1304" t="s">
        <v>1989</v>
      </c>
      <c r="D1304" t="s">
        <v>2012</v>
      </c>
      <c r="E1304" t="s">
        <v>1991</v>
      </c>
      <c r="F1304" t="s">
        <v>1997</v>
      </c>
      <c r="G1304" s="3" t="s">
        <v>3256</v>
      </c>
      <c r="H1304" t="s">
        <v>1999</v>
      </c>
      <c r="I1304" t="s">
        <v>2022</v>
      </c>
      <c r="J1304" t="s">
        <v>2001</v>
      </c>
      <c r="K1304" t="s">
        <v>2003</v>
      </c>
      <c r="L1304" t="s">
        <v>2006</v>
      </c>
      <c r="M1304" s="5">
        <v>45</v>
      </c>
      <c r="N1304" s="2" t="s">
        <v>3889</v>
      </c>
      <c r="O1304" s="2" t="str">
        <f>IF(BD[[#This Row],[Género]]="Masculino","👨‍🦰M","👩‍🦰 F")</f>
        <v>👩‍🦰 F</v>
      </c>
    </row>
    <row r="1305" spans="1:15" x14ac:dyDescent="0.25">
      <c r="A1305">
        <v>53346392</v>
      </c>
      <c r="B1305" t="s">
        <v>1304</v>
      </c>
      <c r="C1305" t="s">
        <v>1989</v>
      </c>
      <c r="D1305" t="s">
        <v>2015</v>
      </c>
      <c r="E1305" t="s">
        <v>1990</v>
      </c>
      <c r="F1305" t="s">
        <v>1998</v>
      </c>
      <c r="G1305" s="3" t="s">
        <v>3257</v>
      </c>
      <c r="H1305" t="s">
        <v>1999</v>
      </c>
      <c r="I1305" t="s">
        <v>2021</v>
      </c>
      <c r="J1305" t="s">
        <v>2001</v>
      </c>
      <c r="K1305" t="s">
        <v>2003</v>
      </c>
      <c r="L1305" t="s">
        <v>2007</v>
      </c>
      <c r="M1305" s="5">
        <v>45</v>
      </c>
      <c r="N1305" s="2" t="s">
        <v>3889</v>
      </c>
      <c r="O1305" s="2" t="str">
        <f>IF(BD[[#This Row],[Género]]="Masculino","👨‍🦰M","👩‍🦰 F")</f>
        <v>👩‍🦰 F</v>
      </c>
    </row>
    <row r="1306" spans="1:15" x14ac:dyDescent="0.25">
      <c r="A1306">
        <v>89237840</v>
      </c>
      <c r="B1306" t="s">
        <v>1305</v>
      </c>
      <c r="C1306" t="s">
        <v>1988</v>
      </c>
      <c r="D1306" t="s">
        <v>2010</v>
      </c>
      <c r="E1306" t="s">
        <v>1990</v>
      </c>
      <c r="F1306" t="s">
        <v>1995</v>
      </c>
      <c r="G1306" s="3" t="s">
        <v>3258</v>
      </c>
      <c r="H1306" t="s">
        <v>2000</v>
      </c>
      <c r="J1306" t="s">
        <v>2002</v>
      </c>
      <c r="K1306" t="s">
        <v>2005</v>
      </c>
      <c r="L1306" t="s">
        <v>2006</v>
      </c>
      <c r="M1306" s="5">
        <v>56</v>
      </c>
      <c r="N1306" s="2" t="s">
        <v>3891</v>
      </c>
      <c r="O1306" s="2" t="str">
        <f>IF(BD[[#This Row],[Género]]="Masculino","👨‍🦰M","👩‍🦰 F")</f>
        <v>👨‍🦰M</v>
      </c>
    </row>
    <row r="1307" spans="1:15" x14ac:dyDescent="0.25">
      <c r="A1307">
        <v>70034993</v>
      </c>
      <c r="B1307" t="s">
        <v>1306</v>
      </c>
      <c r="C1307" t="s">
        <v>1989</v>
      </c>
      <c r="D1307" t="s">
        <v>2012</v>
      </c>
      <c r="E1307" t="s">
        <v>1990</v>
      </c>
      <c r="F1307" t="s">
        <v>1998</v>
      </c>
      <c r="G1307" s="3" t="s">
        <v>3259</v>
      </c>
      <c r="H1307" t="s">
        <v>1999</v>
      </c>
      <c r="I1307" t="s">
        <v>2020</v>
      </c>
      <c r="J1307" t="s">
        <v>2002</v>
      </c>
      <c r="K1307" t="s">
        <v>2004</v>
      </c>
      <c r="L1307" t="s">
        <v>2008</v>
      </c>
      <c r="M1307" s="5">
        <v>43</v>
      </c>
      <c r="N1307" s="2" t="s">
        <v>3889</v>
      </c>
      <c r="O1307" s="2" t="str">
        <f>IF(BD[[#This Row],[Género]]="Masculino","👨‍🦰M","👩‍🦰 F")</f>
        <v>👩‍🦰 F</v>
      </c>
    </row>
    <row r="1308" spans="1:15" x14ac:dyDescent="0.25">
      <c r="A1308">
        <v>74660416</v>
      </c>
      <c r="B1308" t="s">
        <v>1307</v>
      </c>
      <c r="C1308" t="s">
        <v>1988</v>
      </c>
      <c r="D1308" t="s">
        <v>2015</v>
      </c>
      <c r="E1308" t="s">
        <v>1992</v>
      </c>
      <c r="F1308" t="s">
        <v>1998</v>
      </c>
      <c r="G1308" s="3" t="s">
        <v>3260</v>
      </c>
      <c r="H1308" t="s">
        <v>1999</v>
      </c>
      <c r="I1308" t="s">
        <v>2017</v>
      </c>
      <c r="J1308" t="s">
        <v>2002</v>
      </c>
      <c r="K1308" t="s">
        <v>2003</v>
      </c>
      <c r="L1308" t="s">
        <v>2006</v>
      </c>
      <c r="M1308" s="5">
        <v>26</v>
      </c>
      <c r="N1308" s="2" t="s">
        <v>3888</v>
      </c>
      <c r="O1308" s="2" t="str">
        <f>IF(BD[[#This Row],[Género]]="Masculino","👨‍🦰M","👩‍🦰 F")</f>
        <v>👨‍🦰M</v>
      </c>
    </row>
    <row r="1309" spans="1:15" x14ac:dyDescent="0.25">
      <c r="A1309">
        <v>22937579</v>
      </c>
      <c r="B1309" t="s">
        <v>1308</v>
      </c>
      <c r="C1309" t="s">
        <v>1989</v>
      </c>
      <c r="D1309" t="s">
        <v>2015</v>
      </c>
      <c r="E1309" t="s">
        <v>1992</v>
      </c>
      <c r="F1309" t="s">
        <v>1997</v>
      </c>
      <c r="G1309" s="3" t="s">
        <v>3261</v>
      </c>
      <c r="H1309" t="s">
        <v>2000</v>
      </c>
      <c r="J1309" t="s">
        <v>2002</v>
      </c>
      <c r="K1309" t="s">
        <v>2003</v>
      </c>
      <c r="L1309" t="s">
        <v>2006</v>
      </c>
      <c r="M1309" s="5">
        <v>48</v>
      </c>
      <c r="N1309" s="2" t="s">
        <v>3890</v>
      </c>
      <c r="O1309" s="2" t="str">
        <f>IF(BD[[#This Row],[Género]]="Masculino","👨‍🦰M","👩‍🦰 F")</f>
        <v>👩‍🦰 F</v>
      </c>
    </row>
    <row r="1310" spans="1:15" x14ac:dyDescent="0.25">
      <c r="A1310">
        <v>25713506</v>
      </c>
      <c r="B1310" t="s">
        <v>1309</v>
      </c>
      <c r="C1310" t="s">
        <v>1988</v>
      </c>
      <c r="D1310" t="s">
        <v>2010</v>
      </c>
      <c r="E1310" t="s">
        <v>1991</v>
      </c>
      <c r="F1310" t="s">
        <v>1996</v>
      </c>
      <c r="G1310" s="3" t="s">
        <v>3262</v>
      </c>
      <c r="H1310" t="s">
        <v>1999</v>
      </c>
      <c r="I1310" t="s">
        <v>2021</v>
      </c>
      <c r="J1310" t="s">
        <v>2001</v>
      </c>
      <c r="K1310" t="s">
        <v>2003</v>
      </c>
      <c r="L1310" t="s">
        <v>2007</v>
      </c>
      <c r="M1310" s="5">
        <v>32</v>
      </c>
      <c r="N1310" s="2" t="s">
        <v>3888</v>
      </c>
      <c r="O1310" s="2" t="str">
        <f>IF(BD[[#This Row],[Género]]="Masculino","👨‍🦰M","👩‍🦰 F")</f>
        <v>👨‍🦰M</v>
      </c>
    </row>
    <row r="1311" spans="1:15" x14ac:dyDescent="0.25">
      <c r="A1311">
        <v>20847643</v>
      </c>
      <c r="B1311" t="s">
        <v>1310</v>
      </c>
      <c r="C1311" t="s">
        <v>1989</v>
      </c>
      <c r="D1311" t="s">
        <v>2015</v>
      </c>
      <c r="E1311" t="s">
        <v>1992</v>
      </c>
      <c r="F1311" t="s">
        <v>1998</v>
      </c>
      <c r="G1311" s="3" t="s">
        <v>3263</v>
      </c>
      <c r="H1311" t="s">
        <v>1999</v>
      </c>
      <c r="I1311" t="s">
        <v>2021</v>
      </c>
      <c r="J1311" t="s">
        <v>2001</v>
      </c>
      <c r="K1311" t="s">
        <v>2003</v>
      </c>
      <c r="L1311" t="s">
        <v>2007</v>
      </c>
      <c r="M1311" s="5">
        <v>56</v>
      </c>
      <c r="N1311" s="2" t="s">
        <v>3891</v>
      </c>
      <c r="O1311" s="2" t="str">
        <f>IF(BD[[#This Row],[Género]]="Masculino","👨‍🦰M","👩‍🦰 F")</f>
        <v>👩‍🦰 F</v>
      </c>
    </row>
    <row r="1312" spans="1:15" x14ac:dyDescent="0.25">
      <c r="A1312">
        <v>38490459</v>
      </c>
      <c r="B1312" t="s">
        <v>1311</v>
      </c>
      <c r="C1312" t="s">
        <v>1988</v>
      </c>
      <c r="D1312" t="s">
        <v>2010</v>
      </c>
      <c r="E1312" t="s">
        <v>1990</v>
      </c>
      <c r="F1312" t="s">
        <v>1998</v>
      </c>
      <c r="G1312" s="3" t="s">
        <v>3264</v>
      </c>
      <c r="H1312" t="s">
        <v>1999</v>
      </c>
      <c r="I1312" t="s">
        <v>2022</v>
      </c>
      <c r="J1312" t="s">
        <v>2002</v>
      </c>
      <c r="K1312" t="s">
        <v>2003</v>
      </c>
      <c r="L1312" t="s">
        <v>2008</v>
      </c>
      <c r="M1312" s="5">
        <v>59</v>
      </c>
      <c r="N1312" s="2" t="s">
        <v>3891</v>
      </c>
      <c r="O1312" s="2" t="str">
        <f>IF(BD[[#This Row],[Género]]="Masculino","👨‍🦰M","👩‍🦰 F")</f>
        <v>👨‍🦰M</v>
      </c>
    </row>
    <row r="1313" spans="1:15" x14ac:dyDescent="0.25">
      <c r="A1313">
        <v>20518754</v>
      </c>
      <c r="B1313" t="s">
        <v>1312</v>
      </c>
      <c r="C1313" t="s">
        <v>1989</v>
      </c>
      <c r="D1313" t="s">
        <v>2014</v>
      </c>
      <c r="E1313" t="s">
        <v>1994</v>
      </c>
      <c r="F1313" t="s">
        <v>1997</v>
      </c>
      <c r="G1313" s="3" t="s">
        <v>3265</v>
      </c>
      <c r="H1313" t="s">
        <v>1999</v>
      </c>
      <c r="I1313" t="s">
        <v>2021</v>
      </c>
      <c r="J1313" t="s">
        <v>2001</v>
      </c>
      <c r="K1313" t="s">
        <v>2004</v>
      </c>
      <c r="L1313" t="s">
        <v>2008</v>
      </c>
      <c r="M1313" s="5">
        <v>22</v>
      </c>
      <c r="N1313" s="2" t="s">
        <v>3887</v>
      </c>
      <c r="O1313" s="2" t="str">
        <f>IF(BD[[#This Row],[Género]]="Masculino","👨‍🦰M","👩‍🦰 F")</f>
        <v>👩‍🦰 F</v>
      </c>
    </row>
    <row r="1314" spans="1:15" x14ac:dyDescent="0.25">
      <c r="A1314">
        <v>90189552</v>
      </c>
      <c r="B1314" t="s">
        <v>1313</v>
      </c>
      <c r="C1314" t="s">
        <v>1988</v>
      </c>
      <c r="D1314" t="s">
        <v>2012</v>
      </c>
      <c r="E1314" t="s">
        <v>1994</v>
      </c>
      <c r="F1314" t="s">
        <v>1997</v>
      </c>
      <c r="G1314" s="3" t="s">
        <v>2205</v>
      </c>
      <c r="H1314" t="s">
        <v>2000</v>
      </c>
      <c r="J1314" t="s">
        <v>2001</v>
      </c>
      <c r="K1314" t="s">
        <v>2003</v>
      </c>
      <c r="L1314" t="s">
        <v>2008</v>
      </c>
      <c r="M1314" s="5">
        <v>34</v>
      </c>
      <c r="N1314" s="2" t="s">
        <v>3888</v>
      </c>
      <c r="O1314" s="2" t="str">
        <f>IF(BD[[#This Row],[Género]]="Masculino","👨‍🦰M","👩‍🦰 F")</f>
        <v>👨‍🦰M</v>
      </c>
    </row>
    <row r="1315" spans="1:15" x14ac:dyDescent="0.25">
      <c r="A1315">
        <v>65942179</v>
      </c>
      <c r="B1315" t="s">
        <v>1314</v>
      </c>
      <c r="C1315" t="s">
        <v>1989</v>
      </c>
      <c r="D1315" t="s">
        <v>2013</v>
      </c>
      <c r="E1315" t="s">
        <v>1991</v>
      </c>
      <c r="F1315" t="s">
        <v>1996</v>
      </c>
      <c r="G1315" s="3" t="s">
        <v>3266</v>
      </c>
      <c r="H1315" t="s">
        <v>1999</v>
      </c>
      <c r="I1315" t="s">
        <v>2017</v>
      </c>
      <c r="J1315" t="s">
        <v>2002</v>
      </c>
      <c r="K1315" t="s">
        <v>2005</v>
      </c>
      <c r="L1315" t="s">
        <v>2007</v>
      </c>
      <c r="M1315" s="5">
        <v>54</v>
      </c>
      <c r="N1315" s="2" t="s">
        <v>3890</v>
      </c>
      <c r="O1315" s="2" t="str">
        <f>IF(BD[[#This Row],[Género]]="Masculino","👨‍🦰M","👩‍🦰 F")</f>
        <v>👩‍🦰 F</v>
      </c>
    </row>
    <row r="1316" spans="1:15" x14ac:dyDescent="0.25">
      <c r="A1316">
        <v>87041314</v>
      </c>
      <c r="B1316" t="s">
        <v>1315</v>
      </c>
      <c r="C1316" t="s">
        <v>1989</v>
      </c>
      <c r="D1316" t="s">
        <v>2012</v>
      </c>
      <c r="E1316" t="s">
        <v>1994</v>
      </c>
      <c r="F1316" t="s">
        <v>1996</v>
      </c>
      <c r="G1316" s="3" t="s">
        <v>3267</v>
      </c>
      <c r="H1316" t="s">
        <v>2000</v>
      </c>
      <c r="J1316" t="s">
        <v>2002</v>
      </c>
      <c r="K1316" t="s">
        <v>2003</v>
      </c>
      <c r="L1316" t="s">
        <v>2007</v>
      </c>
      <c r="M1316" s="5">
        <v>23</v>
      </c>
      <c r="N1316" s="2" t="s">
        <v>3887</v>
      </c>
      <c r="O1316" s="2" t="str">
        <f>IF(BD[[#This Row],[Género]]="Masculino","👨‍🦰M","👩‍🦰 F")</f>
        <v>👩‍🦰 F</v>
      </c>
    </row>
    <row r="1317" spans="1:15" x14ac:dyDescent="0.25">
      <c r="A1317">
        <v>57364875</v>
      </c>
      <c r="B1317" t="s">
        <v>1316</v>
      </c>
      <c r="C1317" t="s">
        <v>1988</v>
      </c>
      <c r="D1317" t="s">
        <v>2014</v>
      </c>
      <c r="E1317" t="s">
        <v>1990</v>
      </c>
      <c r="F1317" t="s">
        <v>1997</v>
      </c>
      <c r="G1317" s="3" t="s">
        <v>3268</v>
      </c>
      <c r="H1317" t="s">
        <v>1999</v>
      </c>
      <c r="I1317" t="s">
        <v>2022</v>
      </c>
      <c r="J1317" t="s">
        <v>2001</v>
      </c>
      <c r="K1317" t="s">
        <v>2004</v>
      </c>
      <c r="L1317" t="s">
        <v>2008</v>
      </c>
      <c r="M1317" s="5">
        <v>23</v>
      </c>
      <c r="N1317" s="2" t="s">
        <v>3887</v>
      </c>
      <c r="O1317" s="2" t="str">
        <f>IF(BD[[#This Row],[Género]]="Masculino","👨‍🦰M","👩‍🦰 F")</f>
        <v>👨‍🦰M</v>
      </c>
    </row>
    <row r="1318" spans="1:15" x14ac:dyDescent="0.25">
      <c r="A1318">
        <v>96602091</v>
      </c>
      <c r="B1318" t="s">
        <v>1317</v>
      </c>
      <c r="C1318" t="s">
        <v>1989</v>
      </c>
      <c r="D1318" t="s">
        <v>2009</v>
      </c>
      <c r="E1318" t="s">
        <v>1993</v>
      </c>
      <c r="F1318" t="s">
        <v>1996</v>
      </c>
      <c r="G1318" s="3" t="s">
        <v>3269</v>
      </c>
      <c r="H1318" t="s">
        <v>2000</v>
      </c>
      <c r="J1318" t="s">
        <v>2002</v>
      </c>
      <c r="K1318" t="s">
        <v>2003</v>
      </c>
      <c r="L1318" t="s">
        <v>2006</v>
      </c>
      <c r="M1318" s="5">
        <v>61</v>
      </c>
      <c r="N1318" s="2" t="s">
        <v>3891</v>
      </c>
      <c r="O1318" s="2" t="str">
        <f>IF(BD[[#This Row],[Género]]="Masculino","👨‍🦰M","👩‍🦰 F")</f>
        <v>👩‍🦰 F</v>
      </c>
    </row>
    <row r="1319" spans="1:15" x14ac:dyDescent="0.25">
      <c r="A1319">
        <v>18870011</v>
      </c>
      <c r="B1319" t="s">
        <v>1318</v>
      </c>
      <c r="C1319" t="s">
        <v>1989</v>
      </c>
      <c r="D1319" t="s">
        <v>2010</v>
      </c>
      <c r="E1319" t="s">
        <v>1994</v>
      </c>
      <c r="F1319" t="s">
        <v>1997</v>
      </c>
      <c r="G1319" s="3" t="s">
        <v>3270</v>
      </c>
      <c r="H1319" t="s">
        <v>2000</v>
      </c>
      <c r="J1319" t="s">
        <v>2001</v>
      </c>
      <c r="K1319" t="s">
        <v>2005</v>
      </c>
      <c r="L1319" t="s">
        <v>2006</v>
      </c>
      <c r="M1319" s="5">
        <v>45</v>
      </c>
      <c r="N1319" s="2" t="s">
        <v>3889</v>
      </c>
      <c r="O1319" s="2" t="str">
        <f>IF(BD[[#This Row],[Género]]="Masculino","👨‍🦰M","👩‍🦰 F")</f>
        <v>👩‍🦰 F</v>
      </c>
    </row>
    <row r="1320" spans="1:15" x14ac:dyDescent="0.25">
      <c r="A1320">
        <v>30846243</v>
      </c>
      <c r="B1320" t="s">
        <v>1319</v>
      </c>
      <c r="C1320" t="s">
        <v>1988</v>
      </c>
      <c r="D1320" t="s">
        <v>2012</v>
      </c>
      <c r="E1320" t="s">
        <v>1994</v>
      </c>
      <c r="F1320" t="s">
        <v>1996</v>
      </c>
      <c r="G1320" s="3" t="s">
        <v>3271</v>
      </c>
      <c r="H1320" t="s">
        <v>2000</v>
      </c>
      <c r="J1320" t="s">
        <v>2002</v>
      </c>
      <c r="K1320" t="s">
        <v>2004</v>
      </c>
      <c r="L1320" t="s">
        <v>2006</v>
      </c>
      <c r="M1320" s="5">
        <v>58</v>
      </c>
      <c r="N1320" s="2" t="s">
        <v>3891</v>
      </c>
      <c r="O1320" s="2" t="str">
        <f>IF(BD[[#This Row],[Género]]="Masculino","👨‍🦰M","👩‍🦰 F")</f>
        <v>👨‍🦰M</v>
      </c>
    </row>
    <row r="1321" spans="1:15" x14ac:dyDescent="0.25">
      <c r="A1321">
        <v>23298792</v>
      </c>
      <c r="B1321" t="s">
        <v>1320</v>
      </c>
      <c r="C1321" t="s">
        <v>1988</v>
      </c>
      <c r="D1321" t="s">
        <v>2015</v>
      </c>
      <c r="E1321" t="s">
        <v>1993</v>
      </c>
      <c r="F1321" t="s">
        <v>1998</v>
      </c>
      <c r="G1321" s="3" t="s">
        <v>3056</v>
      </c>
      <c r="H1321" t="s">
        <v>1999</v>
      </c>
      <c r="I1321" t="s">
        <v>2021</v>
      </c>
      <c r="J1321" t="s">
        <v>2001</v>
      </c>
      <c r="K1321" t="s">
        <v>2004</v>
      </c>
      <c r="L1321" t="s">
        <v>2007</v>
      </c>
      <c r="M1321" s="5">
        <v>57</v>
      </c>
      <c r="N1321" s="2" t="s">
        <v>3891</v>
      </c>
      <c r="O1321" s="2" t="str">
        <f>IF(BD[[#This Row],[Género]]="Masculino","👨‍🦰M","👩‍🦰 F")</f>
        <v>👨‍🦰M</v>
      </c>
    </row>
    <row r="1322" spans="1:15" x14ac:dyDescent="0.25">
      <c r="A1322">
        <v>73514747</v>
      </c>
      <c r="B1322" t="s">
        <v>1321</v>
      </c>
      <c r="C1322" t="s">
        <v>1989</v>
      </c>
      <c r="D1322" t="s">
        <v>2010</v>
      </c>
      <c r="E1322" t="s">
        <v>1993</v>
      </c>
      <c r="F1322" t="s">
        <v>1997</v>
      </c>
      <c r="G1322" s="3" t="s">
        <v>3272</v>
      </c>
      <c r="H1322" t="s">
        <v>2000</v>
      </c>
      <c r="J1322" t="s">
        <v>2002</v>
      </c>
      <c r="K1322" t="s">
        <v>2003</v>
      </c>
      <c r="L1322" t="s">
        <v>2007</v>
      </c>
      <c r="M1322" s="5">
        <v>25</v>
      </c>
      <c r="N1322" s="2" t="s">
        <v>3887</v>
      </c>
      <c r="O1322" s="2" t="str">
        <f>IF(BD[[#This Row],[Género]]="Masculino","👨‍🦰M","👩‍🦰 F")</f>
        <v>👩‍🦰 F</v>
      </c>
    </row>
    <row r="1323" spans="1:15" x14ac:dyDescent="0.25">
      <c r="A1323">
        <v>68901372</v>
      </c>
      <c r="B1323" t="s">
        <v>1322</v>
      </c>
      <c r="C1323" t="s">
        <v>1989</v>
      </c>
      <c r="D1323" t="s">
        <v>2013</v>
      </c>
      <c r="E1323" t="s">
        <v>1991</v>
      </c>
      <c r="F1323" t="s">
        <v>1997</v>
      </c>
      <c r="G1323" s="3" t="s">
        <v>3273</v>
      </c>
      <c r="H1323" t="s">
        <v>1999</v>
      </c>
      <c r="I1323" t="s">
        <v>2020</v>
      </c>
      <c r="J1323" t="s">
        <v>2001</v>
      </c>
      <c r="K1323" t="s">
        <v>2003</v>
      </c>
      <c r="L1323" t="s">
        <v>2006</v>
      </c>
      <c r="M1323" s="5">
        <v>32</v>
      </c>
      <c r="N1323" s="2" t="s">
        <v>3888</v>
      </c>
      <c r="O1323" s="2" t="str">
        <f>IF(BD[[#This Row],[Género]]="Masculino","👨‍🦰M","👩‍🦰 F")</f>
        <v>👩‍🦰 F</v>
      </c>
    </row>
    <row r="1324" spans="1:15" x14ac:dyDescent="0.25">
      <c r="A1324">
        <v>97087372</v>
      </c>
      <c r="B1324" t="s">
        <v>1323</v>
      </c>
      <c r="C1324" t="s">
        <v>1989</v>
      </c>
      <c r="D1324" t="s">
        <v>2015</v>
      </c>
      <c r="E1324" t="s">
        <v>1994</v>
      </c>
      <c r="F1324" t="s">
        <v>1997</v>
      </c>
      <c r="G1324" s="3" t="s">
        <v>3274</v>
      </c>
      <c r="H1324" t="s">
        <v>2000</v>
      </c>
      <c r="J1324" t="s">
        <v>2002</v>
      </c>
      <c r="K1324" t="s">
        <v>2003</v>
      </c>
      <c r="L1324" t="s">
        <v>2007</v>
      </c>
      <c r="M1324" s="5">
        <v>46</v>
      </c>
      <c r="N1324" s="2" t="s">
        <v>3890</v>
      </c>
      <c r="O1324" s="2" t="str">
        <f>IF(BD[[#This Row],[Género]]="Masculino","👨‍🦰M","👩‍🦰 F")</f>
        <v>👩‍🦰 F</v>
      </c>
    </row>
    <row r="1325" spans="1:15" x14ac:dyDescent="0.25">
      <c r="A1325">
        <v>56197340</v>
      </c>
      <c r="B1325" t="s">
        <v>1324</v>
      </c>
      <c r="C1325" t="s">
        <v>1989</v>
      </c>
      <c r="D1325" t="s">
        <v>2014</v>
      </c>
      <c r="E1325" t="s">
        <v>1994</v>
      </c>
      <c r="F1325" t="s">
        <v>1997</v>
      </c>
      <c r="G1325" s="3" t="s">
        <v>2943</v>
      </c>
      <c r="H1325" t="s">
        <v>1999</v>
      </c>
      <c r="I1325" t="s">
        <v>2021</v>
      </c>
      <c r="J1325" t="s">
        <v>2001</v>
      </c>
      <c r="K1325" t="s">
        <v>2005</v>
      </c>
      <c r="L1325" t="s">
        <v>2008</v>
      </c>
      <c r="M1325" s="5">
        <v>36</v>
      </c>
      <c r="N1325" s="2" t="s">
        <v>3889</v>
      </c>
      <c r="O1325" s="2" t="str">
        <f>IF(BD[[#This Row],[Género]]="Masculino","👨‍🦰M","👩‍🦰 F")</f>
        <v>👩‍🦰 F</v>
      </c>
    </row>
    <row r="1326" spans="1:15" x14ac:dyDescent="0.25">
      <c r="A1326">
        <v>51910206</v>
      </c>
      <c r="B1326" t="s">
        <v>1325</v>
      </c>
      <c r="C1326" t="s">
        <v>1989</v>
      </c>
      <c r="D1326" t="s">
        <v>2013</v>
      </c>
      <c r="E1326" t="s">
        <v>1994</v>
      </c>
      <c r="F1326" t="s">
        <v>1995</v>
      </c>
      <c r="G1326" s="3" t="s">
        <v>3275</v>
      </c>
      <c r="H1326" t="s">
        <v>2000</v>
      </c>
      <c r="J1326" t="s">
        <v>2002</v>
      </c>
      <c r="K1326" t="s">
        <v>2005</v>
      </c>
      <c r="L1326" t="s">
        <v>2006</v>
      </c>
      <c r="M1326" s="5">
        <v>61</v>
      </c>
      <c r="N1326" s="2" t="s">
        <v>3891</v>
      </c>
      <c r="O1326" s="2" t="str">
        <f>IF(BD[[#This Row],[Género]]="Masculino","👨‍🦰M","👩‍🦰 F")</f>
        <v>👩‍🦰 F</v>
      </c>
    </row>
    <row r="1327" spans="1:15" x14ac:dyDescent="0.25">
      <c r="A1327">
        <v>53884839</v>
      </c>
      <c r="B1327" t="s">
        <v>1326</v>
      </c>
      <c r="C1327" t="s">
        <v>1989</v>
      </c>
      <c r="D1327" t="s">
        <v>2015</v>
      </c>
      <c r="E1327" t="s">
        <v>1990</v>
      </c>
      <c r="F1327" t="s">
        <v>1997</v>
      </c>
      <c r="G1327" s="3" t="s">
        <v>3276</v>
      </c>
      <c r="H1327" t="s">
        <v>2000</v>
      </c>
      <c r="J1327" t="s">
        <v>2002</v>
      </c>
      <c r="K1327" t="s">
        <v>2003</v>
      </c>
      <c r="L1327" t="s">
        <v>2008</v>
      </c>
      <c r="M1327" s="5">
        <v>42</v>
      </c>
      <c r="N1327" s="2" t="s">
        <v>3889</v>
      </c>
      <c r="O1327" s="2" t="str">
        <f>IF(BD[[#This Row],[Género]]="Masculino","👨‍🦰M","👩‍🦰 F")</f>
        <v>👩‍🦰 F</v>
      </c>
    </row>
    <row r="1328" spans="1:15" x14ac:dyDescent="0.25">
      <c r="A1328">
        <v>89195322</v>
      </c>
      <c r="B1328" t="s">
        <v>1327</v>
      </c>
      <c r="C1328" t="s">
        <v>1988</v>
      </c>
      <c r="D1328" t="s">
        <v>2010</v>
      </c>
      <c r="E1328" t="s">
        <v>1992</v>
      </c>
      <c r="F1328" t="s">
        <v>1998</v>
      </c>
      <c r="G1328" s="3" t="s">
        <v>3277</v>
      </c>
      <c r="H1328" t="s">
        <v>1999</v>
      </c>
      <c r="I1328" t="s">
        <v>2022</v>
      </c>
      <c r="J1328" t="s">
        <v>2001</v>
      </c>
      <c r="K1328" t="s">
        <v>2004</v>
      </c>
      <c r="L1328" t="s">
        <v>2007</v>
      </c>
      <c r="M1328" s="5">
        <v>49</v>
      </c>
      <c r="N1328" s="2" t="s">
        <v>3890</v>
      </c>
      <c r="O1328" s="2" t="str">
        <f>IF(BD[[#This Row],[Género]]="Masculino","👨‍🦰M","👩‍🦰 F")</f>
        <v>👨‍🦰M</v>
      </c>
    </row>
    <row r="1329" spans="1:15" x14ac:dyDescent="0.25">
      <c r="A1329">
        <v>54696738</v>
      </c>
      <c r="B1329" t="s">
        <v>1328</v>
      </c>
      <c r="C1329" t="s">
        <v>1989</v>
      </c>
      <c r="D1329" t="s">
        <v>2011</v>
      </c>
      <c r="E1329" t="s">
        <v>1991</v>
      </c>
      <c r="F1329" t="s">
        <v>1995</v>
      </c>
      <c r="G1329" s="3" t="s">
        <v>3278</v>
      </c>
      <c r="H1329" t="s">
        <v>2000</v>
      </c>
      <c r="J1329" t="s">
        <v>2001</v>
      </c>
      <c r="K1329" t="s">
        <v>2005</v>
      </c>
      <c r="L1329" t="s">
        <v>2006</v>
      </c>
      <c r="M1329" s="5">
        <v>33</v>
      </c>
      <c r="N1329" s="2" t="s">
        <v>3888</v>
      </c>
      <c r="O1329" s="2" t="str">
        <f>IF(BD[[#This Row],[Género]]="Masculino","👨‍🦰M","👩‍🦰 F")</f>
        <v>👩‍🦰 F</v>
      </c>
    </row>
    <row r="1330" spans="1:15" x14ac:dyDescent="0.25">
      <c r="A1330">
        <v>36524693</v>
      </c>
      <c r="B1330" t="s">
        <v>1329</v>
      </c>
      <c r="C1330" t="s">
        <v>1988</v>
      </c>
      <c r="D1330" t="s">
        <v>2011</v>
      </c>
      <c r="E1330" t="s">
        <v>1993</v>
      </c>
      <c r="F1330" t="s">
        <v>1998</v>
      </c>
      <c r="G1330" s="3" t="s">
        <v>3279</v>
      </c>
      <c r="H1330" t="s">
        <v>1999</v>
      </c>
      <c r="I1330" t="s">
        <v>2021</v>
      </c>
      <c r="J1330" t="s">
        <v>2002</v>
      </c>
      <c r="K1330" t="s">
        <v>2003</v>
      </c>
      <c r="L1330" t="s">
        <v>2008</v>
      </c>
      <c r="M1330" s="5">
        <v>32</v>
      </c>
      <c r="N1330" s="2" t="s">
        <v>3888</v>
      </c>
      <c r="O1330" s="2" t="str">
        <f>IF(BD[[#This Row],[Género]]="Masculino","👨‍🦰M","👩‍🦰 F")</f>
        <v>👨‍🦰M</v>
      </c>
    </row>
    <row r="1331" spans="1:15" x14ac:dyDescent="0.25">
      <c r="A1331">
        <v>46853007</v>
      </c>
      <c r="B1331" t="s">
        <v>1330</v>
      </c>
      <c r="C1331" t="s">
        <v>1989</v>
      </c>
      <c r="D1331" t="s">
        <v>2010</v>
      </c>
      <c r="E1331" t="s">
        <v>1990</v>
      </c>
      <c r="F1331" t="s">
        <v>1996</v>
      </c>
      <c r="G1331" s="3" t="s">
        <v>3280</v>
      </c>
      <c r="H1331" t="s">
        <v>2000</v>
      </c>
      <c r="J1331" t="s">
        <v>2002</v>
      </c>
      <c r="K1331" t="s">
        <v>2003</v>
      </c>
      <c r="L1331" t="s">
        <v>2008</v>
      </c>
      <c r="M1331" s="5">
        <v>46</v>
      </c>
      <c r="N1331" s="2" t="s">
        <v>3890</v>
      </c>
      <c r="O1331" s="2" t="str">
        <f>IF(BD[[#This Row],[Género]]="Masculino","👨‍🦰M","👩‍🦰 F")</f>
        <v>👩‍🦰 F</v>
      </c>
    </row>
    <row r="1332" spans="1:15" x14ac:dyDescent="0.25">
      <c r="A1332">
        <v>35437416</v>
      </c>
      <c r="B1332" t="s">
        <v>1331</v>
      </c>
      <c r="C1332" t="s">
        <v>1988</v>
      </c>
      <c r="D1332" t="s">
        <v>2011</v>
      </c>
      <c r="E1332" t="s">
        <v>1992</v>
      </c>
      <c r="F1332" t="s">
        <v>1998</v>
      </c>
      <c r="G1332" s="3" t="s">
        <v>3281</v>
      </c>
      <c r="H1332" t="s">
        <v>1999</v>
      </c>
      <c r="I1332" t="s">
        <v>2020</v>
      </c>
      <c r="J1332" t="s">
        <v>2001</v>
      </c>
      <c r="K1332" t="s">
        <v>2003</v>
      </c>
      <c r="L1332" t="s">
        <v>2008</v>
      </c>
      <c r="M1332" s="5">
        <v>48</v>
      </c>
      <c r="N1332" s="2" t="s">
        <v>3890</v>
      </c>
      <c r="O1332" s="2" t="str">
        <f>IF(BD[[#This Row],[Género]]="Masculino","👨‍🦰M","👩‍🦰 F")</f>
        <v>👨‍🦰M</v>
      </c>
    </row>
    <row r="1333" spans="1:15" x14ac:dyDescent="0.25">
      <c r="A1333">
        <v>93651304</v>
      </c>
      <c r="B1333" t="s">
        <v>1332</v>
      </c>
      <c r="C1333" t="s">
        <v>1989</v>
      </c>
      <c r="D1333" t="s">
        <v>2009</v>
      </c>
      <c r="E1333" t="s">
        <v>1990</v>
      </c>
      <c r="F1333" t="s">
        <v>1998</v>
      </c>
      <c r="G1333" s="3" t="s">
        <v>3282</v>
      </c>
      <c r="H1333" t="s">
        <v>2000</v>
      </c>
      <c r="J1333" t="s">
        <v>2001</v>
      </c>
      <c r="K1333" t="s">
        <v>2005</v>
      </c>
      <c r="L1333" t="s">
        <v>2006</v>
      </c>
      <c r="M1333" s="5">
        <v>41</v>
      </c>
      <c r="N1333" s="2" t="s">
        <v>3889</v>
      </c>
      <c r="O1333" s="2" t="str">
        <f>IF(BD[[#This Row],[Género]]="Masculino","👨‍🦰M","👩‍🦰 F")</f>
        <v>👩‍🦰 F</v>
      </c>
    </row>
    <row r="1334" spans="1:15" x14ac:dyDescent="0.25">
      <c r="A1334">
        <v>83446705</v>
      </c>
      <c r="B1334" t="s">
        <v>1333</v>
      </c>
      <c r="C1334" t="s">
        <v>1988</v>
      </c>
      <c r="D1334" t="s">
        <v>2011</v>
      </c>
      <c r="E1334" t="s">
        <v>1991</v>
      </c>
      <c r="F1334" t="s">
        <v>1996</v>
      </c>
      <c r="G1334" s="3" t="s">
        <v>3283</v>
      </c>
      <c r="H1334" t="s">
        <v>1999</v>
      </c>
      <c r="I1334" t="s">
        <v>2018</v>
      </c>
      <c r="J1334" t="s">
        <v>2002</v>
      </c>
      <c r="K1334" t="s">
        <v>2005</v>
      </c>
      <c r="L1334" t="s">
        <v>2006</v>
      </c>
      <c r="M1334" s="5">
        <v>24</v>
      </c>
      <c r="N1334" s="2" t="s">
        <v>3887</v>
      </c>
      <c r="O1334" s="2" t="str">
        <f>IF(BD[[#This Row],[Género]]="Masculino","👨‍🦰M","👩‍🦰 F")</f>
        <v>👨‍🦰M</v>
      </c>
    </row>
    <row r="1335" spans="1:15" x14ac:dyDescent="0.25">
      <c r="A1335">
        <v>76248376</v>
      </c>
      <c r="B1335" t="s">
        <v>1334</v>
      </c>
      <c r="C1335" t="s">
        <v>1988</v>
      </c>
      <c r="D1335" t="s">
        <v>2013</v>
      </c>
      <c r="E1335" t="s">
        <v>1990</v>
      </c>
      <c r="F1335" t="s">
        <v>1998</v>
      </c>
      <c r="G1335" s="3" t="s">
        <v>3284</v>
      </c>
      <c r="H1335" t="s">
        <v>1999</v>
      </c>
      <c r="I1335" t="s">
        <v>2022</v>
      </c>
      <c r="J1335" t="s">
        <v>2002</v>
      </c>
      <c r="K1335" t="s">
        <v>2003</v>
      </c>
      <c r="L1335" t="s">
        <v>2006</v>
      </c>
      <c r="M1335" s="5">
        <v>55</v>
      </c>
      <c r="N1335" s="2" t="s">
        <v>3890</v>
      </c>
      <c r="O1335" s="2" t="str">
        <f>IF(BD[[#This Row],[Género]]="Masculino","👨‍🦰M","👩‍🦰 F")</f>
        <v>👨‍🦰M</v>
      </c>
    </row>
    <row r="1336" spans="1:15" x14ac:dyDescent="0.25">
      <c r="A1336">
        <v>68517309</v>
      </c>
      <c r="B1336" t="s">
        <v>1335</v>
      </c>
      <c r="C1336" t="s">
        <v>1989</v>
      </c>
      <c r="D1336" t="s">
        <v>2010</v>
      </c>
      <c r="E1336" t="s">
        <v>1994</v>
      </c>
      <c r="F1336" t="s">
        <v>1997</v>
      </c>
      <c r="G1336" s="3" t="s">
        <v>3285</v>
      </c>
      <c r="H1336" t="s">
        <v>1999</v>
      </c>
      <c r="I1336" t="s">
        <v>2021</v>
      </c>
      <c r="J1336" t="s">
        <v>2001</v>
      </c>
      <c r="K1336" t="s">
        <v>2004</v>
      </c>
      <c r="L1336" t="s">
        <v>2007</v>
      </c>
      <c r="M1336" s="5">
        <v>24</v>
      </c>
      <c r="N1336" s="2" t="s">
        <v>3887</v>
      </c>
      <c r="O1336" s="2" t="str">
        <f>IF(BD[[#This Row],[Género]]="Masculino","👨‍🦰M","👩‍🦰 F")</f>
        <v>👩‍🦰 F</v>
      </c>
    </row>
    <row r="1337" spans="1:15" x14ac:dyDescent="0.25">
      <c r="A1337">
        <v>28749988</v>
      </c>
      <c r="B1337" t="s">
        <v>1336</v>
      </c>
      <c r="C1337" t="s">
        <v>1989</v>
      </c>
      <c r="D1337" t="s">
        <v>2015</v>
      </c>
      <c r="E1337" t="s">
        <v>1990</v>
      </c>
      <c r="F1337" t="s">
        <v>1998</v>
      </c>
      <c r="G1337" s="3" t="s">
        <v>3286</v>
      </c>
      <c r="H1337" t="s">
        <v>1999</v>
      </c>
      <c r="I1337" t="s">
        <v>2022</v>
      </c>
      <c r="J1337" t="s">
        <v>2001</v>
      </c>
      <c r="K1337" t="s">
        <v>2004</v>
      </c>
      <c r="L1337" t="s">
        <v>2008</v>
      </c>
      <c r="M1337" s="5">
        <v>60</v>
      </c>
      <c r="N1337" s="2" t="s">
        <v>3891</v>
      </c>
      <c r="O1337" s="2" t="str">
        <f>IF(BD[[#This Row],[Género]]="Masculino","👨‍🦰M","👩‍🦰 F")</f>
        <v>👩‍🦰 F</v>
      </c>
    </row>
    <row r="1338" spans="1:15" x14ac:dyDescent="0.25">
      <c r="A1338">
        <v>94943243</v>
      </c>
      <c r="B1338" t="s">
        <v>1337</v>
      </c>
      <c r="C1338" t="s">
        <v>1988</v>
      </c>
      <c r="D1338" t="s">
        <v>2014</v>
      </c>
      <c r="E1338" t="s">
        <v>1992</v>
      </c>
      <c r="F1338" t="s">
        <v>1998</v>
      </c>
      <c r="G1338" s="3" t="s">
        <v>3287</v>
      </c>
      <c r="H1338" t="s">
        <v>1999</v>
      </c>
      <c r="I1338" t="s">
        <v>2020</v>
      </c>
      <c r="J1338" t="s">
        <v>2002</v>
      </c>
      <c r="K1338" t="s">
        <v>2003</v>
      </c>
      <c r="L1338" t="s">
        <v>2006</v>
      </c>
      <c r="M1338" s="5">
        <v>60</v>
      </c>
      <c r="N1338" s="2" t="s">
        <v>3891</v>
      </c>
      <c r="O1338" s="2" t="str">
        <f>IF(BD[[#This Row],[Género]]="Masculino","👨‍🦰M","👩‍🦰 F")</f>
        <v>👨‍🦰M</v>
      </c>
    </row>
    <row r="1339" spans="1:15" x14ac:dyDescent="0.25">
      <c r="A1339">
        <v>98881815</v>
      </c>
      <c r="B1339" t="s">
        <v>1338</v>
      </c>
      <c r="C1339" t="s">
        <v>1989</v>
      </c>
      <c r="D1339" t="s">
        <v>2015</v>
      </c>
      <c r="E1339" t="s">
        <v>1990</v>
      </c>
      <c r="F1339" t="s">
        <v>1998</v>
      </c>
      <c r="G1339" s="3" t="s">
        <v>3288</v>
      </c>
      <c r="H1339" t="s">
        <v>2000</v>
      </c>
      <c r="J1339" t="s">
        <v>2001</v>
      </c>
      <c r="K1339" t="s">
        <v>2005</v>
      </c>
      <c r="L1339" t="s">
        <v>2007</v>
      </c>
      <c r="M1339" s="5">
        <v>51</v>
      </c>
      <c r="N1339" s="2" t="s">
        <v>3890</v>
      </c>
      <c r="O1339" s="2" t="str">
        <f>IF(BD[[#This Row],[Género]]="Masculino","👨‍🦰M","👩‍🦰 F")</f>
        <v>👩‍🦰 F</v>
      </c>
    </row>
    <row r="1340" spans="1:15" x14ac:dyDescent="0.25">
      <c r="A1340">
        <v>10592353</v>
      </c>
      <c r="B1340" t="s">
        <v>1339</v>
      </c>
      <c r="C1340" t="s">
        <v>1989</v>
      </c>
      <c r="D1340" t="s">
        <v>2011</v>
      </c>
      <c r="E1340" t="s">
        <v>1992</v>
      </c>
      <c r="F1340" t="s">
        <v>1998</v>
      </c>
      <c r="G1340" s="3" t="s">
        <v>3289</v>
      </c>
      <c r="H1340" t="s">
        <v>2000</v>
      </c>
      <c r="J1340" t="s">
        <v>2001</v>
      </c>
      <c r="K1340" t="s">
        <v>2005</v>
      </c>
      <c r="L1340" t="s">
        <v>2006</v>
      </c>
      <c r="M1340" s="5">
        <v>23</v>
      </c>
      <c r="N1340" s="2" t="s">
        <v>3887</v>
      </c>
      <c r="O1340" s="2" t="str">
        <f>IF(BD[[#This Row],[Género]]="Masculino","👨‍🦰M","👩‍🦰 F")</f>
        <v>👩‍🦰 F</v>
      </c>
    </row>
    <row r="1341" spans="1:15" x14ac:dyDescent="0.25">
      <c r="A1341">
        <v>66070225</v>
      </c>
      <c r="B1341" t="s">
        <v>1340</v>
      </c>
      <c r="C1341" t="s">
        <v>1988</v>
      </c>
      <c r="D1341" t="s">
        <v>2010</v>
      </c>
      <c r="E1341" t="s">
        <v>1994</v>
      </c>
      <c r="F1341" t="s">
        <v>1997</v>
      </c>
      <c r="G1341" s="3" t="s">
        <v>3290</v>
      </c>
      <c r="H1341" t="s">
        <v>1999</v>
      </c>
      <c r="I1341" t="s">
        <v>2021</v>
      </c>
      <c r="J1341" t="s">
        <v>2002</v>
      </c>
      <c r="K1341" t="s">
        <v>2004</v>
      </c>
      <c r="L1341" t="s">
        <v>2007</v>
      </c>
      <c r="M1341" s="5">
        <v>26</v>
      </c>
      <c r="N1341" s="2" t="s">
        <v>3888</v>
      </c>
      <c r="O1341" s="2" t="str">
        <f>IF(BD[[#This Row],[Género]]="Masculino","👨‍🦰M","👩‍🦰 F")</f>
        <v>👨‍🦰M</v>
      </c>
    </row>
    <row r="1342" spans="1:15" x14ac:dyDescent="0.25">
      <c r="A1342">
        <v>47484964</v>
      </c>
      <c r="B1342" t="s">
        <v>572</v>
      </c>
      <c r="C1342" t="s">
        <v>1988</v>
      </c>
      <c r="D1342" t="s">
        <v>2015</v>
      </c>
      <c r="E1342" t="s">
        <v>1992</v>
      </c>
      <c r="F1342" t="s">
        <v>1998</v>
      </c>
      <c r="G1342" s="3" t="s">
        <v>3291</v>
      </c>
      <c r="H1342" t="s">
        <v>1999</v>
      </c>
      <c r="I1342" t="s">
        <v>2018</v>
      </c>
      <c r="J1342" t="s">
        <v>2002</v>
      </c>
      <c r="K1342" t="s">
        <v>2005</v>
      </c>
      <c r="L1342" t="s">
        <v>2007</v>
      </c>
      <c r="M1342" s="5">
        <v>47</v>
      </c>
      <c r="N1342" s="2" t="s">
        <v>3890</v>
      </c>
      <c r="O1342" s="2" t="str">
        <f>IF(BD[[#This Row],[Género]]="Masculino","👨‍🦰M","👩‍🦰 F")</f>
        <v>👨‍🦰M</v>
      </c>
    </row>
    <row r="1343" spans="1:15" x14ac:dyDescent="0.25">
      <c r="A1343">
        <v>41744121</v>
      </c>
      <c r="B1343" t="s">
        <v>1341</v>
      </c>
      <c r="C1343" t="s">
        <v>1989</v>
      </c>
      <c r="D1343" t="s">
        <v>2010</v>
      </c>
      <c r="E1343" t="s">
        <v>1992</v>
      </c>
      <c r="F1343" t="s">
        <v>1998</v>
      </c>
      <c r="G1343" s="3" t="s">
        <v>3292</v>
      </c>
      <c r="H1343" t="s">
        <v>1999</v>
      </c>
      <c r="I1343" t="s">
        <v>2021</v>
      </c>
      <c r="J1343" t="s">
        <v>2002</v>
      </c>
      <c r="K1343" t="s">
        <v>2004</v>
      </c>
      <c r="L1343" t="s">
        <v>2006</v>
      </c>
      <c r="M1343" s="5">
        <v>23</v>
      </c>
      <c r="N1343" s="2" t="s">
        <v>3887</v>
      </c>
      <c r="O1343" s="2" t="str">
        <f>IF(BD[[#This Row],[Género]]="Masculino","👨‍🦰M","👩‍🦰 F")</f>
        <v>👩‍🦰 F</v>
      </c>
    </row>
    <row r="1344" spans="1:15" x14ac:dyDescent="0.25">
      <c r="A1344">
        <v>67287078</v>
      </c>
      <c r="B1344" t="s">
        <v>1342</v>
      </c>
      <c r="C1344" t="s">
        <v>1989</v>
      </c>
      <c r="D1344" t="s">
        <v>2009</v>
      </c>
      <c r="E1344" t="s">
        <v>1994</v>
      </c>
      <c r="F1344" t="s">
        <v>1995</v>
      </c>
      <c r="G1344" s="3" t="s">
        <v>3293</v>
      </c>
      <c r="H1344" t="s">
        <v>2000</v>
      </c>
      <c r="J1344" t="s">
        <v>2002</v>
      </c>
      <c r="K1344" t="s">
        <v>2003</v>
      </c>
      <c r="L1344" t="s">
        <v>2008</v>
      </c>
      <c r="M1344" s="5">
        <v>55</v>
      </c>
      <c r="N1344" s="2" t="s">
        <v>3890</v>
      </c>
      <c r="O1344" s="2" t="str">
        <f>IF(BD[[#This Row],[Género]]="Masculino","👨‍🦰M","👩‍🦰 F")</f>
        <v>👩‍🦰 F</v>
      </c>
    </row>
    <row r="1345" spans="1:15" x14ac:dyDescent="0.25">
      <c r="A1345">
        <v>88299039</v>
      </c>
      <c r="B1345" t="s">
        <v>1343</v>
      </c>
      <c r="C1345" t="s">
        <v>1988</v>
      </c>
      <c r="D1345" t="s">
        <v>2011</v>
      </c>
      <c r="E1345" t="s">
        <v>1994</v>
      </c>
      <c r="F1345" t="s">
        <v>1996</v>
      </c>
      <c r="G1345" s="3" t="s">
        <v>3294</v>
      </c>
      <c r="H1345" t="s">
        <v>2000</v>
      </c>
      <c r="J1345" t="s">
        <v>2002</v>
      </c>
      <c r="K1345" t="s">
        <v>2005</v>
      </c>
      <c r="L1345" t="s">
        <v>2007</v>
      </c>
      <c r="M1345" s="5">
        <v>28</v>
      </c>
      <c r="N1345" s="2" t="s">
        <v>3888</v>
      </c>
      <c r="O1345" s="2" t="str">
        <f>IF(BD[[#This Row],[Género]]="Masculino","👨‍🦰M","👩‍🦰 F")</f>
        <v>👨‍🦰M</v>
      </c>
    </row>
    <row r="1346" spans="1:15" x14ac:dyDescent="0.25">
      <c r="A1346">
        <v>98607472</v>
      </c>
      <c r="B1346" t="s">
        <v>1344</v>
      </c>
      <c r="C1346" t="s">
        <v>1988</v>
      </c>
      <c r="D1346" t="s">
        <v>2015</v>
      </c>
      <c r="E1346" t="s">
        <v>1994</v>
      </c>
      <c r="F1346" t="s">
        <v>1996</v>
      </c>
      <c r="G1346" s="3" t="s">
        <v>3295</v>
      </c>
      <c r="H1346" t="s">
        <v>2000</v>
      </c>
      <c r="J1346" t="s">
        <v>2001</v>
      </c>
      <c r="K1346" t="s">
        <v>2005</v>
      </c>
      <c r="L1346" t="s">
        <v>2006</v>
      </c>
      <c r="M1346" s="5">
        <v>55</v>
      </c>
      <c r="N1346" s="2" t="s">
        <v>3890</v>
      </c>
      <c r="O1346" s="2" t="str">
        <f>IF(BD[[#This Row],[Género]]="Masculino","👨‍🦰M","👩‍🦰 F")</f>
        <v>👨‍🦰M</v>
      </c>
    </row>
    <row r="1347" spans="1:15" x14ac:dyDescent="0.25">
      <c r="A1347">
        <v>45583291</v>
      </c>
      <c r="B1347" t="s">
        <v>1345</v>
      </c>
      <c r="C1347" t="s">
        <v>1989</v>
      </c>
      <c r="D1347" t="s">
        <v>2014</v>
      </c>
      <c r="E1347" t="s">
        <v>1992</v>
      </c>
      <c r="F1347" t="s">
        <v>1998</v>
      </c>
      <c r="G1347" s="3" t="s">
        <v>3296</v>
      </c>
      <c r="H1347" t="s">
        <v>2000</v>
      </c>
      <c r="J1347" t="s">
        <v>2002</v>
      </c>
      <c r="K1347" t="s">
        <v>2004</v>
      </c>
      <c r="L1347" t="s">
        <v>2007</v>
      </c>
      <c r="M1347" s="5">
        <v>59</v>
      </c>
      <c r="N1347" s="2" t="s">
        <v>3891</v>
      </c>
      <c r="O1347" s="2" t="str">
        <f>IF(BD[[#This Row],[Género]]="Masculino","👨‍🦰M","👩‍🦰 F")</f>
        <v>👩‍🦰 F</v>
      </c>
    </row>
    <row r="1348" spans="1:15" x14ac:dyDescent="0.25">
      <c r="A1348">
        <v>40076605</v>
      </c>
      <c r="B1348" t="s">
        <v>1346</v>
      </c>
      <c r="C1348" t="s">
        <v>1989</v>
      </c>
      <c r="D1348" t="s">
        <v>2009</v>
      </c>
      <c r="E1348" t="s">
        <v>1994</v>
      </c>
      <c r="F1348" t="s">
        <v>1998</v>
      </c>
      <c r="G1348" s="3" t="s">
        <v>3297</v>
      </c>
      <c r="H1348" t="s">
        <v>2000</v>
      </c>
      <c r="J1348" t="s">
        <v>2002</v>
      </c>
      <c r="K1348" t="s">
        <v>2004</v>
      </c>
      <c r="L1348" t="s">
        <v>2006</v>
      </c>
      <c r="M1348" s="5">
        <v>29</v>
      </c>
      <c r="N1348" s="2" t="s">
        <v>3888</v>
      </c>
      <c r="O1348" s="2" t="str">
        <f>IF(BD[[#This Row],[Género]]="Masculino","👨‍🦰M","👩‍🦰 F")</f>
        <v>👩‍🦰 F</v>
      </c>
    </row>
    <row r="1349" spans="1:15" x14ac:dyDescent="0.25">
      <c r="A1349">
        <v>85467551</v>
      </c>
      <c r="B1349" t="s">
        <v>1347</v>
      </c>
      <c r="C1349" t="s">
        <v>1988</v>
      </c>
      <c r="D1349" t="s">
        <v>2013</v>
      </c>
      <c r="E1349" t="s">
        <v>1992</v>
      </c>
      <c r="F1349" t="s">
        <v>1998</v>
      </c>
      <c r="G1349" s="3" t="s">
        <v>3298</v>
      </c>
      <c r="H1349" t="s">
        <v>1999</v>
      </c>
      <c r="I1349" t="s">
        <v>2022</v>
      </c>
      <c r="J1349" t="s">
        <v>2002</v>
      </c>
      <c r="K1349" t="s">
        <v>2004</v>
      </c>
      <c r="L1349" t="s">
        <v>2007</v>
      </c>
      <c r="M1349" s="5">
        <v>62</v>
      </c>
      <c r="N1349" s="2" t="s">
        <v>3891</v>
      </c>
      <c r="O1349" s="2" t="str">
        <f>IF(BD[[#This Row],[Género]]="Masculino","👨‍🦰M","👩‍🦰 F")</f>
        <v>👨‍🦰M</v>
      </c>
    </row>
    <row r="1350" spans="1:15" x14ac:dyDescent="0.25">
      <c r="A1350">
        <v>41837738</v>
      </c>
      <c r="B1350" t="s">
        <v>1348</v>
      </c>
      <c r="C1350" t="s">
        <v>1988</v>
      </c>
      <c r="D1350" t="s">
        <v>2010</v>
      </c>
      <c r="E1350" t="s">
        <v>1993</v>
      </c>
      <c r="F1350" t="s">
        <v>1996</v>
      </c>
      <c r="G1350" s="3" t="s">
        <v>3299</v>
      </c>
      <c r="H1350" t="s">
        <v>1999</v>
      </c>
      <c r="I1350" t="s">
        <v>2019</v>
      </c>
      <c r="J1350" t="s">
        <v>2002</v>
      </c>
      <c r="K1350" t="s">
        <v>2004</v>
      </c>
      <c r="L1350" t="s">
        <v>2006</v>
      </c>
      <c r="M1350" s="5">
        <v>24</v>
      </c>
      <c r="N1350" s="2" t="s">
        <v>3887</v>
      </c>
      <c r="O1350" s="2" t="str">
        <f>IF(BD[[#This Row],[Género]]="Masculino","👨‍🦰M","👩‍🦰 F")</f>
        <v>👨‍🦰M</v>
      </c>
    </row>
    <row r="1351" spans="1:15" x14ac:dyDescent="0.25">
      <c r="A1351">
        <v>85062330</v>
      </c>
      <c r="B1351" t="s">
        <v>1349</v>
      </c>
      <c r="C1351" t="s">
        <v>1989</v>
      </c>
      <c r="D1351" t="s">
        <v>2015</v>
      </c>
      <c r="E1351" t="s">
        <v>1994</v>
      </c>
      <c r="F1351" t="s">
        <v>1995</v>
      </c>
      <c r="G1351" s="3" t="s">
        <v>3300</v>
      </c>
      <c r="H1351" t="s">
        <v>2000</v>
      </c>
      <c r="J1351" t="s">
        <v>2001</v>
      </c>
      <c r="K1351" t="s">
        <v>2004</v>
      </c>
      <c r="L1351" t="s">
        <v>2007</v>
      </c>
      <c r="M1351" s="5">
        <v>23</v>
      </c>
      <c r="N1351" s="2" t="s">
        <v>3887</v>
      </c>
      <c r="O1351" s="2" t="str">
        <f>IF(BD[[#This Row],[Género]]="Masculino","👨‍🦰M","👩‍🦰 F")</f>
        <v>👩‍🦰 F</v>
      </c>
    </row>
    <row r="1352" spans="1:15" x14ac:dyDescent="0.25">
      <c r="A1352">
        <v>48763014</v>
      </c>
      <c r="B1352" t="s">
        <v>1350</v>
      </c>
      <c r="C1352" t="s">
        <v>1988</v>
      </c>
      <c r="D1352" t="s">
        <v>2009</v>
      </c>
      <c r="E1352" t="s">
        <v>1993</v>
      </c>
      <c r="F1352" t="s">
        <v>1997</v>
      </c>
      <c r="G1352" s="3" t="s">
        <v>2236</v>
      </c>
      <c r="H1352" t="s">
        <v>2000</v>
      </c>
      <c r="J1352" t="s">
        <v>2001</v>
      </c>
      <c r="K1352" t="s">
        <v>2005</v>
      </c>
      <c r="L1352" t="s">
        <v>2006</v>
      </c>
      <c r="M1352" s="5">
        <v>53</v>
      </c>
      <c r="N1352" s="2" t="s">
        <v>3890</v>
      </c>
      <c r="O1352" s="2" t="str">
        <f>IF(BD[[#This Row],[Género]]="Masculino","👨‍🦰M","👩‍🦰 F")</f>
        <v>👨‍🦰M</v>
      </c>
    </row>
    <row r="1353" spans="1:15" x14ac:dyDescent="0.25">
      <c r="A1353">
        <v>95731682</v>
      </c>
      <c r="B1353" t="s">
        <v>1351</v>
      </c>
      <c r="C1353" t="s">
        <v>1988</v>
      </c>
      <c r="D1353" t="s">
        <v>2011</v>
      </c>
      <c r="E1353" t="s">
        <v>1990</v>
      </c>
      <c r="F1353" t="s">
        <v>1996</v>
      </c>
      <c r="G1353" s="3" t="s">
        <v>3301</v>
      </c>
      <c r="H1353" t="s">
        <v>2000</v>
      </c>
      <c r="J1353" t="s">
        <v>2001</v>
      </c>
      <c r="K1353" t="s">
        <v>2005</v>
      </c>
      <c r="L1353" t="s">
        <v>2008</v>
      </c>
      <c r="M1353" s="5">
        <v>23</v>
      </c>
      <c r="N1353" s="2" t="s">
        <v>3887</v>
      </c>
      <c r="O1353" s="2" t="str">
        <f>IF(BD[[#This Row],[Género]]="Masculino","👨‍🦰M","👩‍🦰 F")</f>
        <v>👨‍🦰M</v>
      </c>
    </row>
    <row r="1354" spans="1:15" x14ac:dyDescent="0.25">
      <c r="A1354">
        <v>53765396</v>
      </c>
      <c r="B1354" t="s">
        <v>1352</v>
      </c>
      <c r="C1354" t="s">
        <v>1988</v>
      </c>
      <c r="D1354" t="s">
        <v>2015</v>
      </c>
      <c r="E1354" t="s">
        <v>1994</v>
      </c>
      <c r="F1354" t="s">
        <v>1996</v>
      </c>
      <c r="G1354" s="3" t="s">
        <v>3302</v>
      </c>
      <c r="H1354" t="s">
        <v>1999</v>
      </c>
      <c r="I1354" t="s">
        <v>2017</v>
      </c>
      <c r="J1354" t="s">
        <v>2001</v>
      </c>
      <c r="K1354" t="s">
        <v>2005</v>
      </c>
      <c r="L1354" t="s">
        <v>2006</v>
      </c>
      <c r="M1354" s="5">
        <v>55</v>
      </c>
      <c r="N1354" s="2" t="s">
        <v>3890</v>
      </c>
      <c r="O1354" s="2" t="str">
        <f>IF(BD[[#This Row],[Género]]="Masculino","👨‍🦰M","👩‍🦰 F")</f>
        <v>👨‍🦰M</v>
      </c>
    </row>
    <row r="1355" spans="1:15" x14ac:dyDescent="0.25">
      <c r="A1355">
        <v>41382634</v>
      </c>
      <c r="B1355" t="s">
        <v>1353</v>
      </c>
      <c r="C1355" t="s">
        <v>1988</v>
      </c>
      <c r="D1355" t="s">
        <v>2013</v>
      </c>
      <c r="E1355" t="s">
        <v>1994</v>
      </c>
      <c r="F1355" t="s">
        <v>1998</v>
      </c>
      <c r="G1355" s="3" t="s">
        <v>3303</v>
      </c>
      <c r="H1355" t="s">
        <v>1999</v>
      </c>
      <c r="I1355" t="s">
        <v>2017</v>
      </c>
      <c r="J1355" t="s">
        <v>2001</v>
      </c>
      <c r="K1355" t="s">
        <v>2005</v>
      </c>
      <c r="L1355" t="s">
        <v>2007</v>
      </c>
      <c r="M1355" s="5">
        <v>29</v>
      </c>
      <c r="N1355" s="2" t="s">
        <v>3888</v>
      </c>
      <c r="O1355" s="2" t="str">
        <f>IF(BD[[#This Row],[Género]]="Masculino","👨‍🦰M","👩‍🦰 F")</f>
        <v>👨‍🦰M</v>
      </c>
    </row>
    <row r="1356" spans="1:15" x14ac:dyDescent="0.25">
      <c r="A1356">
        <v>76562350</v>
      </c>
      <c r="B1356" t="s">
        <v>1354</v>
      </c>
      <c r="C1356" t="s">
        <v>1988</v>
      </c>
      <c r="D1356" t="s">
        <v>2012</v>
      </c>
      <c r="E1356" t="s">
        <v>1992</v>
      </c>
      <c r="F1356" t="s">
        <v>1998</v>
      </c>
      <c r="G1356" s="3" t="s">
        <v>3304</v>
      </c>
      <c r="H1356" t="s">
        <v>1999</v>
      </c>
      <c r="I1356" t="s">
        <v>2022</v>
      </c>
      <c r="J1356" t="s">
        <v>2002</v>
      </c>
      <c r="K1356" t="s">
        <v>2004</v>
      </c>
      <c r="L1356" t="s">
        <v>2008</v>
      </c>
      <c r="M1356" s="5">
        <v>31</v>
      </c>
      <c r="N1356" s="2" t="s">
        <v>3888</v>
      </c>
      <c r="O1356" s="2" t="str">
        <f>IF(BD[[#This Row],[Género]]="Masculino","👨‍🦰M","👩‍🦰 F")</f>
        <v>👨‍🦰M</v>
      </c>
    </row>
    <row r="1357" spans="1:15" x14ac:dyDescent="0.25">
      <c r="A1357">
        <v>23697462</v>
      </c>
      <c r="B1357" t="s">
        <v>1355</v>
      </c>
      <c r="C1357" t="s">
        <v>1988</v>
      </c>
      <c r="D1357" t="s">
        <v>2011</v>
      </c>
      <c r="E1357" t="s">
        <v>1993</v>
      </c>
      <c r="F1357" t="s">
        <v>1997</v>
      </c>
      <c r="G1357" s="3" t="s">
        <v>3305</v>
      </c>
      <c r="H1357" t="s">
        <v>2000</v>
      </c>
      <c r="J1357" t="s">
        <v>2002</v>
      </c>
      <c r="K1357" t="s">
        <v>2004</v>
      </c>
      <c r="L1357" t="s">
        <v>2006</v>
      </c>
      <c r="M1357" s="5">
        <v>55</v>
      </c>
      <c r="N1357" s="2" t="s">
        <v>3890</v>
      </c>
      <c r="O1357" s="2" t="str">
        <f>IF(BD[[#This Row],[Género]]="Masculino","👨‍🦰M","👩‍🦰 F")</f>
        <v>👨‍🦰M</v>
      </c>
    </row>
    <row r="1358" spans="1:15" x14ac:dyDescent="0.25">
      <c r="A1358">
        <v>22766433</v>
      </c>
      <c r="B1358" t="s">
        <v>1356</v>
      </c>
      <c r="C1358" t="s">
        <v>1988</v>
      </c>
      <c r="D1358" t="s">
        <v>2014</v>
      </c>
      <c r="E1358" t="s">
        <v>1993</v>
      </c>
      <c r="F1358" t="s">
        <v>1996</v>
      </c>
      <c r="G1358" s="3" t="s">
        <v>2272</v>
      </c>
      <c r="H1358" t="s">
        <v>1999</v>
      </c>
      <c r="I1358" t="s">
        <v>2018</v>
      </c>
      <c r="J1358" t="s">
        <v>2001</v>
      </c>
      <c r="K1358" t="s">
        <v>2005</v>
      </c>
      <c r="L1358" t="s">
        <v>2008</v>
      </c>
      <c r="M1358" s="5">
        <v>38</v>
      </c>
      <c r="N1358" s="2" t="s">
        <v>3889</v>
      </c>
      <c r="O1358" s="2" t="str">
        <f>IF(BD[[#This Row],[Género]]="Masculino","👨‍🦰M","👩‍🦰 F")</f>
        <v>👨‍🦰M</v>
      </c>
    </row>
    <row r="1359" spans="1:15" x14ac:dyDescent="0.25">
      <c r="A1359">
        <v>54384209</v>
      </c>
      <c r="B1359" t="s">
        <v>1357</v>
      </c>
      <c r="C1359" t="s">
        <v>1989</v>
      </c>
      <c r="D1359" t="s">
        <v>2009</v>
      </c>
      <c r="E1359" t="s">
        <v>1993</v>
      </c>
      <c r="F1359" t="s">
        <v>1996</v>
      </c>
      <c r="G1359" s="3" t="s">
        <v>3306</v>
      </c>
      <c r="H1359" t="s">
        <v>2000</v>
      </c>
      <c r="J1359" t="s">
        <v>2002</v>
      </c>
      <c r="K1359" t="s">
        <v>2004</v>
      </c>
      <c r="L1359" t="s">
        <v>2007</v>
      </c>
      <c r="M1359" s="5">
        <v>25</v>
      </c>
      <c r="N1359" s="2" t="s">
        <v>3887</v>
      </c>
      <c r="O1359" s="2" t="str">
        <f>IF(BD[[#This Row],[Género]]="Masculino","👨‍🦰M","👩‍🦰 F")</f>
        <v>👩‍🦰 F</v>
      </c>
    </row>
    <row r="1360" spans="1:15" x14ac:dyDescent="0.25">
      <c r="A1360">
        <v>17170092</v>
      </c>
      <c r="B1360" t="s">
        <v>1358</v>
      </c>
      <c r="C1360" t="s">
        <v>1989</v>
      </c>
      <c r="D1360" t="s">
        <v>2011</v>
      </c>
      <c r="E1360" t="s">
        <v>1993</v>
      </c>
      <c r="F1360" t="s">
        <v>1998</v>
      </c>
      <c r="G1360" s="3" t="s">
        <v>3307</v>
      </c>
      <c r="H1360" t="s">
        <v>2000</v>
      </c>
      <c r="J1360" t="s">
        <v>2001</v>
      </c>
      <c r="K1360" t="s">
        <v>2005</v>
      </c>
      <c r="L1360" t="s">
        <v>2006</v>
      </c>
      <c r="M1360" s="5">
        <v>51</v>
      </c>
      <c r="N1360" s="2" t="s">
        <v>3890</v>
      </c>
      <c r="O1360" s="2" t="str">
        <f>IF(BD[[#This Row],[Género]]="Masculino","👨‍🦰M","👩‍🦰 F")</f>
        <v>👩‍🦰 F</v>
      </c>
    </row>
    <row r="1361" spans="1:15" x14ac:dyDescent="0.25">
      <c r="A1361">
        <v>88030482</v>
      </c>
      <c r="B1361" t="s">
        <v>1359</v>
      </c>
      <c r="C1361" t="s">
        <v>1988</v>
      </c>
      <c r="D1361" t="s">
        <v>2010</v>
      </c>
      <c r="E1361" t="s">
        <v>1993</v>
      </c>
      <c r="F1361" t="s">
        <v>1995</v>
      </c>
      <c r="G1361" s="3" t="s">
        <v>3308</v>
      </c>
      <c r="H1361" t="s">
        <v>2000</v>
      </c>
      <c r="J1361" t="s">
        <v>2001</v>
      </c>
      <c r="K1361" t="s">
        <v>2003</v>
      </c>
      <c r="L1361" t="s">
        <v>2008</v>
      </c>
      <c r="M1361" s="5">
        <v>30</v>
      </c>
      <c r="N1361" s="2" t="s">
        <v>3888</v>
      </c>
      <c r="O1361" s="2" t="str">
        <f>IF(BD[[#This Row],[Género]]="Masculino","👨‍🦰M","👩‍🦰 F")</f>
        <v>👨‍🦰M</v>
      </c>
    </row>
    <row r="1362" spans="1:15" x14ac:dyDescent="0.25">
      <c r="A1362">
        <v>50698401</v>
      </c>
      <c r="B1362" t="s">
        <v>1360</v>
      </c>
      <c r="C1362" t="s">
        <v>1989</v>
      </c>
      <c r="D1362" t="s">
        <v>2014</v>
      </c>
      <c r="E1362" t="s">
        <v>1992</v>
      </c>
      <c r="F1362" t="s">
        <v>1998</v>
      </c>
      <c r="G1362" s="3" t="s">
        <v>3309</v>
      </c>
      <c r="H1362" t="s">
        <v>1999</v>
      </c>
      <c r="I1362" t="s">
        <v>2016</v>
      </c>
      <c r="J1362" t="s">
        <v>2001</v>
      </c>
      <c r="K1362" t="s">
        <v>2005</v>
      </c>
      <c r="L1362" t="s">
        <v>2007</v>
      </c>
      <c r="M1362" s="5">
        <v>60</v>
      </c>
      <c r="N1362" s="2" t="s">
        <v>3891</v>
      </c>
      <c r="O1362" s="2" t="str">
        <f>IF(BD[[#This Row],[Género]]="Masculino","👨‍🦰M","👩‍🦰 F")</f>
        <v>👩‍🦰 F</v>
      </c>
    </row>
    <row r="1363" spans="1:15" x14ac:dyDescent="0.25">
      <c r="A1363">
        <v>79685812</v>
      </c>
      <c r="B1363" t="s">
        <v>1361</v>
      </c>
      <c r="C1363" t="s">
        <v>1988</v>
      </c>
      <c r="D1363" t="s">
        <v>2009</v>
      </c>
      <c r="E1363" t="s">
        <v>1992</v>
      </c>
      <c r="F1363" t="s">
        <v>1997</v>
      </c>
      <c r="G1363" s="3" t="s">
        <v>3310</v>
      </c>
      <c r="H1363" t="s">
        <v>2000</v>
      </c>
      <c r="J1363" t="s">
        <v>2001</v>
      </c>
      <c r="K1363" t="s">
        <v>2003</v>
      </c>
      <c r="L1363" t="s">
        <v>2008</v>
      </c>
      <c r="M1363" s="5">
        <v>54</v>
      </c>
      <c r="N1363" s="2" t="s">
        <v>3890</v>
      </c>
      <c r="O1363" s="2" t="str">
        <f>IF(BD[[#This Row],[Género]]="Masculino","👨‍🦰M","👩‍🦰 F")</f>
        <v>👨‍🦰M</v>
      </c>
    </row>
    <row r="1364" spans="1:15" x14ac:dyDescent="0.25">
      <c r="A1364">
        <v>25698806</v>
      </c>
      <c r="B1364" t="s">
        <v>1362</v>
      </c>
      <c r="C1364" t="s">
        <v>1988</v>
      </c>
      <c r="D1364" t="s">
        <v>2013</v>
      </c>
      <c r="E1364" t="s">
        <v>1990</v>
      </c>
      <c r="F1364" t="s">
        <v>1997</v>
      </c>
      <c r="G1364" s="3" t="s">
        <v>3311</v>
      </c>
      <c r="H1364" t="s">
        <v>2000</v>
      </c>
      <c r="J1364" t="s">
        <v>2001</v>
      </c>
      <c r="K1364" t="s">
        <v>2005</v>
      </c>
      <c r="L1364" t="s">
        <v>2006</v>
      </c>
      <c r="M1364" s="5">
        <v>22</v>
      </c>
      <c r="N1364" s="2" t="s">
        <v>3887</v>
      </c>
      <c r="O1364" s="2" t="str">
        <f>IF(BD[[#This Row],[Género]]="Masculino","👨‍🦰M","👩‍🦰 F")</f>
        <v>👨‍🦰M</v>
      </c>
    </row>
    <row r="1365" spans="1:15" x14ac:dyDescent="0.25">
      <c r="A1365">
        <v>92965264</v>
      </c>
      <c r="B1365" t="s">
        <v>1363</v>
      </c>
      <c r="C1365" t="s">
        <v>1988</v>
      </c>
      <c r="D1365" t="s">
        <v>2015</v>
      </c>
      <c r="E1365" t="s">
        <v>1992</v>
      </c>
      <c r="F1365" t="s">
        <v>1996</v>
      </c>
      <c r="G1365" s="3" t="s">
        <v>3312</v>
      </c>
      <c r="H1365" t="s">
        <v>1999</v>
      </c>
      <c r="I1365" t="s">
        <v>2020</v>
      </c>
      <c r="J1365" t="s">
        <v>2002</v>
      </c>
      <c r="K1365" t="s">
        <v>2004</v>
      </c>
      <c r="L1365" t="s">
        <v>2007</v>
      </c>
      <c r="M1365" s="5">
        <v>31</v>
      </c>
      <c r="N1365" s="2" t="s">
        <v>3888</v>
      </c>
      <c r="O1365" s="2" t="str">
        <f>IF(BD[[#This Row],[Género]]="Masculino","👨‍🦰M","👩‍🦰 F")</f>
        <v>👨‍🦰M</v>
      </c>
    </row>
    <row r="1366" spans="1:15" x14ac:dyDescent="0.25">
      <c r="A1366">
        <v>93625404</v>
      </c>
      <c r="B1366" t="s">
        <v>1364</v>
      </c>
      <c r="C1366" t="s">
        <v>1988</v>
      </c>
      <c r="D1366" t="s">
        <v>2015</v>
      </c>
      <c r="E1366" t="s">
        <v>1990</v>
      </c>
      <c r="F1366" t="s">
        <v>1997</v>
      </c>
      <c r="G1366" s="3" t="s">
        <v>3313</v>
      </c>
      <c r="H1366" t="s">
        <v>1999</v>
      </c>
      <c r="I1366" t="s">
        <v>2020</v>
      </c>
      <c r="J1366" t="s">
        <v>2001</v>
      </c>
      <c r="K1366" t="s">
        <v>2004</v>
      </c>
      <c r="L1366" t="s">
        <v>2008</v>
      </c>
      <c r="M1366" s="5">
        <v>59</v>
      </c>
      <c r="N1366" s="2" t="s">
        <v>3891</v>
      </c>
      <c r="O1366" s="2" t="str">
        <f>IF(BD[[#This Row],[Género]]="Masculino","👨‍🦰M","👩‍🦰 F")</f>
        <v>👨‍🦰M</v>
      </c>
    </row>
    <row r="1367" spans="1:15" x14ac:dyDescent="0.25">
      <c r="A1367">
        <v>33748199</v>
      </c>
      <c r="B1367" t="s">
        <v>879</v>
      </c>
      <c r="C1367" t="s">
        <v>1989</v>
      </c>
      <c r="D1367" t="s">
        <v>2011</v>
      </c>
      <c r="E1367" t="s">
        <v>1994</v>
      </c>
      <c r="F1367" t="s">
        <v>1996</v>
      </c>
      <c r="G1367" s="3" t="s">
        <v>3314</v>
      </c>
      <c r="H1367" t="s">
        <v>2000</v>
      </c>
      <c r="J1367" t="s">
        <v>2002</v>
      </c>
      <c r="K1367" t="s">
        <v>2005</v>
      </c>
      <c r="L1367" t="s">
        <v>2007</v>
      </c>
      <c r="M1367" s="5">
        <v>49</v>
      </c>
      <c r="N1367" s="2" t="s">
        <v>3890</v>
      </c>
      <c r="O1367" s="2" t="str">
        <f>IF(BD[[#This Row],[Género]]="Masculino","👨‍🦰M","👩‍🦰 F")</f>
        <v>👩‍🦰 F</v>
      </c>
    </row>
    <row r="1368" spans="1:15" x14ac:dyDescent="0.25">
      <c r="A1368">
        <v>20601910</v>
      </c>
      <c r="B1368" t="s">
        <v>1365</v>
      </c>
      <c r="C1368" t="s">
        <v>1988</v>
      </c>
      <c r="D1368" t="s">
        <v>2009</v>
      </c>
      <c r="E1368" t="s">
        <v>1992</v>
      </c>
      <c r="F1368" t="s">
        <v>1996</v>
      </c>
      <c r="G1368" s="3" t="s">
        <v>3315</v>
      </c>
      <c r="H1368" t="s">
        <v>1999</v>
      </c>
      <c r="I1368" t="s">
        <v>2018</v>
      </c>
      <c r="J1368" t="s">
        <v>2002</v>
      </c>
      <c r="K1368" t="s">
        <v>2005</v>
      </c>
      <c r="L1368" t="s">
        <v>2007</v>
      </c>
      <c r="M1368" s="5">
        <v>49</v>
      </c>
      <c r="N1368" s="2" t="s">
        <v>3890</v>
      </c>
      <c r="O1368" s="2" t="str">
        <f>IF(BD[[#This Row],[Género]]="Masculino","👨‍🦰M","👩‍🦰 F")</f>
        <v>👨‍🦰M</v>
      </c>
    </row>
    <row r="1369" spans="1:15" x14ac:dyDescent="0.25">
      <c r="A1369">
        <v>61156081</v>
      </c>
      <c r="B1369" t="s">
        <v>1366</v>
      </c>
      <c r="C1369" t="s">
        <v>1988</v>
      </c>
      <c r="D1369" t="s">
        <v>2014</v>
      </c>
      <c r="E1369" t="s">
        <v>1992</v>
      </c>
      <c r="F1369" t="s">
        <v>1996</v>
      </c>
      <c r="G1369" s="3" t="s">
        <v>3316</v>
      </c>
      <c r="H1369" t="s">
        <v>2000</v>
      </c>
      <c r="J1369" t="s">
        <v>2002</v>
      </c>
      <c r="K1369" t="s">
        <v>2003</v>
      </c>
      <c r="L1369" t="s">
        <v>2006</v>
      </c>
      <c r="M1369" s="5">
        <v>62</v>
      </c>
      <c r="N1369" s="2" t="s">
        <v>3891</v>
      </c>
      <c r="O1369" s="2" t="str">
        <f>IF(BD[[#This Row],[Género]]="Masculino","👨‍🦰M","👩‍🦰 F")</f>
        <v>👨‍🦰M</v>
      </c>
    </row>
    <row r="1370" spans="1:15" x14ac:dyDescent="0.25">
      <c r="A1370">
        <v>19100196</v>
      </c>
      <c r="B1370" t="s">
        <v>1367</v>
      </c>
      <c r="C1370" t="s">
        <v>1989</v>
      </c>
      <c r="D1370" t="s">
        <v>2014</v>
      </c>
      <c r="E1370" t="s">
        <v>1991</v>
      </c>
      <c r="F1370" t="s">
        <v>1998</v>
      </c>
      <c r="G1370" s="3" t="s">
        <v>3317</v>
      </c>
      <c r="H1370" t="s">
        <v>1999</v>
      </c>
      <c r="I1370" t="s">
        <v>2020</v>
      </c>
      <c r="J1370" t="s">
        <v>2002</v>
      </c>
      <c r="K1370" t="s">
        <v>2003</v>
      </c>
      <c r="L1370" t="s">
        <v>2006</v>
      </c>
      <c r="M1370" s="5">
        <v>29</v>
      </c>
      <c r="N1370" s="2" t="s">
        <v>3888</v>
      </c>
      <c r="O1370" s="2" t="str">
        <f>IF(BD[[#This Row],[Género]]="Masculino","👨‍🦰M","👩‍🦰 F")</f>
        <v>👩‍🦰 F</v>
      </c>
    </row>
    <row r="1371" spans="1:15" x14ac:dyDescent="0.25">
      <c r="A1371">
        <v>68720897</v>
      </c>
      <c r="B1371" t="s">
        <v>1368</v>
      </c>
      <c r="C1371" t="s">
        <v>1988</v>
      </c>
      <c r="D1371" t="s">
        <v>2013</v>
      </c>
      <c r="E1371" t="s">
        <v>1991</v>
      </c>
      <c r="F1371" t="s">
        <v>1997</v>
      </c>
      <c r="G1371" s="3" t="s">
        <v>2604</v>
      </c>
      <c r="H1371" t="s">
        <v>1999</v>
      </c>
      <c r="I1371" t="s">
        <v>2018</v>
      </c>
      <c r="J1371" t="s">
        <v>2002</v>
      </c>
      <c r="K1371" t="s">
        <v>2003</v>
      </c>
      <c r="L1371" t="s">
        <v>2008</v>
      </c>
      <c r="M1371" s="5">
        <v>39</v>
      </c>
      <c r="N1371" s="2" t="s">
        <v>3889</v>
      </c>
      <c r="O1371" s="2" t="str">
        <f>IF(BD[[#This Row],[Género]]="Masculino","👨‍🦰M","👩‍🦰 F")</f>
        <v>👨‍🦰M</v>
      </c>
    </row>
    <row r="1372" spans="1:15" x14ac:dyDescent="0.25">
      <c r="A1372">
        <v>95815598</v>
      </c>
      <c r="B1372" t="s">
        <v>1369</v>
      </c>
      <c r="C1372" t="s">
        <v>1988</v>
      </c>
      <c r="D1372" t="s">
        <v>2015</v>
      </c>
      <c r="E1372" t="s">
        <v>1990</v>
      </c>
      <c r="F1372" t="s">
        <v>1997</v>
      </c>
      <c r="G1372" s="3" t="s">
        <v>3318</v>
      </c>
      <c r="H1372" t="s">
        <v>2000</v>
      </c>
      <c r="J1372" t="s">
        <v>2001</v>
      </c>
      <c r="K1372" t="s">
        <v>2004</v>
      </c>
      <c r="L1372" t="s">
        <v>2008</v>
      </c>
      <c r="M1372" s="5">
        <v>44</v>
      </c>
      <c r="N1372" s="2" t="s">
        <v>3889</v>
      </c>
      <c r="O1372" s="2" t="str">
        <f>IF(BD[[#This Row],[Género]]="Masculino","👨‍🦰M","👩‍🦰 F")</f>
        <v>👨‍🦰M</v>
      </c>
    </row>
    <row r="1373" spans="1:15" x14ac:dyDescent="0.25">
      <c r="A1373">
        <v>10615541</v>
      </c>
      <c r="B1373" t="s">
        <v>1370</v>
      </c>
      <c r="C1373" t="s">
        <v>1988</v>
      </c>
      <c r="D1373" t="s">
        <v>2014</v>
      </c>
      <c r="E1373" t="s">
        <v>1991</v>
      </c>
      <c r="F1373" t="s">
        <v>1996</v>
      </c>
      <c r="G1373" s="3" t="s">
        <v>3319</v>
      </c>
      <c r="H1373" t="s">
        <v>2000</v>
      </c>
      <c r="J1373" t="s">
        <v>2001</v>
      </c>
      <c r="K1373" t="s">
        <v>2004</v>
      </c>
      <c r="L1373" t="s">
        <v>2006</v>
      </c>
      <c r="M1373" s="5">
        <v>65</v>
      </c>
      <c r="N1373" s="2" t="s">
        <v>3891</v>
      </c>
      <c r="O1373" s="2" t="str">
        <f>IF(BD[[#This Row],[Género]]="Masculino","👨‍🦰M","👩‍🦰 F")</f>
        <v>👨‍🦰M</v>
      </c>
    </row>
    <row r="1374" spans="1:15" x14ac:dyDescent="0.25">
      <c r="A1374">
        <v>61038559</v>
      </c>
      <c r="B1374" t="s">
        <v>1371</v>
      </c>
      <c r="C1374" t="s">
        <v>1989</v>
      </c>
      <c r="D1374" t="s">
        <v>2013</v>
      </c>
      <c r="E1374" t="s">
        <v>1990</v>
      </c>
      <c r="F1374" t="s">
        <v>1997</v>
      </c>
      <c r="G1374" s="3" t="s">
        <v>3320</v>
      </c>
      <c r="H1374" t="s">
        <v>1999</v>
      </c>
      <c r="I1374" t="s">
        <v>2017</v>
      </c>
      <c r="J1374" t="s">
        <v>2002</v>
      </c>
      <c r="K1374" t="s">
        <v>2003</v>
      </c>
      <c r="L1374" t="s">
        <v>2008</v>
      </c>
      <c r="M1374" s="5">
        <v>56</v>
      </c>
      <c r="N1374" s="2" t="s">
        <v>3891</v>
      </c>
      <c r="O1374" s="2" t="str">
        <f>IF(BD[[#This Row],[Género]]="Masculino","👨‍🦰M","👩‍🦰 F")</f>
        <v>👩‍🦰 F</v>
      </c>
    </row>
    <row r="1375" spans="1:15" x14ac:dyDescent="0.25">
      <c r="A1375">
        <v>96463091</v>
      </c>
      <c r="B1375" t="s">
        <v>1372</v>
      </c>
      <c r="C1375" t="s">
        <v>1988</v>
      </c>
      <c r="D1375" t="s">
        <v>2015</v>
      </c>
      <c r="E1375" t="s">
        <v>1994</v>
      </c>
      <c r="F1375" t="s">
        <v>1997</v>
      </c>
      <c r="G1375" s="3" t="s">
        <v>3321</v>
      </c>
      <c r="H1375" t="s">
        <v>1999</v>
      </c>
      <c r="I1375" t="s">
        <v>2021</v>
      </c>
      <c r="J1375" t="s">
        <v>2002</v>
      </c>
      <c r="K1375" t="s">
        <v>2005</v>
      </c>
      <c r="L1375" t="s">
        <v>2006</v>
      </c>
      <c r="M1375" s="5">
        <v>21</v>
      </c>
      <c r="N1375" s="2" t="s">
        <v>3887</v>
      </c>
      <c r="O1375" s="2" t="str">
        <f>IF(BD[[#This Row],[Género]]="Masculino","👨‍🦰M","👩‍🦰 F")</f>
        <v>👨‍🦰M</v>
      </c>
    </row>
    <row r="1376" spans="1:15" x14ac:dyDescent="0.25">
      <c r="A1376">
        <v>54308281</v>
      </c>
      <c r="B1376" t="s">
        <v>1373</v>
      </c>
      <c r="C1376" t="s">
        <v>1989</v>
      </c>
      <c r="D1376" t="s">
        <v>2015</v>
      </c>
      <c r="E1376" t="s">
        <v>1990</v>
      </c>
      <c r="F1376" t="s">
        <v>1996</v>
      </c>
      <c r="G1376" s="3" t="s">
        <v>3322</v>
      </c>
      <c r="H1376" t="s">
        <v>1999</v>
      </c>
      <c r="I1376" t="s">
        <v>2016</v>
      </c>
      <c r="J1376" t="s">
        <v>2001</v>
      </c>
      <c r="K1376" t="s">
        <v>2003</v>
      </c>
      <c r="L1376" t="s">
        <v>2008</v>
      </c>
      <c r="M1376" s="5">
        <v>25</v>
      </c>
      <c r="N1376" s="2" t="s">
        <v>3887</v>
      </c>
      <c r="O1376" s="2" t="str">
        <f>IF(BD[[#This Row],[Género]]="Masculino","👨‍🦰M","👩‍🦰 F")</f>
        <v>👩‍🦰 F</v>
      </c>
    </row>
    <row r="1377" spans="1:15" x14ac:dyDescent="0.25">
      <c r="A1377">
        <v>25410294</v>
      </c>
      <c r="B1377" t="s">
        <v>1374</v>
      </c>
      <c r="C1377" t="s">
        <v>1989</v>
      </c>
      <c r="D1377" t="s">
        <v>2012</v>
      </c>
      <c r="E1377" t="s">
        <v>1992</v>
      </c>
      <c r="F1377" t="s">
        <v>1998</v>
      </c>
      <c r="G1377" s="3" t="s">
        <v>3323</v>
      </c>
      <c r="H1377" t="s">
        <v>2000</v>
      </c>
      <c r="J1377" t="s">
        <v>2002</v>
      </c>
      <c r="K1377" t="s">
        <v>2004</v>
      </c>
      <c r="L1377" t="s">
        <v>2008</v>
      </c>
      <c r="M1377" s="5">
        <v>28</v>
      </c>
      <c r="N1377" s="2" t="s">
        <v>3888</v>
      </c>
      <c r="O1377" s="2" t="str">
        <f>IF(BD[[#This Row],[Género]]="Masculino","👨‍🦰M","👩‍🦰 F")</f>
        <v>👩‍🦰 F</v>
      </c>
    </row>
    <row r="1378" spans="1:15" x14ac:dyDescent="0.25">
      <c r="A1378">
        <v>12486815</v>
      </c>
      <c r="B1378" t="s">
        <v>1375</v>
      </c>
      <c r="C1378" t="s">
        <v>1988</v>
      </c>
      <c r="D1378" t="s">
        <v>2012</v>
      </c>
      <c r="E1378" t="s">
        <v>1994</v>
      </c>
      <c r="F1378" t="s">
        <v>1995</v>
      </c>
      <c r="G1378" s="3" t="s">
        <v>3324</v>
      </c>
      <c r="H1378" t="s">
        <v>2000</v>
      </c>
      <c r="J1378" t="s">
        <v>2002</v>
      </c>
      <c r="K1378" t="s">
        <v>2003</v>
      </c>
      <c r="L1378" t="s">
        <v>2008</v>
      </c>
      <c r="M1378" s="5">
        <v>21</v>
      </c>
      <c r="N1378" s="2" t="s">
        <v>3887</v>
      </c>
      <c r="O1378" s="2" t="str">
        <f>IF(BD[[#This Row],[Género]]="Masculino","👨‍🦰M","👩‍🦰 F")</f>
        <v>👨‍🦰M</v>
      </c>
    </row>
    <row r="1379" spans="1:15" x14ac:dyDescent="0.25">
      <c r="A1379">
        <v>56189203</v>
      </c>
      <c r="B1379" t="s">
        <v>1376</v>
      </c>
      <c r="C1379" t="s">
        <v>1988</v>
      </c>
      <c r="D1379" t="s">
        <v>2012</v>
      </c>
      <c r="E1379" t="s">
        <v>1993</v>
      </c>
      <c r="F1379" t="s">
        <v>1997</v>
      </c>
      <c r="G1379" s="3" t="s">
        <v>3219</v>
      </c>
      <c r="H1379" t="s">
        <v>2000</v>
      </c>
      <c r="J1379" t="s">
        <v>2001</v>
      </c>
      <c r="K1379" t="s">
        <v>2005</v>
      </c>
      <c r="L1379" t="s">
        <v>2008</v>
      </c>
      <c r="M1379" s="5">
        <v>22</v>
      </c>
      <c r="N1379" s="2" t="s">
        <v>3887</v>
      </c>
      <c r="O1379" s="2" t="str">
        <f>IF(BD[[#This Row],[Género]]="Masculino","👨‍🦰M","👩‍🦰 F")</f>
        <v>👨‍🦰M</v>
      </c>
    </row>
    <row r="1380" spans="1:15" x14ac:dyDescent="0.25">
      <c r="A1380">
        <v>91652071</v>
      </c>
      <c r="B1380" t="s">
        <v>1377</v>
      </c>
      <c r="C1380" t="s">
        <v>1988</v>
      </c>
      <c r="D1380" t="s">
        <v>2013</v>
      </c>
      <c r="E1380" t="s">
        <v>1993</v>
      </c>
      <c r="F1380" t="s">
        <v>1998</v>
      </c>
      <c r="G1380" s="3" t="s">
        <v>3325</v>
      </c>
      <c r="H1380" t="s">
        <v>1999</v>
      </c>
      <c r="I1380" t="s">
        <v>2022</v>
      </c>
      <c r="J1380" t="s">
        <v>2002</v>
      </c>
      <c r="K1380" t="s">
        <v>2005</v>
      </c>
      <c r="L1380" t="s">
        <v>2007</v>
      </c>
      <c r="M1380" s="5">
        <v>52</v>
      </c>
      <c r="N1380" s="2" t="s">
        <v>3890</v>
      </c>
      <c r="O1380" s="2" t="str">
        <f>IF(BD[[#This Row],[Género]]="Masculino","👨‍🦰M","👩‍🦰 F")</f>
        <v>👨‍🦰M</v>
      </c>
    </row>
    <row r="1381" spans="1:15" x14ac:dyDescent="0.25">
      <c r="A1381">
        <v>79873938</v>
      </c>
      <c r="B1381" t="s">
        <v>1378</v>
      </c>
      <c r="C1381" t="s">
        <v>1989</v>
      </c>
      <c r="D1381" t="s">
        <v>2009</v>
      </c>
      <c r="E1381" t="s">
        <v>1992</v>
      </c>
      <c r="F1381" t="s">
        <v>1998</v>
      </c>
      <c r="G1381" s="3" t="s">
        <v>3326</v>
      </c>
      <c r="H1381" t="s">
        <v>1999</v>
      </c>
      <c r="I1381" t="s">
        <v>2020</v>
      </c>
      <c r="J1381" t="s">
        <v>2002</v>
      </c>
      <c r="K1381" t="s">
        <v>2005</v>
      </c>
      <c r="L1381" t="s">
        <v>2007</v>
      </c>
      <c r="M1381" s="5">
        <v>35</v>
      </c>
      <c r="N1381" s="2" t="s">
        <v>3888</v>
      </c>
      <c r="O1381" s="2" t="str">
        <f>IF(BD[[#This Row],[Género]]="Masculino","👨‍🦰M","👩‍🦰 F")</f>
        <v>👩‍🦰 F</v>
      </c>
    </row>
    <row r="1382" spans="1:15" x14ac:dyDescent="0.25">
      <c r="A1382">
        <v>26493870</v>
      </c>
      <c r="B1382" t="s">
        <v>1379</v>
      </c>
      <c r="C1382" t="s">
        <v>1989</v>
      </c>
      <c r="D1382" t="s">
        <v>2014</v>
      </c>
      <c r="E1382" t="s">
        <v>1993</v>
      </c>
      <c r="F1382" t="s">
        <v>1997</v>
      </c>
      <c r="G1382" s="3" t="s">
        <v>3327</v>
      </c>
      <c r="H1382" t="s">
        <v>2000</v>
      </c>
      <c r="J1382" t="s">
        <v>2001</v>
      </c>
      <c r="K1382" t="s">
        <v>2003</v>
      </c>
      <c r="L1382" t="s">
        <v>2008</v>
      </c>
      <c r="M1382" s="5">
        <v>22</v>
      </c>
      <c r="N1382" s="2" t="s">
        <v>3887</v>
      </c>
      <c r="O1382" s="2" t="str">
        <f>IF(BD[[#This Row],[Género]]="Masculino","👨‍🦰M","👩‍🦰 F")</f>
        <v>👩‍🦰 F</v>
      </c>
    </row>
    <row r="1383" spans="1:15" x14ac:dyDescent="0.25">
      <c r="A1383">
        <v>40606742</v>
      </c>
      <c r="B1383" t="s">
        <v>1380</v>
      </c>
      <c r="C1383" t="s">
        <v>1989</v>
      </c>
      <c r="D1383" t="s">
        <v>2014</v>
      </c>
      <c r="E1383" t="s">
        <v>1990</v>
      </c>
      <c r="F1383" t="s">
        <v>1998</v>
      </c>
      <c r="G1383" s="3" t="s">
        <v>3328</v>
      </c>
      <c r="H1383" t="s">
        <v>1999</v>
      </c>
      <c r="I1383" t="s">
        <v>2020</v>
      </c>
      <c r="J1383" t="s">
        <v>2002</v>
      </c>
      <c r="K1383" t="s">
        <v>2003</v>
      </c>
      <c r="L1383" t="s">
        <v>2007</v>
      </c>
      <c r="M1383" s="5">
        <v>64</v>
      </c>
      <c r="N1383" s="2" t="s">
        <v>3891</v>
      </c>
      <c r="O1383" s="2" t="str">
        <f>IF(BD[[#This Row],[Género]]="Masculino","👨‍🦰M","👩‍🦰 F")</f>
        <v>👩‍🦰 F</v>
      </c>
    </row>
    <row r="1384" spans="1:15" x14ac:dyDescent="0.25">
      <c r="A1384">
        <v>33384366</v>
      </c>
      <c r="B1384" t="s">
        <v>1381</v>
      </c>
      <c r="C1384" t="s">
        <v>1988</v>
      </c>
      <c r="D1384" t="s">
        <v>2013</v>
      </c>
      <c r="E1384" t="s">
        <v>1993</v>
      </c>
      <c r="F1384" t="s">
        <v>1996</v>
      </c>
      <c r="G1384" s="3" t="s">
        <v>3329</v>
      </c>
      <c r="H1384" t="s">
        <v>1999</v>
      </c>
      <c r="I1384" t="s">
        <v>2016</v>
      </c>
      <c r="J1384" t="s">
        <v>2002</v>
      </c>
      <c r="K1384" t="s">
        <v>2005</v>
      </c>
      <c r="L1384" t="s">
        <v>2007</v>
      </c>
      <c r="M1384" s="5">
        <v>65</v>
      </c>
      <c r="N1384" s="2" t="s">
        <v>3891</v>
      </c>
      <c r="O1384" s="2" t="str">
        <f>IF(BD[[#This Row],[Género]]="Masculino","👨‍🦰M","👩‍🦰 F")</f>
        <v>👨‍🦰M</v>
      </c>
    </row>
    <row r="1385" spans="1:15" x14ac:dyDescent="0.25">
      <c r="A1385">
        <v>46124098</v>
      </c>
      <c r="B1385" t="s">
        <v>1382</v>
      </c>
      <c r="C1385" t="s">
        <v>1989</v>
      </c>
      <c r="D1385" t="s">
        <v>2015</v>
      </c>
      <c r="E1385" t="s">
        <v>1990</v>
      </c>
      <c r="F1385" t="s">
        <v>1998</v>
      </c>
      <c r="G1385" s="3" t="s">
        <v>3330</v>
      </c>
      <c r="H1385" t="s">
        <v>1999</v>
      </c>
      <c r="I1385" t="s">
        <v>2022</v>
      </c>
      <c r="J1385" t="s">
        <v>2002</v>
      </c>
      <c r="K1385" t="s">
        <v>2005</v>
      </c>
      <c r="L1385" t="s">
        <v>2007</v>
      </c>
      <c r="M1385" s="5">
        <v>62</v>
      </c>
      <c r="N1385" s="2" t="s">
        <v>3891</v>
      </c>
      <c r="O1385" s="2" t="str">
        <f>IF(BD[[#This Row],[Género]]="Masculino","👨‍🦰M","👩‍🦰 F")</f>
        <v>👩‍🦰 F</v>
      </c>
    </row>
    <row r="1386" spans="1:15" x14ac:dyDescent="0.25">
      <c r="A1386">
        <v>38936828</v>
      </c>
      <c r="B1386" t="s">
        <v>1383</v>
      </c>
      <c r="C1386" t="s">
        <v>1989</v>
      </c>
      <c r="D1386" t="s">
        <v>2011</v>
      </c>
      <c r="E1386" t="s">
        <v>1992</v>
      </c>
      <c r="F1386" t="s">
        <v>1998</v>
      </c>
      <c r="G1386" s="3" t="s">
        <v>2051</v>
      </c>
      <c r="H1386" t="s">
        <v>1999</v>
      </c>
      <c r="I1386" t="s">
        <v>2016</v>
      </c>
      <c r="J1386" t="s">
        <v>2002</v>
      </c>
      <c r="K1386" t="s">
        <v>2004</v>
      </c>
      <c r="L1386" t="s">
        <v>2008</v>
      </c>
      <c r="M1386" s="5">
        <v>57</v>
      </c>
      <c r="N1386" s="2" t="s">
        <v>3891</v>
      </c>
      <c r="O1386" s="2" t="str">
        <f>IF(BD[[#This Row],[Género]]="Masculino","👨‍🦰M","👩‍🦰 F")</f>
        <v>👩‍🦰 F</v>
      </c>
    </row>
    <row r="1387" spans="1:15" x14ac:dyDescent="0.25">
      <c r="A1387">
        <v>91522000</v>
      </c>
      <c r="B1387" t="s">
        <v>1384</v>
      </c>
      <c r="C1387" t="s">
        <v>1989</v>
      </c>
      <c r="D1387" t="s">
        <v>2014</v>
      </c>
      <c r="E1387" t="s">
        <v>1993</v>
      </c>
      <c r="F1387" t="s">
        <v>1996</v>
      </c>
      <c r="G1387" s="3" t="s">
        <v>3331</v>
      </c>
      <c r="H1387" t="s">
        <v>2000</v>
      </c>
      <c r="J1387" t="s">
        <v>2001</v>
      </c>
      <c r="K1387" t="s">
        <v>2003</v>
      </c>
      <c r="L1387" t="s">
        <v>2007</v>
      </c>
      <c r="M1387" s="5">
        <v>32</v>
      </c>
      <c r="N1387" s="2" t="s">
        <v>3888</v>
      </c>
      <c r="O1387" s="2" t="str">
        <f>IF(BD[[#This Row],[Género]]="Masculino","👨‍🦰M","👩‍🦰 F")</f>
        <v>👩‍🦰 F</v>
      </c>
    </row>
    <row r="1388" spans="1:15" x14ac:dyDescent="0.25">
      <c r="A1388">
        <v>63869432</v>
      </c>
      <c r="B1388" t="s">
        <v>1385</v>
      </c>
      <c r="C1388" t="s">
        <v>1989</v>
      </c>
      <c r="D1388" t="s">
        <v>2013</v>
      </c>
      <c r="E1388" t="s">
        <v>1993</v>
      </c>
      <c r="F1388" t="s">
        <v>1995</v>
      </c>
      <c r="G1388" s="3" t="s">
        <v>3332</v>
      </c>
      <c r="H1388" t="s">
        <v>2000</v>
      </c>
      <c r="J1388" t="s">
        <v>2001</v>
      </c>
      <c r="K1388" t="s">
        <v>2005</v>
      </c>
      <c r="L1388" t="s">
        <v>2007</v>
      </c>
      <c r="M1388" s="5">
        <v>29</v>
      </c>
      <c r="N1388" s="2" t="s">
        <v>3888</v>
      </c>
      <c r="O1388" s="2" t="str">
        <f>IF(BD[[#This Row],[Género]]="Masculino","👨‍🦰M","👩‍🦰 F")</f>
        <v>👩‍🦰 F</v>
      </c>
    </row>
    <row r="1389" spans="1:15" x14ac:dyDescent="0.25">
      <c r="A1389">
        <v>84647602</v>
      </c>
      <c r="B1389" t="s">
        <v>678</v>
      </c>
      <c r="C1389" t="s">
        <v>1989</v>
      </c>
      <c r="D1389" t="s">
        <v>2012</v>
      </c>
      <c r="E1389" t="s">
        <v>1993</v>
      </c>
      <c r="F1389" t="s">
        <v>1996</v>
      </c>
      <c r="G1389" s="3" t="s">
        <v>3333</v>
      </c>
      <c r="H1389" t="s">
        <v>2000</v>
      </c>
      <c r="J1389" t="s">
        <v>2002</v>
      </c>
      <c r="K1389" t="s">
        <v>2003</v>
      </c>
      <c r="L1389" t="s">
        <v>2008</v>
      </c>
      <c r="M1389" s="5">
        <v>33</v>
      </c>
      <c r="N1389" s="2" t="s">
        <v>3888</v>
      </c>
      <c r="O1389" s="2" t="str">
        <f>IF(BD[[#This Row],[Género]]="Masculino","👨‍🦰M","👩‍🦰 F")</f>
        <v>👩‍🦰 F</v>
      </c>
    </row>
    <row r="1390" spans="1:15" x14ac:dyDescent="0.25">
      <c r="A1390">
        <v>61383196</v>
      </c>
      <c r="B1390" t="s">
        <v>1386</v>
      </c>
      <c r="C1390" t="s">
        <v>1989</v>
      </c>
      <c r="D1390" t="s">
        <v>2009</v>
      </c>
      <c r="E1390" t="s">
        <v>1992</v>
      </c>
      <c r="F1390" t="s">
        <v>1996</v>
      </c>
      <c r="G1390" s="3" t="s">
        <v>2764</v>
      </c>
      <c r="H1390" t="s">
        <v>2000</v>
      </c>
      <c r="J1390" t="s">
        <v>2001</v>
      </c>
      <c r="K1390" t="s">
        <v>2005</v>
      </c>
      <c r="L1390" t="s">
        <v>2008</v>
      </c>
      <c r="M1390" s="5">
        <v>49</v>
      </c>
      <c r="N1390" s="2" t="s">
        <v>3890</v>
      </c>
      <c r="O1390" s="2" t="str">
        <f>IF(BD[[#This Row],[Género]]="Masculino","👨‍🦰M","👩‍🦰 F")</f>
        <v>👩‍🦰 F</v>
      </c>
    </row>
    <row r="1391" spans="1:15" x14ac:dyDescent="0.25">
      <c r="A1391">
        <v>10038115</v>
      </c>
      <c r="B1391" t="s">
        <v>1387</v>
      </c>
      <c r="C1391" t="s">
        <v>1989</v>
      </c>
      <c r="D1391" t="s">
        <v>2013</v>
      </c>
      <c r="E1391" t="s">
        <v>1990</v>
      </c>
      <c r="F1391" t="s">
        <v>1996</v>
      </c>
      <c r="G1391" s="3" t="s">
        <v>3334</v>
      </c>
      <c r="H1391" t="s">
        <v>2000</v>
      </c>
      <c r="J1391" t="s">
        <v>2001</v>
      </c>
      <c r="K1391" t="s">
        <v>2005</v>
      </c>
      <c r="L1391" t="s">
        <v>2006</v>
      </c>
      <c r="M1391" s="5">
        <v>58</v>
      </c>
      <c r="N1391" s="2" t="s">
        <v>3891</v>
      </c>
      <c r="O1391" s="2" t="str">
        <f>IF(BD[[#This Row],[Género]]="Masculino","👨‍🦰M","👩‍🦰 F")</f>
        <v>👩‍🦰 F</v>
      </c>
    </row>
    <row r="1392" spans="1:15" x14ac:dyDescent="0.25">
      <c r="A1392">
        <v>98902254</v>
      </c>
      <c r="B1392" t="s">
        <v>1388</v>
      </c>
      <c r="C1392" t="s">
        <v>1989</v>
      </c>
      <c r="D1392" t="s">
        <v>2010</v>
      </c>
      <c r="E1392" t="s">
        <v>1992</v>
      </c>
      <c r="F1392" t="s">
        <v>1996</v>
      </c>
      <c r="G1392" s="3" t="s">
        <v>3335</v>
      </c>
      <c r="H1392" t="s">
        <v>1999</v>
      </c>
      <c r="I1392" t="s">
        <v>2017</v>
      </c>
      <c r="J1392" t="s">
        <v>2002</v>
      </c>
      <c r="K1392" t="s">
        <v>2005</v>
      </c>
      <c r="L1392" t="s">
        <v>2007</v>
      </c>
      <c r="M1392" s="5">
        <v>63</v>
      </c>
      <c r="N1392" s="2" t="s">
        <v>3891</v>
      </c>
      <c r="O1392" s="2" t="str">
        <f>IF(BD[[#This Row],[Género]]="Masculino","👨‍🦰M","👩‍🦰 F")</f>
        <v>👩‍🦰 F</v>
      </c>
    </row>
    <row r="1393" spans="1:15" x14ac:dyDescent="0.25">
      <c r="A1393">
        <v>81762820</v>
      </c>
      <c r="B1393" t="s">
        <v>1389</v>
      </c>
      <c r="C1393" t="s">
        <v>1989</v>
      </c>
      <c r="D1393" t="s">
        <v>2015</v>
      </c>
      <c r="E1393" t="s">
        <v>1991</v>
      </c>
      <c r="F1393" t="s">
        <v>1998</v>
      </c>
      <c r="G1393" s="3" t="s">
        <v>3336</v>
      </c>
      <c r="H1393" t="s">
        <v>1999</v>
      </c>
      <c r="I1393" t="s">
        <v>2020</v>
      </c>
      <c r="J1393" t="s">
        <v>2002</v>
      </c>
      <c r="K1393" t="s">
        <v>2003</v>
      </c>
      <c r="L1393" t="s">
        <v>2007</v>
      </c>
      <c r="M1393" s="5">
        <v>49</v>
      </c>
      <c r="N1393" s="2" t="s">
        <v>3890</v>
      </c>
      <c r="O1393" s="2" t="str">
        <f>IF(BD[[#This Row],[Género]]="Masculino","👨‍🦰M","👩‍🦰 F")</f>
        <v>👩‍🦰 F</v>
      </c>
    </row>
    <row r="1394" spans="1:15" x14ac:dyDescent="0.25">
      <c r="A1394">
        <v>47697853</v>
      </c>
      <c r="B1394" t="s">
        <v>1390</v>
      </c>
      <c r="C1394" t="s">
        <v>1989</v>
      </c>
      <c r="D1394" t="s">
        <v>2010</v>
      </c>
      <c r="E1394" t="s">
        <v>1993</v>
      </c>
      <c r="F1394" t="s">
        <v>1996</v>
      </c>
      <c r="G1394" s="3" t="s">
        <v>3337</v>
      </c>
      <c r="H1394" t="s">
        <v>2000</v>
      </c>
      <c r="J1394" t="s">
        <v>2001</v>
      </c>
      <c r="K1394" t="s">
        <v>2003</v>
      </c>
      <c r="L1394" t="s">
        <v>2006</v>
      </c>
      <c r="M1394" s="5">
        <v>47</v>
      </c>
      <c r="N1394" s="2" t="s">
        <v>3890</v>
      </c>
      <c r="O1394" s="2" t="str">
        <f>IF(BD[[#This Row],[Género]]="Masculino","👨‍🦰M","👩‍🦰 F")</f>
        <v>👩‍🦰 F</v>
      </c>
    </row>
    <row r="1395" spans="1:15" x14ac:dyDescent="0.25">
      <c r="A1395">
        <v>27024955</v>
      </c>
      <c r="B1395" t="s">
        <v>1391</v>
      </c>
      <c r="C1395" t="s">
        <v>1988</v>
      </c>
      <c r="D1395" t="s">
        <v>2013</v>
      </c>
      <c r="E1395" t="s">
        <v>1993</v>
      </c>
      <c r="F1395" t="s">
        <v>1998</v>
      </c>
      <c r="G1395" s="3" t="s">
        <v>3338</v>
      </c>
      <c r="H1395" t="s">
        <v>1999</v>
      </c>
      <c r="I1395" t="s">
        <v>2019</v>
      </c>
      <c r="J1395" t="s">
        <v>2001</v>
      </c>
      <c r="K1395" t="s">
        <v>2004</v>
      </c>
      <c r="L1395" t="s">
        <v>2007</v>
      </c>
      <c r="M1395" s="5">
        <v>41</v>
      </c>
      <c r="N1395" s="2" t="s">
        <v>3889</v>
      </c>
      <c r="O1395" s="2" t="str">
        <f>IF(BD[[#This Row],[Género]]="Masculino","👨‍🦰M","👩‍🦰 F")</f>
        <v>👨‍🦰M</v>
      </c>
    </row>
    <row r="1396" spans="1:15" x14ac:dyDescent="0.25">
      <c r="A1396">
        <v>89481338</v>
      </c>
      <c r="B1396" t="s">
        <v>1392</v>
      </c>
      <c r="C1396" t="s">
        <v>1989</v>
      </c>
      <c r="D1396" t="s">
        <v>2011</v>
      </c>
      <c r="E1396" t="s">
        <v>1994</v>
      </c>
      <c r="F1396" t="s">
        <v>1995</v>
      </c>
      <c r="G1396" s="3" t="s">
        <v>3339</v>
      </c>
      <c r="H1396" t="s">
        <v>1999</v>
      </c>
      <c r="I1396" t="s">
        <v>2018</v>
      </c>
      <c r="J1396" t="s">
        <v>2001</v>
      </c>
      <c r="K1396" t="s">
        <v>2005</v>
      </c>
      <c r="L1396" t="s">
        <v>2007</v>
      </c>
      <c r="M1396" s="5">
        <v>51</v>
      </c>
      <c r="N1396" s="2" t="s">
        <v>3890</v>
      </c>
      <c r="O1396" s="2" t="str">
        <f>IF(BD[[#This Row],[Género]]="Masculino","👨‍🦰M","👩‍🦰 F")</f>
        <v>👩‍🦰 F</v>
      </c>
    </row>
    <row r="1397" spans="1:15" x14ac:dyDescent="0.25">
      <c r="A1397">
        <v>88663754</v>
      </c>
      <c r="B1397" t="s">
        <v>1393</v>
      </c>
      <c r="C1397" t="s">
        <v>1988</v>
      </c>
      <c r="D1397" t="s">
        <v>2014</v>
      </c>
      <c r="E1397" t="s">
        <v>1992</v>
      </c>
      <c r="F1397" t="s">
        <v>1995</v>
      </c>
      <c r="G1397" s="3" t="s">
        <v>3340</v>
      </c>
      <c r="H1397" t="s">
        <v>1999</v>
      </c>
      <c r="I1397" t="s">
        <v>2020</v>
      </c>
      <c r="J1397" t="s">
        <v>2002</v>
      </c>
      <c r="K1397" t="s">
        <v>2003</v>
      </c>
      <c r="L1397" t="s">
        <v>2007</v>
      </c>
      <c r="M1397" s="5">
        <v>64</v>
      </c>
      <c r="N1397" s="2" t="s">
        <v>3891</v>
      </c>
      <c r="O1397" s="2" t="str">
        <f>IF(BD[[#This Row],[Género]]="Masculino","👨‍🦰M","👩‍🦰 F")</f>
        <v>👨‍🦰M</v>
      </c>
    </row>
    <row r="1398" spans="1:15" x14ac:dyDescent="0.25">
      <c r="A1398">
        <v>24835731</v>
      </c>
      <c r="B1398" t="s">
        <v>1394</v>
      </c>
      <c r="C1398" t="s">
        <v>1988</v>
      </c>
      <c r="D1398" t="s">
        <v>2009</v>
      </c>
      <c r="E1398" t="s">
        <v>1992</v>
      </c>
      <c r="F1398" t="s">
        <v>1997</v>
      </c>
      <c r="G1398" s="3" t="s">
        <v>3341</v>
      </c>
      <c r="H1398" t="s">
        <v>1999</v>
      </c>
      <c r="I1398" t="s">
        <v>2021</v>
      </c>
      <c r="J1398" t="s">
        <v>2002</v>
      </c>
      <c r="K1398" t="s">
        <v>2004</v>
      </c>
      <c r="L1398" t="s">
        <v>2007</v>
      </c>
      <c r="M1398" s="5">
        <v>29</v>
      </c>
      <c r="N1398" s="2" t="s">
        <v>3888</v>
      </c>
      <c r="O1398" s="2" t="str">
        <f>IF(BD[[#This Row],[Género]]="Masculino","👨‍🦰M","👩‍🦰 F")</f>
        <v>👨‍🦰M</v>
      </c>
    </row>
    <row r="1399" spans="1:15" x14ac:dyDescent="0.25">
      <c r="A1399">
        <v>68609364</v>
      </c>
      <c r="B1399" t="s">
        <v>1395</v>
      </c>
      <c r="C1399" t="s">
        <v>1989</v>
      </c>
      <c r="D1399" t="s">
        <v>2014</v>
      </c>
      <c r="E1399" t="s">
        <v>1990</v>
      </c>
      <c r="F1399" t="s">
        <v>1998</v>
      </c>
      <c r="G1399" s="3" t="s">
        <v>2504</v>
      </c>
      <c r="H1399" t="s">
        <v>1999</v>
      </c>
      <c r="I1399" t="s">
        <v>2017</v>
      </c>
      <c r="J1399" t="s">
        <v>2001</v>
      </c>
      <c r="K1399" t="s">
        <v>2004</v>
      </c>
      <c r="L1399" t="s">
        <v>2008</v>
      </c>
      <c r="M1399" s="5">
        <v>48</v>
      </c>
      <c r="N1399" s="2" t="s">
        <v>3890</v>
      </c>
      <c r="O1399" s="2" t="str">
        <f>IF(BD[[#This Row],[Género]]="Masculino","👨‍🦰M","👩‍🦰 F")</f>
        <v>👩‍🦰 F</v>
      </c>
    </row>
    <row r="1400" spans="1:15" x14ac:dyDescent="0.25">
      <c r="A1400">
        <v>97907673</v>
      </c>
      <c r="B1400" t="s">
        <v>1396</v>
      </c>
      <c r="C1400" t="s">
        <v>1988</v>
      </c>
      <c r="D1400" t="s">
        <v>2009</v>
      </c>
      <c r="E1400" t="s">
        <v>1993</v>
      </c>
      <c r="F1400" t="s">
        <v>1996</v>
      </c>
      <c r="G1400" s="3" t="s">
        <v>3342</v>
      </c>
      <c r="H1400" t="s">
        <v>2000</v>
      </c>
      <c r="J1400" t="s">
        <v>2002</v>
      </c>
      <c r="K1400" t="s">
        <v>2005</v>
      </c>
      <c r="L1400" t="s">
        <v>2008</v>
      </c>
      <c r="M1400" s="5">
        <v>60</v>
      </c>
      <c r="N1400" s="2" t="s">
        <v>3891</v>
      </c>
      <c r="O1400" s="2" t="str">
        <f>IF(BD[[#This Row],[Género]]="Masculino","👨‍🦰M","👩‍🦰 F")</f>
        <v>👨‍🦰M</v>
      </c>
    </row>
    <row r="1401" spans="1:15" x14ac:dyDescent="0.25">
      <c r="A1401">
        <v>14771559</v>
      </c>
      <c r="B1401" t="s">
        <v>1397</v>
      </c>
      <c r="C1401" t="s">
        <v>1989</v>
      </c>
      <c r="D1401" t="s">
        <v>2011</v>
      </c>
      <c r="E1401" t="s">
        <v>1994</v>
      </c>
      <c r="F1401" t="s">
        <v>1998</v>
      </c>
      <c r="G1401" s="3" t="s">
        <v>3343</v>
      </c>
      <c r="H1401" t="s">
        <v>2000</v>
      </c>
      <c r="J1401" t="s">
        <v>2001</v>
      </c>
      <c r="K1401" t="s">
        <v>2003</v>
      </c>
      <c r="L1401" t="s">
        <v>2006</v>
      </c>
      <c r="M1401" s="5">
        <v>61</v>
      </c>
      <c r="N1401" s="2" t="s">
        <v>3891</v>
      </c>
      <c r="O1401" s="2" t="str">
        <f>IF(BD[[#This Row],[Género]]="Masculino","👨‍🦰M","👩‍🦰 F")</f>
        <v>👩‍🦰 F</v>
      </c>
    </row>
    <row r="1402" spans="1:15" x14ac:dyDescent="0.25">
      <c r="A1402">
        <v>90864549</v>
      </c>
      <c r="B1402" t="s">
        <v>1398</v>
      </c>
      <c r="C1402" t="s">
        <v>1989</v>
      </c>
      <c r="D1402" t="s">
        <v>2011</v>
      </c>
      <c r="E1402" t="s">
        <v>1990</v>
      </c>
      <c r="F1402" t="s">
        <v>1998</v>
      </c>
      <c r="G1402" s="3" t="s">
        <v>3344</v>
      </c>
      <c r="H1402" t="s">
        <v>1999</v>
      </c>
      <c r="I1402" t="s">
        <v>2021</v>
      </c>
      <c r="J1402" t="s">
        <v>2002</v>
      </c>
      <c r="K1402" t="s">
        <v>2005</v>
      </c>
      <c r="L1402" t="s">
        <v>2008</v>
      </c>
      <c r="M1402" s="5">
        <v>51</v>
      </c>
      <c r="N1402" s="2" t="s">
        <v>3890</v>
      </c>
      <c r="O1402" s="2" t="str">
        <f>IF(BD[[#This Row],[Género]]="Masculino","👨‍🦰M","👩‍🦰 F")</f>
        <v>👩‍🦰 F</v>
      </c>
    </row>
    <row r="1403" spans="1:15" x14ac:dyDescent="0.25">
      <c r="A1403">
        <v>60187105</v>
      </c>
      <c r="B1403" t="s">
        <v>1399</v>
      </c>
      <c r="C1403" t="s">
        <v>1989</v>
      </c>
      <c r="D1403" t="s">
        <v>2014</v>
      </c>
      <c r="E1403" t="s">
        <v>1990</v>
      </c>
      <c r="F1403" t="s">
        <v>1997</v>
      </c>
      <c r="G1403" s="3" t="s">
        <v>3345</v>
      </c>
      <c r="H1403" t="s">
        <v>1999</v>
      </c>
      <c r="I1403" t="s">
        <v>2022</v>
      </c>
      <c r="J1403" t="s">
        <v>2001</v>
      </c>
      <c r="K1403" t="s">
        <v>2003</v>
      </c>
      <c r="L1403" t="s">
        <v>2006</v>
      </c>
      <c r="M1403" s="5">
        <v>23</v>
      </c>
      <c r="N1403" s="2" t="s">
        <v>3887</v>
      </c>
      <c r="O1403" s="2" t="str">
        <f>IF(BD[[#This Row],[Género]]="Masculino","👨‍🦰M","👩‍🦰 F")</f>
        <v>👩‍🦰 F</v>
      </c>
    </row>
    <row r="1404" spans="1:15" x14ac:dyDescent="0.25">
      <c r="A1404">
        <v>89681029</v>
      </c>
      <c r="B1404" t="s">
        <v>1400</v>
      </c>
      <c r="C1404" t="s">
        <v>1988</v>
      </c>
      <c r="D1404" t="s">
        <v>2015</v>
      </c>
      <c r="E1404" t="s">
        <v>1991</v>
      </c>
      <c r="F1404" t="s">
        <v>1995</v>
      </c>
      <c r="G1404" s="3" t="s">
        <v>3346</v>
      </c>
      <c r="H1404" t="s">
        <v>1999</v>
      </c>
      <c r="I1404" t="s">
        <v>2020</v>
      </c>
      <c r="J1404" t="s">
        <v>2001</v>
      </c>
      <c r="K1404" t="s">
        <v>2004</v>
      </c>
      <c r="L1404" t="s">
        <v>2007</v>
      </c>
      <c r="M1404" s="5">
        <v>20</v>
      </c>
      <c r="N1404" s="2" t="s">
        <v>3887</v>
      </c>
      <c r="O1404" s="2" t="str">
        <f>IF(BD[[#This Row],[Género]]="Masculino","👨‍🦰M","👩‍🦰 F")</f>
        <v>👨‍🦰M</v>
      </c>
    </row>
    <row r="1405" spans="1:15" x14ac:dyDescent="0.25">
      <c r="A1405">
        <v>26934270</v>
      </c>
      <c r="B1405" t="s">
        <v>1401</v>
      </c>
      <c r="C1405" t="s">
        <v>1989</v>
      </c>
      <c r="D1405" t="s">
        <v>2014</v>
      </c>
      <c r="E1405" t="s">
        <v>1990</v>
      </c>
      <c r="F1405" t="s">
        <v>1996</v>
      </c>
      <c r="G1405" s="3" t="s">
        <v>2759</v>
      </c>
      <c r="H1405" t="s">
        <v>2000</v>
      </c>
      <c r="J1405" t="s">
        <v>2002</v>
      </c>
      <c r="K1405" t="s">
        <v>2003</v>
      </c>
      <c r="L1405" t="s">
        <v>2006</v>
      </c>
      <c r="M1405" s="5">
        <v>58</v>
      </c>
      <c r="N1405" s="2" t="s">
        <v>3891</v>
      </c>
      <c r="O1405" s="2" t="str">
        <f>IF(BD[[#This Row],[Género]]="Masculino","👨‍🦰M","👩‍🦰 F")</f>
        <v>👩‍🦰 F</v>
      </c>
    </row>
    <row r="1406" spans="1:15" x14ac:dyDescent="0.25">
      <c r="A1406">
        <v>48591155</v>
      </c>
      <c r="B1406" t="s">
        <v>1402</v>
      </c>
      <c r="C1406" t="s">
        <v>1988</v>
      </c>
      <c r="D1406" t="s">
        <v>2013</v>
      </c>
      <c r="E1406" t="s">
        <v>1991</v>
      </c>
      <c r="F1406" t="s">
        <v>1998</v>
      </c>
      <c r="G1406" s="3" t="s">
        <v>3347</v>
      </c>
      <c r="H1406" t="s">
        <v>2000</v>
      </c>
      <c r="J1406" t="s">
        <v>2001</v>
      </c>
      <c r="K1406" t="s">
        <v>2003</v>
      </c>
      <c r="L1406" t="s">
        <v>2007</v>
      </c>
      <c r="M1406" s="5">
        <v>31</v>
      </c>
      <c r="N1406" s="2" t="s">
        <v>3888</v>
      </c>
      <c r="O1406" s="2" t="str">
        <f>IF(BD[[#This Row],[Género]]="Masculino","👨‍🦰M","👩‍🦰 F")</f>
        <v>👨‍🦰M</v>
      </c>
    </row>
    <row r="1407" spans="1:15" x14ac:dyDescent="0.25">
      <c r="A1407">
        <v>50576884</v>
      </c>
      <c r="B1407" t="s">
        <v>1403</v>
      </c>
      <c r="C1407" t="s">
        <v>1988</v>
      </c>
      <c r="D1407" t="s">
        <v>2010</v>
      </c>
      <c r="E1407" t="s">
        <v>1991</v>
      </c>
      <c r="F1407" t="s">
        <v>1997</v>
      </c>
      <c r="G1407" s="3" t="s">
        <v>3348</v>
      </c>
      <c r="H1407" t="s">
        <v>2000</v>
      </c>
      <c r="J1407" t="s">
        <v>2001</v>
      </c>
      <c r="K1407" t="s">
        <v>2005</v>
      </c>
      <c r="L1407" t="s">
        <v>2007</v>
      </c>
      <c r="M1407" s="5">
        <v>37</v>
      </c>
      <c r="N1407" s="2" t="s">
        <v>3889</v>
      </c>
      <c r="O1407" s="2" t="str">
        <f>IF(BD[[#This Row],[Género]]="Masculino","👨‍🦰M","👩‍🦰 F")</f>
        <v>👨‍🦰M</v>
      </c>
    </row>
    <row r="1408" spans="1:15" x14ac:dyDescent="0.25">
      <c r="A1408">
        <v>40541512</v>
      </c>
      <c r="B1408" t="s">
        <v>1404</v>
      </c>
      <c r="C1408" t="s">
        <v>1988</v>
      </c>
      <c r="D1408" t="s">
        <v>2015</v>
      </c>
      <c r="E1408" t="s">
        <v>1993</v>
      </c>
      <c r="F1408" t="s">
        <v>1996</v>
      </c>
      <c r="G1408" s="3" t="s">
        <v>3349</v>
      </c>
      <c r="H1408" t="s">
        <v>2000</v>
      </c>
      <c r="J1408" t="s">
        <v>2001</v>
      </c>
      <c r="K1408" t="s">
        <v>2005</v>
      </c>
      <c r="L1408" t="s">
        <v>2008</v>
      </c>
      <c r="M1408" s="5">
        <v>50</v>
      </c>
      <c r="N1408" s="2" t="s">
        <v>3890</v>
      </c>
      <c r="O1408" s="2" t="str">
        <f>IF(BD[[#This Row],[Género]]="Masculino","👨‍🦰M","👩‍🦰 F")</f>
        <v>👨‍🦰M</v>
      </c>
    </row>
    <row r="1409" spans="1:15" x14ac:dyDescent="0.25">
      <c r="A1409">
        <v>31249203</v>
      </c>
      <c r="B1409" t="s">
        <v>1405</v>
      </c>
      <c r="C1409" t="s">
        <v>1988</v>
      </c>
      <c r="D1409" t="s">
        <v>2014</v>
      </c>
      <c r="E1409" t="s">
        <v>1991</v>
      </c>
      <c r="F1409" t="s">
        <v>1997</v>
      </c>
      <c r="G1409" s="3" t="s">
        <v>3205</v>
      </c>
      <c r="H1409" t="s">
        <v>2000</v>
      </c>
      <c r="J1409" t="s">
        <v>2002</v>
      </c>
      <c r="K1409" t="s">
        <v>2003</v>
      </c>
      <c r="L1409" t="s">
        <v>2007</v>
      </c>
      <c r="M1409" s="5">
        <v>64</v>
      </c>
      <c r="N1409" s="2" t="s">
        <v>3891</v>
      </c>
      <c r="O1409" s="2" t="str">
        <f>IF(BD[[#This Row],[Género]]="Masculino","👨‍🦰M","👩‍🦰 F")</f>
        <v>👨‍🦰M</v>
      </c>
    </row>
    <row r="1410" spans="1:15" x14ac:dyDescent="0.25">
      <c r="A1410">
        <v>20249942</v>
      </c>
      <c r="B1410" t="s">
        <v>1406</v>
      </c>
      <c r="C1410" t="s">
        <v>1988</v>
      </c>
      <c r="D1410" t="s">
        <v>2014</v>
      </c>
      <c r="E1410" t="s">
        <v>1993</v>
      </c>
      <c r="F1410" t="s">
        <v>1998</v>
      </c>
      <c r="G1410" s="3" t="s">
        <v>3043</v>
      </c>
      <c r="H1410" t="s">
        <v>2000</v>
      </c>
      <c r="J1410" t="s">
        <v>2002</v>
      </c>
      <c r="K1410" t="s">
        <v>2004</v>
      </c>
      <c r="L1410" t="s">
        <v>2006</v>
      </c>
      <c r="M1410" s="5">
        <v>56</v>
      </c>
      <c r="N1410" s="2" t="s">
        <v>3891</v>
      </c>
      <c r="O1410" s="2" t="str">
        <f>IF(BD[[#This Row],[Género]]="Masculino","👨‍🦰M","👩‍🦰 F")</f>
        <v>👨‍🦰M</v>
      </c>
    </row>
    <row r="1411" spans="1:15" x14ac:dyDescent="0.25">
      <c r="A1411">
        <v>72142284</v>
      </c>
      <c r="B1411" t="s">
        <v>1407</v>
      </c>
      <c r="C1411" t="s">
        <v>1989</v>
      </c>
      <c r="D1411" t="s">
        <v>2010</v>
      </c>
      <c r="E1411" t="s">
        <v>1991</v>
      </c>
      <c r="F1411" t="s">
        <v>1995</v>
      </c>
      <c r="G1411" s="3" t="s">
        <v>3350</v>
      </c>
      <c r="H1411" t="s">
        <v>2000</v>
      </c>
      <c r="J1411" t="s">
        <v>2001</v>
      </c>
      <c r="K1411" t="s">
        <v>2005</v>
      </c>
      <c r="L1411" t="s">
        <v>2007</v>
      </c>
      <c r="M1411" s="5">
        <v>50</v>
      </c>
      <c r="N1411" s="2" t="s">
        <v>3890</v>
      </c>
      <c r="O1411" s="2" t="str">
        <f>IF(BD[[#This Row],[Género]]="Masculino","👨‍🦰M","👩‍🦰 F")</f>
        <v>👩‍🦰 F</v>
      </c>
    </row>
    <row r="1412" spans="1:15" x14ac:dyDescent="0.25">
      <c r="A1412">
        <v>64198686</v>
      </c>
      <c r="B1412" t="s">
        <v>1408</v>
      </c>
      <c r="C1412" t="s">
        <v>1989</v>
      </c>
      <c r="D1412" t="s">
        <v>2013</v>
      </c>
      <c r="E1412" t="s">
        <v>1991</v>
      </c>
      <c r="F1412" t="s">
        <v>1995</v>
      </c>
      <c r="G1412" s="3" t="s">
        <v>2326</v>
      </c>
      <c r="H1412" t="s">
        <v>1999</v>
      </c>
      <c r="I1412" t="s">
        <v>2017</v>
      </c>
      <c r="J1412" t="s">
        <v>2002</v>
      </c>
      <c r="K1412" t="s">
        <v>2003</v>
      </c>
      <c r="L1412" t="s">
        <v>2008</v>
      </c>
      <c r="M1412" s="5">
        <v>20</v>
      </c>
      <c r="N1412" s="2" t="s">
        <v>3887</v>
      </c>
      <c r="O1412" s="2" t="str">
        <f>IF(BD[[#This Row],[Género]]="Masculino","👨‍🦰M","👩‍🦰 F")</f>
        <v>👩‍🦰 F</v>
      </c>
    </row>
    <row r="1413" spans="1:15" x14ac:dyDescent="0.25">
      <c r="A1413">
        <v>30889678</v>
      </c>
      <c r="B1413" t="s">
        <v>1409</v>
      </c>
      <c r="C1413" t="s">
        <v>1988</v>
      </c>
      <c r="D1413" t="s">
        <v>2014</v>
      </c>
      <c r="E1413" t="s">
        <v>1994</v>
      </c>
      <c r="F1413" t="s">
        <v>1997</v>
      </c>
      <c r="G1413" s="3" t="s">
        <v>3351</v>
      </c>
      <c r="H1413" t="s">
        <v>2000</v>
      </c>
      <c r="J1413" t="s">
        <v>2001</v>
      </c>
      <c r="K1413" t="s">
        <v>2004</v>
      </c>
      <c r="L1413" t="s">
        <v>2008</v>
      </c>
      <c r="M1413" s="5">
        <v>58</v>
      </c>
      <c r="N1413" s="2" t="s">
        <v>3891</v>
      </c>
      <c r="O1413" s="2" t="str">
        <f>IF(BD[[#This Row],[Género]]="Masculino","👨‍🦰M","👩‍🦰 F")</f>
        <v>👨‍🦰M</v>
      </c>
    </row>
    <row r="1414" spans="1:15" x14ac:dyDescent="0.25">
      <c r="A1414">
        <v>15815628</v>
      </c>
      <c r="B1414" t="s">
        <v>1410</v>
      </c>
      <c r="C1414" t="s">
        <v>1988</v>
      </c>
      <c r="D1414" t="s">
        <v>2009</v>
      </c>
      <c r="E1414" t="s">
        <v>1993</v>
      </c>
      <c r="F1414" t="s">
        <v>1995</v>
      </c>
      <c r="G1414" s="3" t="s">
        <v>3352</v>
      </c>
      <c r="H1414" t="s">
        <v>2000</v>
      </c>
      <c r="J1414" t="s">
        <v>2002</v>
      </c>
      <c r="K1414" t="s">
        <v>2005</v>
      </c>
      <c r="L1414" t="s">
        <v>2006</v>
      </c>
      <c r="M1414" s="5">
        <v>53</v>
      </c>
      <c r="N1414" s="2" t="s">
        <v>3890</v>
      </c>
      <c r="O1414" s="2" t="str">
        <f>IF(BD[[#This Row],[Género]]="Masculino","👨‍🦰M","👩‍🦰 F")</f>
        <v>👨‍🦰M</v>
      </c>
    </row>
    <row r="1415" spans="1:15" x14ac:dyDescent="0.25">
      <c r="A1415">
        <v>40155600</v>
      </c>
      <c r="B1415" t="s">
        <v>1411</v>
      </c>
      <c r="C1415" t="s">
        <v>1988</v>
      </c>
      <c r="D1415" t="s">
        <v>2012</v>
      </c>
      <c r="E1415" t="s">
        <v>1990</v>
      </c>
      <c r="F1415" t="s">
        <v>1995</v>
      </c>
      <c r="G1415" s="3" t="s">
        <v>3353</v>
      </c>
      <c r="H1415" t="s">
        <v>1999</v>
      </c>
      <c r="I1415" t="s">
        <v>2022</v>
      </c>
      <c r="J1415" t="s">
        <v>2002</v>
      </c>
      <c r="K1415" t="s">
        <v>2004</v>
      </c>
      <c r="L1415" t="s">
        <v>2008</v>
      </c>
      <c r="M1415" s="5">
        <v>49</v>
      </c>
      <c r="N1415" s="2" t="s">
        <v>3890</v>
      </c>
      <c r="O1415" s="2" t="str">
        <f>IF(BD[[#This Row],[Género]]="Masculino","👨‍🦰M","👩‍🦰 F")</f>
        <v>👨‍🦰M</v>
      </c>
    </row>
    <row r="1416" spans="1:15" x14ac:dyDescent="0.25">
      <c r="A1416">
        <v>75707890</v>
      </c>
      <c r="B1416" t="s">
        <v>1412</v>
      </c>
      <c r="C1416" t="s">
        <v>1989</v>
      </c>
      <c r="D1416" t="s">
        <v>2012</v>
      </c>
      <c r="E1416" t="s">
        <v>1993</v>
      </c>
      <c r="F1416" t="s">
        <v>1995</v>
      </c>
      <c r="G1416" s="3" t="s">
        <v>3354</v>
      </c>
      <c r="H1416" t="s">
        <v>1999</v>
      </c>
      <c r="I1416" t="s">
        <v>2016</v>
      </c>
      <c r="J1416" t="s">
        <v>2001</v>
      </c>
      <c r="K1416" t="s">
        <v>2003</v>
      </c>
      <c r="L1416" t="s">
        <v>2006</v>
      </c>
      <c r="M1416" s="5">
        <v>55</v>
      </c>
      <c r="N1416" s="2" t="s">
        <v>3890</v>
      </c>
      <c r="O1416" s="2" t="str">
        <f>IF(BD[[#This Row],[Género]]="Masculino","👨‍🦰M","👩‍🦰 F")</f>
        <v>👩‍🦰 F</v>
      </c>
    </row>
    <row r="1417" spans="1:15" x14ac:dyDescent="0.25">
      <c r="A1417">
        <v>25673673</v>
      </c>
      <c r="B1417" t="s">
        <v>1413</v>
      </c>
      <c r="C1417" t="s">
        <v>1989</v>
      </c>
      <c r="D1417" t="s">
        <v>2012</v>
      </c>
      <c r="E1417" t="s">
        <v>1991</v>
      </c>
      <c r="F1417" t="s">
        <v>1998</v>
      </c>
      <c r="G1417" s="3" t="s">
        <v>3355</v>
      </c>
      <c r="H1417" t="s">
        <v>2000</v>
      </c>
      <c r="J1417" t="s">
        <v>2001</v>
      </c>
      <c r="K1417" t="s">
        <v>2004</v>
      </c>
      <c r="L1417" t="s">
        <v>2007</v>
      </c>
      <c r="M1417" s="5">
        <v>41</v>
      </c>
      <c r="N1417" s="2" t="s">
        <v>3889</v>
      </c>
      <c r="O1417" s="2" t="str">
        <f>IF(BD[[#This Row],[Género]]="Masculino","👨‍🦰M","👩‍🦰 F")</f>
        <v>👩‍🦰 F</v>
      </c>
    </row>
    <row r="1418" spans="1:15" x14ac:dyDescent="0.25">
      <c r="A1418">
        <v>18848051</v>
      </c>
      <c r="B1418" t="s">
        <v>1414</v>
      </c>
      <c r="C1418" t="s">
        <v>1989</v>
      </c>
      <c r="D1418" t="s">
        <v>2013</v>
      </c>
      <c r="E1418" t="s">
        <v>1992</v>
      </c>
      <c r="F1418" t="s">
        <v>1996</v>
      </c>
      <c r="G1418" s="3" t="s">
        <v>3356</v>
      </c>
      <c r="H1418" t="s">
        <v>1999</v>
      </c>
      <c r="I1418" t="s">
        <v>2021</v>
      </c>
      <c r="J1418" t="s">
        <v>2002</v>
      </c>
      <c r="K1418" t="s">
        <v>2005</v>
      </c>
      <c r="L1418" t="s">
        <v>2006</v>
      </c>
      <c r="M1418" s="5">
        <v>44</v>
      </c>
      <c r="N1418" s="2" t="s">
        <v>3889</v>
      </c>
      <c r="O1418" s="2" t="str">
        <f>IF(BD[[#This Row],[Género]]="Masculino","👨‍🦰M","👩‍🦰 F")</f>
        <v>👩‍🦰 F</v>
      </c>
    </row>
    <row r="1419" spans="1:15" x14ac:dyDescent="0.25">
      <c r="A1419">
        <v>94044144</v>
      </c>
      <c r="B1419" t="s">
        <v>1415</v>
      </c>
      <c r="C1419" t="s">
        <v>1988</v>
      </c>
      <c r="D1419" t="s">
        <v>2009</v>
      </c>
      <c r="E1419" t="s">
        <v>1992</v>
      </c>
      <c r="F1419" t="s">
        <v>1998</v>
      </c>
      <c r="G1419" s="3" t="s">
        <v>3357</v>
      </c>
      <c r="H1419" t="s">
        <v>2000</v>
      </c>
      <c r="J1419" t="s">
        <v>2002</v>
      </c>
      <c r="K1419" t="s">
        <v>2005</v>
      </c>
      <c r="L1419" t="s">
        <v>2006</v>
      </c>
      <c r="M1419" s="5">
        <v>18</v>
      </c>
      <c r="N1419" s="2" t="s">
        <v>3887</v>
      </c>
      <c r="O1419" s="2" t="str">
        <f>IF(BD[[#This Row],[Género]]="Masculino","👨‍🦰M","👩‍🦰 F")</f>
        <v>👨‍🦰M</v>
      </c>
    </row>
    <row r="1420" spans="1:15" x14ac:dyDescent="0.25">
      <c r="A1420">
        <v>98329722</v>
      </c>
      <c r="B1420" t="s">
        <v>1416</v>
      </c>
      <c r="C1420" t="s">
        <v>1988</v>
      </c>
      <c r="D1420" t="s">
        <v>2011</v>
      </c>
      <c r="E1420" t="s">
        <v>1990</v>
      </c>
      <c r="F1420" t="s">
        <v>1995</v>
      </c>
      <c r="G1420" s="3" t="s">
        <v>3358</v>
      </c>
      <c r="H1420" t="s">
        <v>2000</v>
      </c>
      <c r="J1420" t="s">
        <v>2001</v>
      </c>
      <c r="K1420" t="s">
        <v>2005</v>
      </c>
      <c r="L1420" t="s">
        <v>2008</v>
      </c>
      <c r="M1420" s="5">
        <v>44</v>
      </c>
      <c r="N1420" s="2" t="s">
        <v>3889</v>
      </c>
      <c r="O1420" s="2" t="str">
        <f>IF(BD[[#This Row],[Género]]="Masculino","👨‍🦰M","👩‍🦰 F")</f>
        <v>👨‍🦰M</v>
      </c>
    </row>
    <row r="1421" spans="1:15" x14ac:dyDescent="0.25">
      <c r="A1421">
        <v>33769735</v>
      </c>
      <c r="B1421" t="s">
        <v>1417</v>
      </c>
      <c r="C1421" t="s">
        <v>1988</v>
      </c>
      <c r="D1421" t="s">
        <v>2013</v>
      </c>
      <c r="E1421" t="s">
        <v>1994</v>
      </c>
      <c r="F1421" t="s">
        <v>1997</v>
      </c>
      <c r="G1421" s="3" t="s">
        <v>3359</v>
      </c>
      <c r="H1421" t="s">
        <v>2000</v>
      </c>
      <c r="J1421" t="s">
        <v>2001</v>
      </c>
      <c r="K1421" t="s">
        <v>2005</v>
      </c>
      <c r="L1421" t="s">
        <v>2007</v>
      </c>
      <c r="M1421" s="5">
        <v>49</v>
      </c>
      <c r="N1421" s="2" t="s">
        <v>3890</v>
      </c>
      <c r="O1421" s="2" t="str">
        <f>IF(BD[[#This Row],[Género]]="Masculino","👨‍🦰M","👩‍🦰 F")</f>
        <v>👨‍🦰M</v>
      </c>
    </row>
    <row r="1422" spans="1:15" x14ac:dyDescent="0.25">
      <c r="A1422">
        <v>14724487</v>
      </c>
      <c r="B1422" t="s">
        <v>1418</v>
      </c>
      <c r="C1422" t="s">
        <v>1989</v>
      </c>
      <c r="D1422" t="s">
        <v>2009</v>
      </c>
      <c r="E1422" t="s">
        <v>1992</v>
      </c>
      <c r="F1422" t="s">
        <v>1998</v>
      </c>
      <c r="G1422" s="3" t="s">
        <v>3360</v>
      </c>
      <c r="H1422" t="s">
        <v>2000</v>
      </c>
      <c r="J1422" t="s">
        <v>2001</v>
      </c>
      <c r="K1422" t="s">
        <v>2003</v>
      </c>
      <c r="L1422" t="s">
        <v>2007</v>
      </c>
      <c r="M1422" s="5">
        <v>62</v>
      </c>
      <c r="N1422" s="2" t="s">
        <v>3891</v>
      </c>
      <c r="O1422" s="2" t="str">
        <f>IF(BD[[#This Row],[Género]]="Masculino","👨‍🦰M","👩‍🦰 F")</f>
        <v>👩‍🦰 F</v>
      </c>
    </row>
    <row r="1423" spans="1:15" x14ac:dyDescent="0.25">
      <c r="A1423">
        <v>71757381</v>
      </c>
      <c r="B1423" t="s">
        <v>1419</v>
      </c>
      <c r="C1423" t="s">
        <v>1989</v>
      </c>
      <c r="D1423" t="s">
        <v>2013</v>
      </c>
      <c r="E1423" t="s">
        <v>1992</v>
      </c>
      <c r="F1423" t="s">
        <v>1996</v>
      </c>
      <c r="G1423" s="3" t="s">
        <v>3361</v>
      </c>
      <c r="H1423" t="s">
        <v>1999</v>
      </c>
      <c r="I1423" t="s">
        <v>2021</v>
      </c>
      <c r="J1423" t="s">
        <v>2002</v>
      </c>
      <c r="K1423" t="s">
        <v>2005</v>
      </c>
      <c r="L1423" t="s">
        <v>2008</v>
      </c>
      <c r="M1423" s="5">
        <v>45</v>
      </c>
      <c r="N1423" s="2" t="s">
        <v>3889</v>
      </c>
      <c r="O1423" s="2" t="str">
        <f>IF(BD[[#This Row],[Género]]="Masculino","👨‍🦰M","👩‍🦰 F")</f>
        <v>👩‍🦰 F</v>
      </c>
    </row>
    <row r="1424" spans="1:15" x14ac:dyDescent="0.25">
      <c r="A1424">
        <v>59406898</v>
      </c>
      <c r="B1424" t="s">
        <v>1420</v>
      </c>
      <c r="C1424" t="s">
        <v>1988</v>
      </c>
      <c r="D1424" t="s">
        <v>2014</v>
      </c>
      <c r="E1424" t="s">
        <v>1990</v>
      </c>
      <c r="F1424" t="s">
        <v>1996</v>
      </c>
      <c r="G1424" s="3" t="s">
        <v>3362</v>
      </c>
      <c r="H1424" t="s">
        <v>2000</v>
      </c>
      <c r="J1424" t="s">
        <v>2001</v>
      </c>
      <c r="K1424" t="s">
        <v>2003</v>
      </c>
      <c r="L1424" t="s">
        <v>2008</v>
      </c>
      <c r="M1424" s="5">
        <v>44</v>
      </c>
      <c r="N1424" s="2" t="s">
        <v>3889</v>
      </c>
      <c r="O1424" s="2" t="str">
        <f>IF(BD[[#This Row],[Género]]="Masculino","👨‍🦰M","👩‍🦰 F")</f>
        <v>👨‍🦰M</v>
      </c>
    </row>
    <row r="1425" spans="1:15" x14ac:dyDescent="0.25">
      <c r="A1425">
        <v>20076084</v>
      </c>
      <c r="B1425" t="s">
        <v>1421</v>
      </c>
      <c r="C1425" t="s">
        <v>1989</v>
      </c>
      <c r="D1425" t="s">
        <v>2015</v>
      </c>
      <c r="E1425" t="s">
        <v>1992</v>
      </c>
      <c r="F1425" t="s">
        <v>1998</v>
      </c>
      <c r="G1425" s="3" t="s">
        <v>2453</v>
      </c>
      <c r="H1425" t="s">
        <v>2000</v>
      </c>
      <c r="J1425" t="s">
        <v>2001</v>
      </c>
      <c r="K1425" t="s">
        <v>2003</v>
      </c>
      <c r="L1425" t="s">
        <v>2008</v>
      </c>
      <c r="M1425" s="5">
        <v>37</v>
      </c>
      <c r="N1425" s="2" t="s">
        <v>3889</v>
      </c>
      <c r="O1425" s="2" t="str">
        <f>IF(BD[[#This Row],[Género]]="Masculino","👨‍🦰M","👩‍🦰 F")</f>
        <v>👩‍🦰 F</v>
      </c>
    </row>
    <row r="1426" spans="1:15" x14ac:dyDescent="0.25">
      <c r="A1426">
        <v>18528229</v>
      </c>
      <c r="B1426" t="s">
        <v>1422</v>
      </c>
      <c r="C1426" t="s">
        <v>1988</v>
      </c>
      <c r="D1426" t="s">
        <v>2009</v>
      </c>
      <c r="E1426" t="s">
        <v>1992</v>
      </c>
      <c r="F1426" t="s">
        <v>1996</v>
      </c>
      <c r="G1426" s="3" t="s">
        <v>3363</v>
      </c>
      <c r="H1426" t="s">
        <v>2000</v>
      </c>
      <c r="J1426" t="s">
        <v>2002</v>
      </c>
      <c r="K1426" t="s">
        <v>2004</v>
      </c>
      <c r="L1426" t="s">
        <v>2007</v>
      </c>
      <c r="M1426" s="5">
        <v>46</v>
      </c>
      <c r="N1426" s="2" t="s">
        <v>3890</v>
      </c>
      <c r="O1426" s="2" t="str">
        <f>IF(BD[[#This Row],[Género]]="Masculino","👨‍🦰M","👩‍🦰 F")</f>
        <v>👨‍🦰M</v>
      </c>
    </row>
    <row r="1427" spans="1:15" x14ac:dyDescent="0.25">
      <c r="A1427">
        <v>63309939</v>
      </c>
      <c r="B1427" t="s">
        <v>1423</v>
      </c>
      <c r="C1427" t="s">
        <v>1989</v>
      </c>
      <c r="D1427" t="s">
        <v>2010</v>
      </c>
      <c r="E1427" t="s">
        <v>1990</v>
      </c>
      <c r="F1427" t="s">
        <v>1997</v>
      </c>
      <c r="G1427" s="3" t="s">
        <v>3364</v>
      </c>
      <c r="H1427" t="s">
        <v>1999</v>
      </c>
      <c r="I1427" t="s">
        <v>2020</v>
      </c>
      <c r="J1427" t="s">
        <v>2001</v>
      </c>
      <c r="K1427" t="s">
        <v>2004</v>
      </c>
      <c r="L1427" t="s">
        <v>2006</v>
      </c>
      <c r="M1427" s="5">
        <v>49</v>
      </c>
      <c r="N1427" s="2" t="s">
        <v>3890</v>
      </c>
      <c r="O1427" s="2" t="str">
        <f>IF(BD[[#This Row],[Género]]="Masculino","👨‍🦰M","👩‍🦰 F")</f>
        <v>👩‍🦰 F</v>
      </c>
    </row>
    <row r="1428" spans="1:15" x14ac:dyDescent="0.25">
      <c r="A1428">
        <v>29911725</v>
      </c>
      <c r="B1428" t="s">
        <v>1424</v>
      </c>
      <c r="C1428" t="s">
        <v>1989</v>
      </c>
      <c r="D1428" t="s">
        <v>2015</v>
      </c>
      <c r="E1428" t="s">
        <v>1994</v>
      </c>
      <c r="F1428" t="s">
        <v>1996</v>
      </c>
      <c r="G1428" s="3" t="s">
        <v>3365</v>
      </c>
      <c r="H1428" t="s">
        <v>2000</v>
      </c>
      <c r="J1428" t="s">
        <v>2001</v>
      </c>
      <c r="K1428" t="s">
        <v>2003</v>
      </c>
      <c r="L1428" t="s">
        <v>2008</v>
      </c>
      <c r="M1428" s="5">
        <v>52</v>
      </c>
      <c r="N1428" s="2" t="s">
        <v>3890</v>
      </c>
      <c r="O1428" s="2" t="str">
        <f>IF(BD[[#This Row],[Género]]="Masculino","👨‍🦰M","👩‍🦰 F")</f>
        <v>👩‍🦰 F</v>
      </c>
    </row>
    <row r="1429" spans="1:15" x14ac:dyDescent="0.25">
      <c r="A1429">
        <v>17870310</v>
      </c>
      <c r="B1429" t="s">
        <v>1425</v>
      </c>
      <c r="C1429" t="s">
        <v>1989</v>
      </c>
      <c r="D1429" t="s">
        <v>2011</v>
      </c>
      <c r="E1429" t="s">
        <v>1992</v>
      </c>
      <c r="F1429" t="s">
        <v>1997</v>
      </c>
      <c r="G1429" s="3" t="s">
        <v>3366</v>
      </c>
      <c r="H1429" t="s">
        <v>2000</v>
      </c>
      <c r="J1429" t="s">
        <v>2001</v>
      </c>
      <c r="K1429" t="s">
        <v>2005</v>
      </c>
      <c r="L1429" t="s">
        <v>2006</v>
      </c>
      <c r="M1429" s="5">
        <v>37</v>
      </c>
      <c r="N1429" s="2" t="s">
        <v>3889</v>
      </c>
      <c r="O1429" s="2" t="str">
        <f>IF(BD[[#This Row],[Género]]="Masculino","👨‍🦰M","👩‍🦰 F")</f>
        <v>👩‍🦰 F</v>
      </c>
    </row>
    <row r="1430" spans="1:15" x14ac:dyDescent="0.25">
      <c r="A1430">
        <v>76081487</v>
      </c>
      <c r="B1430" t="s">
        <v>1426</v>
      </c>
      <c r="C1430" t="s">
        <v>1989</v>
      </c>
      <c r="D1430" t="s">
        <v>2012</v>
      </c>
      <c r="E1430" t="s">
        <v>1992</v>
      </c>
      <c r="F1430" t="s">
        <v>1995</v>
      </c>
      <c r="G1430" s="3" t="s">
        <v>3367</v>
      </c>
      <c r="H1430" t="s">
        <v>1999</v>
      </c>
      <c r="I1430" t="s">
        <v>2016</v>
      </c>
      <c r="J1430" t="s">
        <v>2002</v>
      </c>
      <c r="K1430" t="s">
        <v>2003</v>
      </c>
      <c r="L1430" t="s">
        <v>2008</v>
      </c>
      <c r="M1430" s="5">
        <v>43</v>
      </c>
      <c r="N1430" s="2" t="s">
        <v>3889</v>
      </c>
      <c r="O1430" s="2" t="str">
        <f>IF(BD[[#This Row],[Género]]="Masculino","👨‍🦰M","👩‍🦰 F")</f>
        <v>👩‍🦰 F</v>
      </c>
    </row>
    <row r="1431" spans="1:15" x14ac:dyDescent="0.25">
      <c r="A1431">
        <v>22611590</v>
      </c>
      <c r="B1431" t="s">
        <v>1427</v>
      </c>
      <c r="C1431" t="s">
        <v>1989</v>
      </c>
      <c r="D1431" t="s">
        <v>2013</v>
      </c>
      <c r="E1431" t="s">
        <v>1993</v>
      </c>
      <c r="F1431" t="s">
        <v>1997</v>
      </c>
      <c r="G1431" s="3" t="s">
        <v>3368</v>
      </c>
      <c r="H1431" t="s">
        <v>2000</v>
      </c>
      <c r="J1431" t="s">
        <v>2002</v>
      </c>
      <c r="K1431" t="s">
        <v>2004</v>
      </c>
      <c r="L1431" t="s">
        <v>2008</v>
      </c>
      <c r="M1431" s="5">
        <v>20</v>
      </c>
      <c r="N1431" s="2" t="s">
        <v>3887</v>
      </c>
      <c r="O1431" s="2" t="str">
        <f>IF(BD[[#This Row],[Género]]="Masculino","👨‍🦰M","👩‍🦰 F")</f>
        <v>👩‍🦰 F</v>
      </c>
    </row>
    <row r="1432" spans="1:15" x14ac:dyDescent="0.25">
      <c r="A1432">
        <v>23257004</v>
      </c>
      <c r="B1432" t="s">
        <v>1428</v>
      </c>
      <c r="C1432" t="s">
        <v>1989</v>
      </c>
      <c r="D1432" t="s">
        <v>2013</v>
      </c>
      <c r="E1432" t="s">
        <v>1994</v>
      </c>
      <c r="F1432" t="s">
        <v>1996</v>
      </c>
      <c r="G1432" s="3" t="s">
        <v>3369</v>
      </c>
      <c r="H1432" t="s">
        <v>2000</v>
      </c>
      <c r="J1432" t="s">
        <v>2001</v>
      </c>
      <c r="K1432" t="s">
        <v>2003</v>
      </c>
      <c r="L1432" t="s">
        <v>2006</v>
      </c>
      <c r="M1432" s="5">
        <v>45</v>
      </c>
      <c r="N1432" s="2" t="s">
        <v>3889</v>
      </c>
      <c r="O1432" s="2" t="str">
        <f>IF(BD[[#This Row],[Género]]="Masculino","👨‍🦰M","👩‍🦰 F")</f>
        <v>👩‍🦰 F</v>
      </c>
    </row>
    <row r="1433" spans="1:15" x14ac:dyDescent="0.25">
      <c r="A1433">
        <v>37182523</v>
      </c>
      <c r="B1433" t="s">
        <v>1429</v>
      </c>
      <c r="C1433" t="s">
        <v>1988</v>
      </c>
      <c r="D1433" t="s">
        <v>2013</v>
      </c>
      <c r="E1433" t="s">
        <v>1993</v>
      </c>
      <c r="F1433" t="s">
        <v>1996</v>
      </c>
      <c r="G1433" s="3" t="s">
        <v>3370</v>
      </c>
      <c r="H1433" t="s">
        <v>1999</v>
      </c>
      <c r="I1433" t="s">
        <v>2022</v>
      </c>
      <c r="J1433" t="s">
        <v>2002</v>
      </c>
      <c r="K1433" t="s">
        <v>2003</v>
      </c>
      <c r="L1433" t="s">
        <v>2007</v>
      </c>
      <c r="M1433" s="5">
        <v>39</v>
      </c>
      <c r="N1433" s="2" t="s">
        <v>3889</v>
      </c>
      <c r="O1433" s="2" t="str">
        <f>IF(BD[[#This Row],[Género]]="Masculino","👨‍🦰M","👩‍🦰 F")</f>
        <v>👨‍🦰M</v>
      </c>
    </row>
    <row r="1434" spans="1:15" x14ac:dyDescent="0.25">
      <c r="A1434">
        <v>25245529</v>
      </c>
      <c r="B1434" t="s">
        <v>1430</v>
      </c>
      <c r="C1434" t="s">
        <v>1989</v>
      </c>
      <c r="D1434" t="s">
        <v>2013</v>
      </c>
      <c r="E1434" t="s">
        <v>1993</v>
      </c>
      <c r="F1434" t="s">
        <v>1995</v>
      </c>
      <c r="G1434" s="3" t="s">
        <v>3371</v>
      </c>
      <c r="H1434" t="s">
        <v>2000</v>
      </c>
      <c r="J1434" t="s">
        <v>2002</v>
      </c>
      <c r="K1434" t="s">
        <v>2003</v>
      </c>
      <c r="L1434" t="s">
        <v>2008</v>
      </c>
      <c r="M1434" s="5">
        <v>61</v>
      </c>
      <c r="N1434" s="2" t="s">
        <v>3891</v>
      </c>
      <c r="O1434" s="2" t="str">
        <f>IF(BD[[#This Row],[Género]]="Masculino","👨‍🦰M","👩‍🦰 F")</f>
        <v>👩‍🦰 F</v>
      </c>
    </row>
    <row r="1435" spans="1:15" x14ac:dyDescent="0.25">
      <c r="A1435">
        <v>72484976</v>
      </c>
      <c r="B1435" t="s">
        <v>1431</v>
      </c>
      <c r="C1435" t="s">
        <v>1988</v>
      </c>
      <c r="D1435" t="s">
        <v>2009</v>
      </c>
      <c r="E1435" t="s">
        <v>1992</v>
      </c>
      <c r="F1435" t="s">
        <v>1997</v>
      </c>
      <c r="G1435" s="3" t="s">
        <v>3372</v>
      </c>
      <c r="H1435" t="s">
        <v>1999</v>
      </c>
      <c r="I1435" t="s">
        <v>2022</v>
      </c>
      <c r="J1435" t="s">
        <v>2002</v>
      </c>
      <c r="K1435" t="s">
        <v>2005</v>
      </c>
      <c r="L1435" t="s">
        <v>2008</v>
      </c>
      <c r="M1435" s="5">
        <v>28</v>
      </c>
      <c r="N1435" s="2" t="s">
        <v>3888</v>
      </c>
      <c r="O1435" s="2" t="str">
        <f>IF(BD[[#This Row],[Género]]="Masculino","👨‍🦰M","👩‍🦰 F")</f>
        <v>👨‍🦰M</v>
      </c>
    </row>
    <row r="1436" spans="1:15" x14ac:dyDescent="0.25">
      <c r="A1436">
        <v>74852741</v>
      </c>
      <c r="B1436" t="s">
        <v>1432</v>
      </c>
      <c r="C1436" t="s">
        <v>1988</v>
      </c>
      <c r="D1436" t="s">
        <v>2011</v>
      </c>
      <c r="E1436" t="s">
        <v>1993</v>
      </c>
      <c r="F1436" t="s">
        <v>1995</v>
      </c>
      <c r="G1436" s="3" t="s">
        <v>3373</v>
      </c>
      <c r="H1436" t="s">
        <v>2000</v>
      </c>
      <c r="J1436" t="s">
        <v>2002</v>
      </c>
      <c r="K1436" t="s">
        <v>2005</v>
      </c>
      <c r="L1436" t="s">
        <v>2008</v>
      </c>
      <c r="M1436" s="5">
        <v>21</v>
      </c>
      <c r="N1436" s="2" t="s">
        <v>3887</v>
      </c>
      <c r="O1436" s="2" t="str">
        <f>IF(BD[[#This Row],[Género]]="Masculino","👨‍🦰M","👩‍🦰 F")</f>
        <v>👨‍🦰M</v>
      </c>
    </row>
    <row r="1437" spans="1:15" x14ac:dyDescent="0.25">
      <c r="A1437">
        <v>92109875</v>
      </c>
      <c r="B1437" t="s">
        <v>1433</v>
      </c>
      <c r="C1437" t="s">
        <v>1988</v>
      </c>
      <c r="D1437" t="s">
        <v>2011</v>
      </c>
      <c r="E1437" t="s">
        <v>1993</v>
      </c>
      <c r="F1437" t="s">
        <v>1997</v>
      </c>
      <c r="G1437" s="3" t="s">
        <v>3374</v>
      </c>
      <c r="H1437" t="s">
        <v>1999</v>
      </c>
      <c r="I1437" t="s">
        <v>2016</v>
      </c>
      <c r="J1437" t="s">
        <v>2001</v>
      </c>
      <c r="K1437" t="s">
        <v>2004</v>
      </c>
      <c r="L1437" t="s">
        <v>2006</v>
      </c>
      <c r="M1437" s="5">
        <v>19</v>
      </c>
      <c r="N1437" s="2" t="s">
        <v>3887</v>
      </c>
      <c r="O1437" s="2" t="str">
        <f>IF(BD[[#This Row],[Género]]="Masculino","👨‍🦰M","👩‍🦰 F")</f>
        <v>👨‍🦰M</v>
      </c>
    </row>
    <row r="1438" spans="1:15" x14ac:dyDescent="0.25">
      <c r="A1438">
        <v>45226208</v>
      </c>
      <c r="B1438" t="s">
        <v>1434</v>
      </c>
      <c r="C1438" t="s">
        <v>1988</v>
      </c>
      <c r="D1438" t="s">
        <v>2009</v>
      </c>
      <c r="E1438" t="s">
        <v>1992</v>
      </c>
      <c r="F1438" t="s">
        <v>1998</v>
      </c>
      <c r="G1438" s="3" t="s">
        <v>3375</v>
      </c>
      <c r="H1438" t="s">
        <v>2000</v>
      </c>
      <c r="J1438" t="s">
        <v>2002</v>
      </c>
      <c r="K1438" t="s">
        <v>2003</v>
      </c>
      <c r="L1438" t="s">
        <v>2006</v>
      </c>
      <c r="M1438" s="5">
        <v>23</v>
      </c>
      <c r="N1438" s="2" t="s">
        <v>3887</v>
      </c>
      <c r="O1438" s="2" t="str">
        <f>IF(BD[[#This Row],[Género]]="Masculino","👨‍🦰M","👩‍🦰 F")</f>
        <v>👨‍🦰M</v>
      </c>
    </row>
    <row r="1439" spans="1:15" x14ac:dyDescent="0.25">
      <c r="A1439">
        <v>73859417</v>
      </c>
      <c r="B1439" t="s">
        <v>1435</v>
      </c>
      <c r="C1439" t="s">
        <v>1989</v>
      </c>
      <c r="D1439" t="s">
        <v>2010</v>
      </c>
      <c r="E1439" t="s">
        <v>1990</v>
      </c>
      <c r="F1439" t="s">
        <v>1996</v>
      </c>
      <c r="G1439" s="3" t="s">
        <v>3376</v>
      </c>
      <c r="H1439" t="s">
        <v>2000</v>
      </c>
      <c r="J1439" t="s">
        <v>2001</v>
      </c>
      <c r="K1439" t="s">
        <v>2004</v>
      </c>
      <c r="L1439" t="s">
        <v>2008</v>
      </c>
      <c r="M1439" s="5">
        <v>57</v>
      </c>
      <c r="N1439" s="2" t="s">
        <v>3891</v>
      </c>
      <c r="O1439" s="2" t="str">
        <f>IF(BD[[#This Row],[Género]]="Masculino","👨‍🦰M","👩‍🦰 F")</f>
        <v>👩‍🦰 F</v>
      </c>
    </row>
    <row r="1440" spans="1:15" x14ac:dyDescent="0.25">
      <c r="A1440">
        <v>10647992</v>
      </c>
      <c r="B1440" t="s">
        <v>1436</v>
      </c>
      <c r="C1440" t="s">
        <v>1988</v>
      </c>
      <c r="D1440" t="s">
        <v>2015</v>
      </c>
      <c r="E1440" t="s">
        <v>1992</v>
      </c>
      <c r="F1440" t="s">
        <v>1998</v>
      </c>
      <c r="G1440" s="3" t="s">
        <v>3377</v>
      </c>
      <c r="H1440" t="s">
        <v>1999</v>
      </c>
      <c r="I1440" t="s">
        <v>2018</v>
      </c>
      <c r="J1440" t="s">
        <v>2001</v>
      </c>
      <c r="K1440" t="s">
        <v>2004</v>
      </c>
      <c r="L1440" t="s">
        <v>2007</v>
      </c>
      <c r="M1440" s="5">
        <v>53</v>
      </c>
      <c r="N1440" s="2" t="s">
        <v>3890</v>
      </c>
      <c r="O1440" s="2" t="str">
        <f>IF(BD[[#This Row],[Género]]="Masculino","👨‍🦰M","👩‍🦰 F")</f>
        <v>👨‍🦰M</v>
      </c>
    </row>
    <row r="1441" spans="1:15" x14ac:dyDescent="0.25">
      <c r="A1441">
        <v>11562724</v>
      </c>
      <c r="B1441" t="s">
        <v>1437</v>
      </c>
      <c r="C1441" t="s">
        <v>1989</v>
      </c>
      <c r="D1441" t="s">
        <v>2013</v>
      </c>
      <c r="E1441" t="s">
        <v>1993</v>
      </c>
      <c r="F1441" t="s">
        <v>1997</v>
      </c>
      <c r="G1441" s="3" t="s">
        <v>3378</v>
      </c>
      <c r="H1441" t="s">
        <v>2000</v>
      </c>
      <c r="J1441" t="s">
        <v>2002</v>
      </c>
      <c r="K1441" t="s">
        <v>2003</v>
      </c>
      <c r="L1441" t="s">
        <v>2008</v>
      </c>
      <c r="M1441" s="5">
        <v>18</v>
      </c>
      <c r="N1441" s="2" t="s">
        <v>3887</v>
      </c>
      <c r="O1441" s="2" t="str">
        <f>IF(BD[[#This Row],[Género]]="Masculino","👨‍🦰M","👩‍🦰 F")</f>
        <v>👩‍🦰 F</v>
      </c>
    </row>
    <row r="1442" spans="1:15" x14ac:dyDescent="0.25">
      <c r="A1442">
        <v>16540064</v>
      </c>
      <c r="B1442" t="s">
        <v>1438</v>
      </c>
      <c r="C1442" t="s">
        <v>1988</v>
      </c>
      <c r="D1442" t="s">
        <v>2013</v>
      </c>
      <c r="E1442" t="s">
        <v>1990</v>
      </c>
      <c r="F1442" t="s">
        <v>1998</v>
      </c>
      <c r="G1442" s="3" t="s">
        <v>3379</v>
      </c>
      <c r="H1442" t="s">
        <v>2000</v>
      </c>
      <c r="J1442" t="s">
        <v>2001</v>
      </c>
      <c r="K1442" t="s">
        <v>2004</v>
      </c>
      <c r="L1442" t="s">
        <v>2006</v>
      </c>
      <c r="M1442" s="5">
        <v>57</v>
      </c>
      <c r="N1442" s="2" t="s">
        <v>3891</v>
      </c>
      <c r="O1442" s="2" t="str">
        <f>IF(BD[[#This Row],[Género]]="Masculino","👨‍🦰M","👩‍🦰 F")</f>
        <v>👨‍🦰M</v>
      </c>
    </row>
    <row r="1443" spans="1:15" x14ac:dyDescent="0.25">
      <c r="A1443">
        <v>56432119</v>
      </c>
      <c r="B1443" t="s">
        <v>1439</v>
      </c>
      <c r="C1443" t="s">
        <v>1989</v>
      </c>
      <c r="D1443" t="s">
        <v>2011</v>
      </c>
      <c r="E1443" t="s">
        <v>1991</v>
      </c>
      <c r="F1443" t="s">
        <v>1995</v>
      </c>
      <c r="G1443" s="3" t="s">
        <v>3380</v>
      </c>
      <c r="H1443" t="s">
        <v>2000</v>
      </c>
      <c r="J1443" t="s">
        <v>2002</v>
      </c>
      <c r="K1443" t="s">
        <v>2005</v>
      </c>
      <c r="L1443" t="s">
        <v>2006</v>
      </c>
      <c r="M1443" s="5">
        <v>39</v>
      </c>
      <c r="N1443" s="2" t="s">
        <v>3889</v>
      </c>
      <c r="O1443" s="2" t="str">
        <f>IF(BD[[#This Row],[Género]]="Masculino","👨‍🦰M","👩‍🦰 F")</f>
        <v>👩‍🦰 F</v>
      </c>
    </row>
    <row r="1444" spans="1:15" x14ac:dyDescent="0.25">
      <c r="A1444">
        <v>14277589</v>
      </c>
      <c r="B1444" t="s">
        <v>1440</v>
      </c>
      <c r="C1444" t="s">
        <v>1988</v>
      </c>
      <c r="D1444" t="s">
        <v>2012</v>
      </c>
      <c r="E1444" t="s">
        <v>1993</v>
      </c>
      <c r="F1444" t="s">
        <v>1995</v>
      </c>
      <c r="G1444" s="3" t="s">
        <v>3381</v>
      </c>
      <c r="H1444" t="s">
        <v>2000</v>
      </c>
      <c r="J1444" t="s">
        <v>2002</v>
      </c>
      <c r="K1444" t="s">
        <v>2004</v>
      </c>
      <c r="L1444" t="s">
        <v>2007</v>
      </c>
      <c r="M1444" s="5">
        <v>27</v>
      </c>
      <c r="N1444" s="2" t="s">
        <v>3888</v>
      </c>
      <c r="O1444" s="2" t="str">
        <f>IF(BD[[#This Row],[Género]]="Masculino","👨‍🦰M","👩‍🦰 F")</f>
        <v>👨‍🦰M</v>
      </c>
    </row>
    <row r="1445" spans="1:15" x14ac:dyDescent="0.25">
      <c r="A1445">
        <v>31851075</v>
      </c>
      <c r="B1445" t="s">
        <v>1441</v>
      </c>
      <c r="C1445" t="s">
        <v>1988</v>
      </c>
      <c r="D1445" t="s">
        <v>2015</v>
      </c>
      <c r="E1445" t="s">
        <v>1990</v>
      </c>
      <c r="F1445" t="s">
        <v>1997</v>
      </c>
      <c r="G1445" s="3" t="s">
        <v>3382</v>
      </c>
      <c r="H1445" t="s">
        <v>2000</v>
      </c>
      <c r="J1445" t="s">
        <v>2002</v>
      </c>
      <c r="K1445" t="s">
        <v>2005</v>
      </c>
      <c r="L1445" t="s">
        <v>2007</v>
      </c>
      <c r="M1445" s="5">
        <v>38</v>
      </c>
      <c r="N1445" s="2" t="s">
        <v>3889</v>
      </c>
      <c r="O1445" s="2" t="str">
        <f>IF(BD[[#This Row],[Género]]="Masculino","👨‍🦰M","👩‍🦰 F")</f>
        <v>👨‍🦰M</v>
      </c>
    </row>
    <row r="1446" spans="1:15" x14ac:dyDescent="0.25">
      <c r="A1446">
        <v>38529493</v>
      </c>
      <c r="B1446" t="s">
        <v>1442</v>
      </c>
      <c r="C1446" t="s">
        <v>1989</v>
      </c>
      <c r="D1446" t="s">
        <v>2015</v>
      </c>
      <c r="E1446" t="s">
        <v>1990</v>
      </c>
      <c r="F1446" t="s">
        <v>1997</v>
      </c>
      <c r="G1446" s="3" t="s">
        <v>3383</v>
      </c>
      <c r="H1446" t="s">
        <v>1999</v>
      </c>
      <c r="I1446" t="s">
        <v>2019</v>
      </c>
      <c r="J1446" t="s">
        <v>2002</v>
      </c>
      <c r="K1446" t="s">
        <v>2005</v>
      </c>
      <c r="L1446" t="s">
        <v>2007</v>
      </c>
      <c r="M1446" s="5">
        <v>43</v>
      </c>
      <c r="N1446" s="2" t="s">
        <v>3889</v>
      </c>
      <c r="O1446" s="2" t="str">
        <f>IF(BD[[#This Row],[Género]]="Masculino","👨‍🦰M","👩‍🦰 F")</f>
        <v>👩‍🦰 F</v>
      </c>
    </row>
    <row r="1447" spans="1:15" x14ac:dyDescent="0.25">
      <c r="A1447">
        <v>21625963</v>
      </c>
      <c r="B1447" t="s">
        <v>1443</v>
      </c>
      <c r="C1447" t="s">
        <v>1988</v>
      </c>
      <c r="D1447" t="s">
        <v>2015</v>
      </c>
      <c r="E1447" t="s">
        <v>1992</v>
      </c>
      <c r="F1447" t="s">
        <v>1996</v>
      </c>
      <c r="G1447" s="3" t="s">
        <v>3384</v>
      </c>
      <c r="H1447" t="s">
        <v>1999</v>
      </c>
      <c r="I1447" t="s">
        <v>2018</v>
      </c>
      <c r="J1447" t="s">
        <v>2001</v>
      </c>
      <c r="K1447" t="s">
        <v>2005</v>
      </c>
      <c r="L1447" t="s">
        <v>2006</v>
      </c>
      <c r="M1447" s="5">
        <v>34</v>
      </c>
      <c r="N1447" s="2" t="s">
        <v>3888</v>
      </c>
      <c r="O1447" s="2" t="str">
        <f>IF(BD[[#This Row],[Género]]="Masculino","👨‍🦰M","👩‍🦰 F")</f>
        <v>👨‍🦰M</v>
      </c>
    </row>
    <row r="1448" spans="1:15" x14ac:dyDescent="0.25">
      <c r="A1448">
        <v>74496223</v>
      </c>
      <c r="B1448" t="s">
        <v>1444</v>
      </c>
      <c r="C1448" t="s">
        <v>1988</v>
      </c>
      <c r="D1448" t="s">
        <v>2009</v>
      </c>
      <c r="E1448" t="s">
        <v>1991</v>
      </c>
      <c r="F1448" t="s">
        <v>1996</v>
      </c>
      <c r="G1448" s="3" t="s">
        <v>3385</v>
      </c>
      <c r="H1448" t="s">
        <v>1999</v>
      </c>
      <c r="I1448" t="s">
        <v>2020</v>
      </c>
      <c r="J1448" t="s">
        <v>2001</v>
      </c>
      <c r="K1448" t="s">
        <v>2003</v>
      </c>
      <c r="L1448" t="s">
        <v>2008</v>
      </c>
      <c r="M1448" s="5">
        <v>33</v>
      </c>
      <c r="N1448" s="2" t="s">
        <v>3888</v>
      </c>
      <c r="O1448" s="2" t="str">
        <f>IF(BD[[#This Row],[Género]]="Masculino","👨‍🦰M","👩‍🦰 F")</f>
        <v>👨‍🦰M</v>
      </c>
    </row>
    <row r="1449" spans="1:15" x14ac:dyDescent="0.25">
      <c r="A1449">
        <v>88493149</v>
      </c>
      <c r="B1449" t="s">
        <v>1445</v>
      </c>
      <c r="C1449" t="s">
        <v>1988</v>
      </c>
      <c r="D1449" t="s">
        <v>2015</v>
      </c>
      <c r="E1449" t="s">
        <v>1992</v>
      </c>
      <c r="F1449" t="s">
        <v>1997</v>
      </c>
      <c r="G1449" s="3" t="s">
        <v>3386</v>
      </c>
      <c r="H1449" t="s">
        <v>2000</v>
      </c>
      <c r="J1449" t="s">
        <v>2001</v>
      </c>
      <c r="K1449" t="s">
        <v>2004</v>
      </c>
      <c r="L1449" t="s">
        <v>2008</v>
      </c>
      <c r="M1449" s="5">
        <v>25</v>
      </c>
      <c r="N1449" s="2" t="s">
        <v>3887</v>
      </c>
      <c r="O1449" s="2" t="str">
        <f>IF(BD[[#This Row],[Género]]="Masculino","👨‍🦰M","👩‍🦰 F")</f>
        <v>👨‍🦰M</v>
      </c>
    </row>
    <row r="1450" spans="1:15" x14ac:dyDescent="0.25">
      <c r="A1450">
        <v>91288968</v>
      </c>
      <c r="B1450" t="s">
        <v>1446</v>
      </c>
      <c r="C1450" t="s">
        <v>1989</v>
      </c>
      <c r="D1450" t="s">
        <v>2015</v>
      </c>
      <c r="E1450" t="s">
        <v>1994</v>
      </c>
      <c r="F1450" t="s">
        <v>1998</v>
      </c>
      <c r="G1450" s="3" t="s">
        <v>3387</v>
      </c>
      <c r="H1450" t="s">
        <v>2000</v>
      </c>
      <c r="J1450" t="s">
        <v>2002</v>
      </c>
      <c r="K1450" t="s">
        <v>2003</v>
      </c>
      <c r="L1450" t="s">
        <v>2007</v>
      </c>
      <c r="M1450" s="5">
        <v>48</v>
      </c>
      <c r="N1450" s="2" t="s">
        <v>3890</v>
      </c>
      <c r="O1450" s="2" t="str">
        <f>IF(BD[[#This Row],[Género]]="Masculino","👨‍🦰M","👩‍🦰 F")</f>
        <v>👩‍🦰 F</v>
      </c>
    </row>
    <row r="1451" spans="1:15" x14ac:dyDescent="0.25">
      <c r="A1451">
        <v>93598502</v>
      </c>
      <c r="B1451" t="s">
        <v>1447</v>
      </c>
      <c r="C1451" t="s">
        <v>1989</v>
      </c>
      <c r="D1451" t="s">
        <v>2013</v>
      </c>
      <c r="E1451" t="s">
        <v>1990</v>
      </c>
      <c r="F1451" t="s">
        <v>1998</v>
      </c>
      <c r="G1451" s="3" t="s">
        <v>3388</v>
      </c>
      <c r="H1451" t="s">
        <v>2000</v>
      </c>
      <c r="J1451" t="s">
        <v>2001</v>
      </c>
      <c r="K1451" t="s">
        <v>2004</v>
      </c>
      <c r="L1451" t="s">
        <v>2008</v>
      </c>
      <c r="M1451" s="5">
        <v>35</v>
      </c>
      <c r="N1451" s="2" t="s">
        <v>3888</v>
      </c>
      <c r="O1451" s="2" t="str">
        <f>IF(BD[[#This Row],[Género]]="Masculino","👨‍🦰M","👩‍🦰 F")</f>
        <v>👩‍🦰 F</v>
      </c>
    </row>
    <row r="1452" spans="1:15" x14ac:dyDescent="0.25">
      <c r="A1452">
        <v>94372747</v>
      </c>
      <c r="B1452" t="s">
        <v>1448</v>
      </c>
      <c r="C1452" t="s">
        <v>1988</v>
      </c>
      <c r="D1452" t="s">
        <v>2009</v>
      </c>
      <c r="E1452" t="s">
        <v>1991</v>
      </c>
      <c r="F1452" t="s">
        <v>1996</v>
      </c>
      <c r="G1452" s="3" t="s">
        <v>3389</v>
      </c>
      <c r="H1452" t="s">
        <v>2000</v>
      </c>
      <c r="J1452" t="s">
        <v>2001</v>
      </c>
      <c r="K1452" t="s">
        <v>2003</v>
      </c>
      <c r="L1452" t="s">
        <v>2006</v>
      </c>
      <c r="M1452" s="5">
        <v>54</v>
      </c>
      <c r="N1452" s="2" t="s">
        <v>3890</v>
      </c>
      <c r="O1452" s="2" t="str">
        <f>IF(BD[[#This Row],[Género]]="Masculino","👨‍🦰M","👩‍🦰 F")</f>
        <v>👨‍🦰M</v>
      </c>
    </row>
    <row r="1453" spans="1:15" x14ac:dyDescent="0.25">
      <c r="A1453">
        <v>70347699</v>
      </c>
      <c r="B1453" t="s">
        <v>1449</v>
      </c>
      <c r="C1453" t="s">
        <v>1989</v>
      </c>
      <c r="D1453" t="s">
        <v>2010</v>
      </c>
      <c r="E1453" t="s">
        <v>1992</v>
      </c>
      <c r="F1453" t="s">
        <v>1998</v>
      </c>
      <c r="G1453" s="3" t="s">
        <v>3390</v>
      </c>
      <c r="H1453" t="s">
        <v>1999</v>
      </c>
      <c r="I1453" t="s">
        <v>2022</v>
      </c>
      <c r="J1453" t="s">
        <v>2001</v>
      </c>
      <c r="K1453" t="s">
        <v>2003</v>
      </c>
      <c r="L1453" t="s">
        <v>2008</v>
      </c>
      <c r="M1453" s="5">
        <v>40</v>
      </c>
      <c r="N1453" s="2" t="s">
        <v>3889</v>
      </c>
      <c r="O1453" s="2" t="str">
        <f>IF(BD[[#This Row],[Género]]="Masculino","👨‍🦰M","👩‍🦰 F")</f>
        <v>👩‍🦰 F</v>
      </c>
    </row>
    <row r="1454" spans="1:15" x14ac:dyDescent="0.25">
      <c r="A1454">
        <v>46051037</v>
      </c>
      <c r="B1454" t="s">
        <v>1450</v>
      </c>
      <c r="C1454" t="s">
        <v>1989</v>
      </c>
      <c r="D1454" t="s">
        <v>2013</v>
      </c>
      <c r="E1454" t="s">
        <v>1993</v>
      </c>
      <c r="F1454" t="s">
        <v>1995</v>
      </c>
      <c r="G1454" s="3" t="s">
        <v>3391</v>
      </c>
      <c r="H1454" t="s">
        <v>2000</v>
      </c>
      <c r="J1454" t="s">
        <v>2002</v>
      </c>
      <c r="K1454" t="s">
        <v>2005</v>
      </c>
      <c r="L1454" t="s">
        <v>2008</v>
      </c>
      <c r="M1454" s="5">
        <v>33</v>
      </c>
      <c r="N1454" s="2" t="s">
        <v>3888</v>
      </c>
      <c r="O1454" s="2" t="str">
        <f>IF(BD[[#This Row],[Género]]="Masculino","👨‍🦰M","👩‍🦰 F")</f>
        <v>👩‍🦰 F</v>
      </c>
    </row>
    <row r="1455" spans="1:15" x14ac:dyDescent="0.25">
      <c r="A1455">
        <v>74901758</v>
      </c>
      <c r="B1455" t="s">
        <v>1451</v>
      </c>
      <c r="C1455" t="s">
        <v>1989</v>
      </c>
      <c r="D1455" t="s">
        <v>2009</v>
      </c>
      <c r="E1455" t="s">
        <v>1991</v>
      </c>
      <c r="F1455" t="s">
        <v>1996</v>
      </c>
      <c r="G1455" s="3" t="s">
        <v>3392</v>
      </c>
      <c r="H1455" t="s">
        <v>2000</v>
      </c>
      <c r="J1455" t="s">
        <v>2002</v>
      </c>
      <c r="K1455" t="s">
        <v>2005</v>
      </c>
      <c r="L1455" t="s">
        <v>2008</v>
      </c>
      <c r="M1455" s="5">
        <v>60</v>
      </c>
      <c r="N1455" s="2" t="s">
        <v>3891</v>
      </c>
      <c r="O1455" s="2" t="str">
        <f>IF(BD[[#This Row],[Género]]="Masculino","👨‍🦰M","👩‍🦰 F")</f>
        <v>👩‍🦰 F</v>
      </c>
    </row>
    <row r="1456" spans="1:15" x14ac:dyDescent="0.25">
      <c r="A1456">
        <v>83415844</v>
      </c>
      <c r="B1456" t="s">
        <v>1452</v>
      </c>
      <c r="C1456" t="s">
        <v>1989</v>
      </c>
      <c r="D1456" t="s">
        <v>2015</v>
      </c>
      <c r="E1456" t="s">
        <v>1990</v>
      </c>
      <c r="F1456" t="s">
        <v>1996</v>
      </c>
      <c r="G1456" s="3" t="s">
        <v>2174</v>
      </c>
      <c r="H1456" t="s">
        <v>2000</v>
      </c>
      <c r="J1456" t="s">
        <v>2001</v>
      </c>
      <c r="K1456" t="s">
        <v>2005</v>
      </c>
      <c r="L1456" t="s">
        <v>2008</v>
      </c>
      <c r="M1456" s="5">
        <v>22</v>
      </c>
      <c r="N1456" s="2" t="s">
        <v>3887</v>
      </c>
      <c r="O1456" s="2" t="str">
        <f>IF(BD[[#This Row],[Género]]="Masculino","👨‍🦰M","👩‍🦰 F")</f>
        <v>👩‍🦰 F</v>
      </c>
    </row>
    <row r="1457" spans="1:15" x14ac:dyDescent="0.25">
      <c r="A1457">
        <v>50870550</v>
      </c>
      <c r="B1457" t="s">
        <v>1453</v>
      </c>
      <c r="C1457" t="s">
        <v>1989</v>
      </c>
      <c r="D1457" t="s">
        <v>2011</v>
      </c>
      <c r="E1457" t="s">
        <v>1992</v>
      </c>
      <c r="F1457" t="s">
        <v>1996</v>
      </c>
      <c r="G1457" s="3" t="s">
        <v>3393</v>
      </c>
      <c r="H1457" t="s">
        <v>1999</v>
      </c>
      <c r="I1457" t="s">
        <v>2020</v>
      </c>
      <c r="J1457" t="s">
        <v>2002</v>
      </c>
      <c r="K1457" t="s">
        <v>2003</v>
      </c>
      <c r="L1457" t="s">
        <v>2008</v>
      </c>
      <c r="M1457" s="5">
        <v>43</v>
      </c>
      <c r="N1457" s="2" t="s">
        <v>3889</v>
      </c>
      <c r="O1457" s="2" t="str">
        <f>IF(BD[[#This Row],[Género]]="Masculino","👨‍🦰M","👩‍🦰 F")</f>
        <v>👩‍🦰 F</v>
      </c>
    </row>
    <row r="1458" spans="1:15" x14ac:dyDescent="0.25">
      <c r="A1458">
        <v>97512127</v>
      </c>
      <c r="B1458" t="s">
        <v>1454</v>
      </c>
      <c r="C1458" t="s">
        <v>1989</v>
      </c>
      <c r="D1458" t="s">
        <v>2014</v>
      </c>
      <c r="E1458" t="s">
        <v>1992</v>
      </c>
      <c r="F1458" t="s">
        <v>1997</v>
      </c>
      <c r="G1458" s="3" t="s">
        <v>3394</v>
      </c>
      <c r="H1458" t="s">
        <v>2000</v>
      </c>
      <c r="J1458" t="s">
        <v>2002</v>
      </c>
      <c r="K1458" t="s">
        <v>2004</v>
      </c>
      <c r="L1458" t="s">
        <v>2007</v>
      </c>
      <c r="M1458" s="5">
        <v>62</v>
      </c>
      <c r="N1458" s="2" t="s">
        <v>3891</v>
      </c>
      <c r="O1458" s="2" t="str">
        <f>IF(BD[[#This Row],[Género]]="Masculino","👨‍🦰M","👩‍🦰 F")</f>
        <v>👩‍🦰 F</v>
      </c>
    </row>
    <row r="1459" spans="1:15" x14ac:dyDescent="0.25">
      <c r="A1459">
        <v>78933907</v>
      </c>
      <c r="B1459" t="s">
        <v>1455</v>
      </c>
      <c r="C1459" t="s">
        <v>1989</v>
      </c>
      <c r="D1459" t="s">
        <v>2012</v>
      </c>
      <c r="E1459" t="s">
        <v>1994</v>
      </c>
      <c r="F1459" t="s">
        <v>1998</v>
      </c>
      <c r="G1459" s="3" t="s">
        <v>3395</v>
      </c>
      <c r="H1459" t="s">
        <v>2000</v>
      </c>
      <c r="J1459" t="s">
        <v>2001</v>
      </c>
      <c r="K1459" t="s">
        <v>2003</v>
      </c>
      <c r="L1459" t="s">
        <v>2007</v>
      </c>
      <c r="M1459" s="5">
        <v>47</v>
      </c>
      <c r="N1459" s="2" t="s">
        <v>3890</v>
      </c>
      <c r="O1459" s="2" t="str">
        <f>IF(BD[[#This Row],[Género]]="Masculino","👨‍🦰M","👩‍🦰 F")</f>
        <v>👩‍🦰 F</v>
      </c>
    </row>
    <row r="1460" spans="1:15" x14ac:dyDescent="0.25">
      <c r="A1460">
        <v>72507934</v>
      </c>
      <c r="B1460" t="s">
        <v>1456</v>
      </c>
      <c r="C1460" t="s">
        <v>1989</v>
      </c>
      <c r="D1460" t="s">
        <v>2013</v>
      </c>
      <c r="E1460" t="s">
        <v>1993</v>
      </c>
      <c r="F1460" t="s">
        <v>1998</v>
      </c>
      <c r="G1460" s="3" t="s">
        <v>3396</v>
      </c>
      <c r="H1460" t="s">
        <v>2000</v>
      </c>
      <c r="J1460" t="s">
        <v>2002</v>
      </c>
      <c r="K1460" t="s">
        <v>2005</v>
      </c>
      <c r="L1460" t="s">
        <v>2007</v>
      </c>
      <c r="M1460" s="5">
        <v>35</v>
      </c>
      <c r="N1460" s="2" t="s">
        <v>3888</v>
      </c>
      <c r="O1460" s="2" t="str">
        <f>IF(BD[[#This Row],[Género]]="Masculino","👨‍🦰M","👩‍🦰 F")</f>
        <v>👩‍🦰 F</v>
      </c>
    </row>
    <row r="1461" spans="1:15" x14ac:dyDescent="0.25">
      <c r="A1461">
        <v>28446899</v>
      </c>
      <c r="B1461" t="s">
        <v>1457</v>
      </c>
      <c r="C1461" t="s">
        <v>1988</v>
      </c>
      <c r="D1461" t="s">
        <v>2012</v>
      </c>
      <c r="E1461" t="s">
        <v>1990</v>
      </c>
      <c r="F1461" t="s">
        <v>1998</v>
      </c>
      <c r="G1461" s="3" t="s">
        <v>3397</v>
      </c>
      <c r="H1461" t="s">
        <v>1999</v>
      </c>
      <c r="I1461" t="s">
        <v>2017</v>
      </c>
      <c r="J1461" t="s">
        <v>2001</v>
      </c>
      <c r="K1461" t="s">
        <v>2004</v>
      </c>
      <c r="L1461" t="s">
        <v>2008</v>
      </c>
      <c r="M1461" s="5">
        <v>28</v>
      </c>
      <c r="N1461" s="2" t="s">
        <v>3888</v>
      </c>
      <c r="O1461" s="2" t="str">
        <f>IF(BD[[#This Row],[Género]]="Masculino","👨‍🦰M","👩‍🦰 F")</f>
        <v>👨‍🦰M</v>
      </c>
    </row>
    <row r="1462" spans="1:15" x14ac:dyDescent="0.25">
      <c r="A1462">
        <v>32488458</v>
      </c>
      <c r="B1462" t="s">
        <v>1458</v>
      </c>
      <c r="C1462" t="s">
        <v>1988</v>
      </c>
      <c r="D1462" t="s">
        <v>2009</v>
      </c>
      <c r="E1462" t="s">
        <v>1992</v>
      </c>
      <c r="F1462" t="s">
        <v>1996</v>
      </c>
      <c r="G1462" s="3" t="s">
        <v>2345</v>
      </c>
      <c r="H1462" t="s">
        <v>2000</v>
      </c>
      <c r="J1462" t="s">
        <v>2002</v>
      </c>
      <c r="K1462" t="s">
        <v>2004</v>
      </c>
      <c r="L1462" t="s">
        <v>2007</v>
      </c>
      <c r="M1462" s="5">
        <v>27</v>
      </c>
      <c r="N1462" s="2" t="s">
        <v>3888</v>
      </c>
      <c r="O1462" s="2" t="str">
        <f>IF(BD[[#This Row],[Género]]="Masculino","👨‍🦰M","👩‍🦰 F")</f>
        <v>👨‍🦰M</v>
      </c>
    </row>
    <row r="1463" spans="1:15" x14ac:dyDescent="0.25">
      <c r="A1463">
        <v>35057640</v>
      </c>
      <c r="B1463" t="s">
        <v>1459</v>
      </c>
      <c r="C1463" t="s">
        <v>1988</v>
      </c>
      <c r="D1463" t="s">
        <v>2010</v>
      </c>
      <c r="E1463" t="s">
        <v>1994</v>
      </c>
      <c r="F1463" t="s">
        <v>1998</v>
      </c>
      <c r="G1463" s="3" t="s">
        <v>3398</v>
      </c>
      <c r="H1463" t="s">
        <v>2000</v>
      </c>
      <c r="J1463" t="s">
        <v>2002</v>
      </c>
      <c r="K1463" t="s">
        <v>2003</v>
      </c>
      <c r="L1463" t="s">
        <v>2008</v>
      </c>
      <c r="M1463" s="5">
        <v>29</v>
      </c>
      <c r="N1463" s="2" t="s">
        <v>3888</v>
      </c>
      <c r="O1463" s="2" t="str">
        <f>IF(BD[[#This Row],[Género]]="Masculino","👨‍🦰M","👩‍🦰 F")</f>
        <v>👨‍🦰M</v>
      </c>
    </row>
    <row r="1464" spans="1:15" x14ac:dyDescent="0.25">
      <c r="A1464">
        <v>57156853</v>
      </c>
      <c r="B1464" t="s">
        <v>1460</v>
      </c>
      <c r="C1464" t="s">
        <v>1988</v>
      </c>
      <c r="D1464" t="s">
        <v>2013</v>
      </c>
      <c r="E1464" t="s">
        <v>1991</v>
      </c>
      <c r="F1464" t="s">
        <v>1997</v>
      </c>
      <c r="G1464" s="3" t="s">
        <v>2991</v>
      </c>
      <c r="H1464" t="s">
        <v>1999</v>
      </c>
      <c r="I1464" t="s">
        <v>2021</v>
      </c>
      <c r="J1464" t="s">
        <v>2001</v>
      </c>
      <c r="K1464" t="s">
        <v>2004</v>
      </c>
      <c r="L1464" t="s">
        <v>2008</v>
      </c>
      <c r="M1464" s="5">
        <v>42</v>
      </c>
      <c r="N1464" s="2" t="s">
        <v>3889</v>
      </c>
      <c r="O1464" s="2" t="str">
        <f>IF(BD[[#This Row],[Género]]="Masculino","👨‍🦰M","👩‍🦰 F")</f>
        <v>👨‍🦰M</v>
      </c>
    </row>
    <row r="1465" spans="1:15" x14ac:dyDescent="0.25">
      <c r="A1465">
        <v>79507574</v>
      </c>
      <c r="B1465" t="s">
        <v>1461</v>
      </c>
      <c r="C1465" t="s">
        <v>1989</v>
      </c>
      <c r="D1465" t="s">
        <v>2012</v>
      </c>
      <c r="E1465" t="s">
        <v>1993</v>
      </c>
      <c r="F1465" t="s">
        <v>1998</v>
      </c>
      <c r="G1465" s="3" t="s">
        <v>3399</v>
      </c>
      <c r="H1465" t="s">
        <v>1999</v>
      </c>
      <c r="I1465" t="s">
        <v>2019</v>
      </c>
      <c r="J1465" t="s">
        <v>2002</v>
      </c>
      <c r="K1465" t="s">
        <v>2004</v>
      </c>
      <c r="L1465" t="s">
        <v>2006</v>
      </c>
      <c r="M1465" s="5">
        <v>32</v>
      </c>
      <c r="N1465" s="2" t="s">
        <v>3888</v>
      </c>
      <c r="O1465" s="2" t="str">
        <f>IF(BD[[#This Row],[Género]]="Masculino","👨‍🦰M","👩‍🦰 F")</f>
        <v>👩‍🦰 F</v>
      </c>
    </row>
    <row r="1466" spans="1:15" x14ac:dyDescent="0.25">
      <c r="A1466">
        <v>23780234</v>
      </c>
      <c r="B1466" t="s">
        <v>1462</v>
      </c>
      <c r="C1466" t="s">
        <v>1988</v>
      </c>
      <c r="D1466" t="s">
        <v>2010</v>
      </c>
      <c r="E1466" t="s">
        <v>1991</v>
      </c>
      <c r="F1466" t="s">
        <v>1995</v>
      </c>
      <c r="G1466" s="3" t="s">
        <v>3400</v>
      </c>
      <c r="H1466" t="s">
        <v>2000</v>
      </c>
      <c r="J1466" t="s">
        <v>2001</v>
      </c>
      <c r="K1466" t="s">
        <v>2003</v>
      </c>
      <c r="L1466" t="s">
        <v>2008</v>
      </c>
      <c r="M1466" s="5">
        <v>24</v>
      </c>
      <c r="N1466" s="2" t="s">
        <v>3887</v>
      </c>
      <c r="O1466" s="2" t="str">
        <f>IF(BD[[#This Row],[Género]]="Masculino","👨‍🦰M","👩‍🦰 F")</f>
        <v>👨‍🦰M</v>
      </c>
    </row>
    <row r="1467" spans="1:15" x14ac:dyDescent="0.25">
      <c r="A1467">
        <v>45438514</v>
      </c>
      <c r="B1467" t="s">
        <v>1463</v>
      </c>
      <c r="C1467" t="s">
        <v>1988</v>
      </c>
      <c r="D1467" t="s">
        <v>2015</v>
      </c>
      <c r="E1467" t="s">
        <v>1991</v>
      </c>
      <c r="F1467" t="s">
        <v>1996</v>
      </c>
      <c r="G1467" s="3" t="s">
        <v>3401</v>
      </c>
      <c r="H1467" t="s">
        <v>2000</v>
      </c>
      <c r="J1467" t="s">
        <v>2001</v>
      </c>
      <c r="K1467" t="s">
        <v>2003</v>
      </c>
      <c r="L1467" t="s">
        <v>2007</v>
      </c>
      <c r="M1467" s="5">
        <v>54</v>
      </c>
      <c r="N1467" s="2" t="s">
        <v>3890</v>
      </c>
      <c r="O1467" s="2" t="str">
        <f>IF(BD[[#This Row],[Género]]="Masculino","👨‍🦰M","👩‍🦰 F")</f>
        <v>👨‍🦰M</v>
      </c>
    </row>
    <row r="1468" spans="1:15" x14ac:dyDescent="0.25">
      <c r="A1468">
        <v>67870845</v>
      </c>
      <c r="B1468" t="s">
        <v>1464</v>
      </c>
      <c r="C1468" t="s">
        <v>1989</v>
      </c>
      <c r="D1468" t="s">
        <v>2015</v>
      </c>
      <c r="E1468" t="s">
        <v>1993</v>
      </c>
      <c r="F1468" t="s">
        <v>1998</v>
      </c>
      <c r="G1468" s="3" t="s">
        <v>3402</v>
      </c>
      <c r="H1468" t="s">
        <v>2000</v>
      </c>
      <c r="J1468" t="s">
        <v>2001</v>
      </c>
      <c r="K1468" t="s">
        <v>2004</v>
      </c>
      <c r="L1468" t="s">
        <v>2008</v>
      </c>
      <c r="M1468" s="5">
        <v>58</v>
      </c>
      <c r="N1468" s="2" t="s">
        <v>3891</v>
      </c>
      <c r="O1468" s="2" t="str">
        <f>IF(BD[[#This Row],[Género]]="Masculino","👨‍🦰M","👩‍🦰 F")</f>
        <v>👩‍🦰 F</v>
      </c>
    </row>
    <row r="1469" spans="1:15" x14ac:dyDescent="0.25">
      <c r="A1469">
        <v>41107027</v>
      </c>
      <c r="B1469" t="s">
        <v>1465</v>
      </c>
      <c r="C1469" t="s">
        <v>1988</v>
      </c>
      <c r="D1469" t="s">
        <v>2011</v>
      </c>
      <c r="E1469" t="s">
        <v>1991</v>
      </c>
      <c r="F1469" t="s">
        <v>1997</v>
      </c>
      <c r="G1469" s="3" t="s">
        <v>3403</v>
      </c>
      <c r="H1469" t="s">
        <v>1999</v>
      </c>
      <c r="I1469" t="s">
        <v>2016</v>
      </c>
      <c r="J1469" t="s">
        <v>2002</v>
      </c>
      <c r="K1469" t="s">
        <v>2004</v>
      </c>
      <c r="L1469" t="s">
        <v>2007</v>
      </c>
      <c r="M1469" s="5">
        <v>19</v>
      </c>
      <c r="N1469" s="2" t="s">
        <v>3887</v>
      </c>
      <c r="O1469" s="2" t="str">
        <f>IF(BD[[#This Row],[Género]]="Masculino","👨‍🦰M","👩‍🦰 F")</f>
        <v>👨‍🦰M</v>
      </c>
    </row>
    <row r="1470" spans="1:15" x14ac:dyDescent="0.25">
      <c r="A1470">
        <v>60845802</v>
      </c>
      <c r="B1470" t="s">
        <v>1466</v>
      </c>
      <c r="C1470" t="s">
        <v>1988</v>
      </c>
      <c r="D1470" t="s">
        <v>2012</v>
      </c>
      <c r="E1470" t="s">
        <v>1994</v>
      </c>
      <c r="F1470" t="s">
        <v>1998</v>
      </c>
      <c r="G1470" s="3" t="s">
        <v>3404</v>
      </c>
      <c r="H1470" t="s">
        <v>2000</v>
      </c>
      <c r="J1470" t="s">
        <v>2002</v>
      </c>
      <c r="K1470" t="s">
        <v>2004</v>
      </c>
      <c r="L1470" t="s">
        <v>2007</v>
      </c>
      <c r="M1470" s="5">
        <v>37</v>
      </c>
      <c r="N1470" s="2" t="s">
        <v>3889</v>
      </c>
      <c r="O1470" s="2" t="str">
        <f>IF(BD[[#This Row],[Género]]="Masculino","👨‍🦰M","👩‍🦰 F")</f>
        <v>👨‍🦰M</v>
      </c>
    </row>
    <row r="1471" spans="1:15" x14ac:dyDescent="0.25">
      <c r="A1471">
        <v>17252762</v>
      </c>
      <c r="B1471" t="s">
        <v>1467</v>
      </c>
      <c r="C1471" t="s">
        <v>1989</v>
      </c>
      <c r="D1471" t="s">
        <v>2009</v>
      </c>
      <c r="E1471" t="s">
        <v>1993</v>
      </c>
      <c r="F1471" t="s">
        <v>1998</v>
      </c>
      <c r="G1471" s="3" t="s">
        <v>3405</v>
      </c>
      <c r="H1471" t="s">
        <v>1999</v>
      </c>
      <c r="I1471" t="s">
        <v>2020</v>
      </c>
      <c r="J1471" t="s">
        <v>2002</v>
      </c>
      <c r="K1471" t="s">
        <v>2004</v>
      </c>
      <c r="L1471" t="s">
        <v>2008</v>
      </c>
      <c r="M1471" s="5">
        <v>20</v>
      </c>
      <c r="N1471" s="2" t="s">
        <v>3887</v>
      </c>
      <c r="O1471" s="2" t="str">
        <f>IF(BD[[#This Row],[Género]]="Masculino","👨‍🦰M","👩‍🦰 F")</f>
        <v>👩‍🦰 F</v>
      </c>
    </row>
    <row r="1472" spans="1:15" x14ac:dyDescent="0.25">
      <c r="A1472">
        <v>26107651</v>
      </c>
      <c r="B1472" t="s">
        <v>1468</v>
      </c>
      <c r="C1472" t="s">
        <v>1989</v>
      </c>
      <c r="D1472" t="s">
        <v>2009</v>
      </c>
      <c r="E1472" t="s">
        <v>1992</v>
      </c>
      <c r="F1472" t="s">
        <v>1998</v>
      </c>
      <c r="G1472" s="3" t="s">
        <v>3406</v>
      </c>
      <c r="H1472" t="s">
        <v>2000</v>
      </c>
      <c r="J1472" t="s">
        <v>2002</v>
      </c>
      <c r="K1472" t="s">
        <v>2004</v>
      </c>
      <c r="L1472" t="s">
        <v>2006</v>
      </c>
      <c r="M1472" s="5">
        <v>42</v>
      </c>
      <c r="N1472" s="2" t="s">
        <v>3889</v>
      </c>
      <c r="O1472" s="2" t="str">
        <f>IF(BD[[#This Row],[Género]]="Masculino","👨‍🦰M","👩‍🦰 F")</f>
        <v>👩‍🦰 F</v>
      </c>
    </row>
    <row r="1473" spans="1:15" x14ac:dyDescent="0.25">
      <c r="A1473">
        <v>50691373</v>
      </c>
      <c r="B1473" t="s">
        <v>1469</v>
      </c>
      <c r="C1473" t="s">
        <v>1989</v>
      </c>
      <c r="D1473" t="s">
        <v>2013</v>
      </c>
      <c r="E1473" t="s">
        <v>1990</v>
      </c>
      <c r="F1473" t="s">
        <v>1997</v>
      </c>
      <c r="G1473" s="3" t="s">
        <v>3407</v>
      </c>
      <c r="H1473" t="s">
        <v>2000</v>
      </c>
      <c r="J1473" t="s">
        <v>2002</v>
      </c>
      <c r="K1473" t="s">
        <v>2005</v>
      </c>
      <c r="L1473" t="s">
        <v>2008</v>
      </c>
      <c r="M1473" s="5">
        <v>36</v>
      </c>
      <c r="N1473" s="2" t="s">
        <v>3889</v>
      </c>
      <c r="O1473" s="2" t="str">
        <f>IF(BD[[#This Row],[Género]]="Masculino","👨‍🦰M","👩‍🦰 F")</f>
        <v>👩‍🦰 F</v>
      </c>
    </row>
    <row r="1474" spans="1:15" x14ac:dyDescent="0.25">
      <c r="A1474">
        <v>40836611</v>
      </c>
      <c r="B1474" t="s">
        <v>1470</v>
      </c>
      <c r="C1474" t="s">
        <v>1989</v>
      </c>
      <c r="D1474" t="s">
        <v>2015</v>
      </c>
      <c r="E1474" t="s">
        <v>1990</v>
      </c>
      <c r="F1474" t="s">
        <v>1996</v>
      </c>
      <c r="G1474" s="3" t="s">
        <v>3408</v>
      </c>
      <c r="H1474" t="s">
        <v>1999</v>
      </c>
      <c r="I1474" t="s">
        <v>2021</v>
      </c>
      <c r="J1474" t="s">
        <v>2002</v>
      </c>
      <c r="K1474" t="s">
        <v>2004</v>
      </c>
      <c r="L1474" t="s">
        <v>2008</v>
      </c>
      <c r="M1474" s="5">
        <v>46</v>
      </c>
      <c r="N1474" s="2" t="s">
        <v>3890</v>
      </c>
      <c r="O1474" s="2" t="str">
        <f>IF(BD[[#This Row],[Género]]="Masculino","👨‍🦰M","👩‍🦰 F")</f>
        <v>👩‍🦰 F</v>
      </c>
    </row>
    <row r="1475" spans="1:15" x14ac:dyDescent="0.25">
      <c r="A1475">
        <v>39530969</v>
      </c>
      <c r="B1475" t="s">
        <v>1471</v>
      </c>
      <c r="C1475" t="s">
        <v>1989</v>
      </c>
      <c r="D1475" t="s">
        <v>2014</v>
      </c>
      <c r="E1475" t="s">
        <v>1991</v>
      </c>
      <c r="F1475" t="s">
        <v>1997</v>
      </c>
      <c r="G1475" s="3" t="s">
        <v>3409</v>
      </c>
      <c r="H1475" t="s">
        <v>1999</v>
      </c>
      <c r="I1475" t="s">
        <v>2017</v>
      </c>
      <c r="J1475" t="s">
        <v>2001</v>
      </c>
      <c r="K1475" t="s">
        <v>2005</v>
      </c>
      <c r="L1475" t="s">
        <v>2008</v>
      </c>
      <c r="M1475" s="5">
        <v>62</v>
      </c>
      <c r="N1475" s="2" t="s">
        <v>3891</v>
      </c>
      <c r="O1475" s="2" t="str">
        <f>IF(BD[[#This Row],[Género]]="Masculino","👨‍🦰M","👩‍🦰 F")</f>
        <v>👩‍🦰 F</v>
      </c>
    </row>
    <row r="1476" spans="1:15" x14ac:dyDescent="0.25">
      <c r="A1476">
        <v>26963670</v>
      </c>
      <c r="B1476" t="s">
        <v>1472</v>
      </c>
      <c r="C1476" t="s">
        <v>1989</v>
      </c>
      <c r="D1476" t="s">
        <v>2009</v>
      </c>
      <c r="E1476" t="s">
        <v>1990</v>
      </c>
      <c r="F1476" t="s">
        <v>1995</v>
      </c>
      <c r="G1476" s="3" t="s">
        <v>3410</v>
      </c>
      <c r="H1476" t="s">
        <v>2000</v>
      </c>
      <c r="J1476" t="s">
        <v>2002</v>
      </c>
      <c r="K1476" t="s">
        <v>2004</v>
      </c>
      <c r="L1476" t="s">
        <v>2006</v>
      </c>
      <c r="M1476" s="5">
        <v>20</v>
      </c>
      <c r="N1476" s="2" t="s">
        <v>3887</v>
      </c>
      <c r="O1476" s="2" t="str">
        <f>IF(BD[[#This Row],[Género]]="Masculino","👨‍🦰M","👩‍🦰 F")</f>
        <v>👩‍🦰 F</v>
      </c>
    </row>
    <row r="1477" spans="1:15" x14ac:dyDescent="0.25">
      <c r="A1477">
        <v>25049172</v>
      </c>
      <c r="B1477" t="s">
        <v>1473</v>
      </c>
      <c r="C1477" t="s">
        <v>1988</v>
      </c>
      <c r="D1477" t="s">
        <v>2011</v>
      </c>
      <c r="E1477" t="s">
        <v>1993</v>
      </c>
      <c r="F1477" t="s">
        <v>1998</v>
      </c>
      <c r="G1477" s="3" t="s">
        <v>3411</v>
      </c>
      <c r="H1477" t="s">
        <v>1999</v>
      </c>
      <c r="I1477" t="s">
        <v>2016</v>
      </c>
      <c r="J1477" t="s">
        <v>2001</v>
      </c>
      <c r="K1477" t="s">
        <v>2005</v>
      </c>
      <c r="L1477" t="s">
        <v>2006</v>
      </c>
      <c r="M1477" s="5">
        <v>39</v>
      </c>
      <c r="N1477" s="2" t="s">
        <v>3889</v>
      </c>
      <c r="O1477" s="2" t="str">
        <f>IF(BD[[#This Row],[Género]]="Masculino","👨‍🦰M","👩‍🦰 F")</f>
        <v>👨‍🦰M</v>
      </c>
    </row>
    <row r="1478" spans="1:15" x14ac:dyDescent="0.25">
      <c r="A1478">
        <v>33020962</v>
      </c>
      <c r="B1478" t="s">
        <v>1474</v>
      </c>
      <c r="C1478" t="s">
        <v>1989</v>
      </c>
      <c r="D1478" t="s">
        <v>2011</v>
      </c>
      <c r="E1478" t="s">
        <v>1994</v>
      </c>
      <c r="F1478" t="s">
        <v>1995</v>
      </c>
      <c r="G1478" s="3" t="s">
        <v>3412</v>
      </c>
      <c r="H1478" t="s">
        <v>1999</v>
      </c>
      <c r="I1478" t="s">
        <v>2020</v>
      </c>
      <c r="J1478" t="s">
        <v>2001</v>
      </c>
      <c r="K1478" t="s">
        <v>2004</v>
      </c>
      <c r="L1478" t="s">
        <v>2007</v>
      </c>
      <c r="M1478" s="5">
        <v>50</v>
      </c>
      <c r="N1478" s="2" t="s">
        <v>3890</v>
      </c>
      <c r="O1478" s="2" t="str">
        <f>IF(BD[[#This Row],[Género]]="Masculino","👨‍🦰M","👩‍🦰 F")</f>
        <v>👩‍🦰 F</v>
      </c>
    </row>
    <row r="1479" spans="1:15" x14ac:dyDescent="0.25">
      <c r="A1479">
        <v>43627742</v>
      </c>
      <c r="B1479" t="s">
        <v>1475</v>
      </c>
      <c r="C1479" t="s">
        <v>1989</v>
      </c>
      <c r="D1479" t="s">
        <v>2010</v>
      </c>
      <c r="E1479" t="s">
        <v>1991</v>
      </c>
      <c r="F1479" t="s">
        <v>1995</v>
      </c>
      <c r="G1479" s="3" t="s">
        <v>3413</v>
      </c>
      <c r="H1479" t="s">
        <v>1999</v>
      </c>
      <c r="I1479" t="s">
        <v>2020</v>
      </c>
      <c r="J1479" t="s">
        <v>2002</v>
      </c>
      <c r="K1479" t="s">
        <v>2003</v>
      </c>
      <c r="L1479" t="s">
        <v>2006</v>
      </c>
      <c r="M1479" s="5">
        <v>63</v>
      </c>
      <c r="N1479" s="2" t="s">
        <v>3891</v>
      </c>
      <c r="O1479" s="2" t="str">
        <f>IF(BD[[#This Row],[Género]]="Masculino","👨‍🦰M","👩‍🦰 F")</f>
        <v>👩‍🦰 F</v>
      </c>
    </row>
    <row r="1480" spans="1:15" x14ac:dyDescent="0.25">
      <c r="A1480">
        <v>86044708</v>
      </c>
      <c r="B1480" t="s">
        <v>1476</v>
      </c>
      <c r="C1480" t="s">
        <v>1988</v>
      </c>
      <c r="D1480" t="s">
        <v>2010</v>
      </c>
      <c r="E1480" t="s">
        <v>1993</v>
      </c>
      <c r="F1480" t="s">
        <v>1997</v>
      </c>
      <c r="G1480" s="3" t="s">
        <v>3414</v>
      </c>
      <c r="H1480" t="s">
        <v>2000</v>
      </c>
      <c r="J1480" t="s">
        <v>2002</v>
      </c>
      <c r="K1480" t="s">
        <v>2005</v>
      </c>
      <c r="L1480" t="s">
        <v>2008</v>
      </c>
      <c r="M1480" s="5">
        <v>20</v>
      </c>
      <c r="N1480" s="2" t="s">
        <v>3887</v>
      </c>
      <c r="O1480" s="2" t="str">
        <f>IF(BD[[#This Row],[Género]]="Masculino","👨‍🦰M","👩‍🦰 F")</f>
        <v>👨‍🦰M</v>
      </c>
    </row>
    <row r="1481" spans="1:15" x14ac:dyDescent="0.25">
      <c r="A1481">
        <v>42928793</v>
      </c>
      <c r="B1481" t="s">
        <v>1477</v>
      </c>
      <c r="C1481" t="s">
        <v>1989</v>
      </c>
      <c r="D1481" t="s">
        <v>2010</v>
      </c>
      <c r="E1481" t="s">
        <v>1991</v>
      </c>
      <c r="F1481" t="s">
        <v>1998</v>
      </c>
      <c r="G1481" s="3" t="s">
        <v>3415</v>
      </c>
      <c r="H1481" t="s">
        <v>1999</v>
      </c>
      <c r="I1481" t="s">
        <v>2018</v>
      </c>
      <c r="J1481" t="s">
        <v>2001</v>
      </c>
      <c r="K1481" t="s">
        <v>2004</v>
      </c>
      <c r="L1481" t="s">
        <v>2008</v>
      </c>
      <c r="M1481" s="5">
        <v>62</v>
      </c>
      <c r="N1481" s="2" t="s">
        <v>3891</v>
      </c>
      <c r="O1481" s="2" t="str">
        <f>IF(BD[[#This Row],[Género]]="Masculino","👨‍🦰M","👩‍🦰 F")</f>
        <v>👩‍🦰 F</v>
      </c>
    </row>
    <row r="1482" spans="1:15" x14ac:dyDescent="0.25">
      <c r="A1482">
        <v>56028088</v>
      </c>
      <c r="B1482" t="s">
        <v>1478</v>
      </c>
      <c r="C1482" t="s">
        <v>1989</v>
      </c>
      <c r="D1482" t="s">
        <v>2015</v>
      </c>
      <c r="E1482" t="s">
        <v>1994</v>
      </c>
      <c r="F1482" t="s">
        <v>1998</v>
      </c>
      <c r="G1482" s="3" t="s">
        <v>3416</v>
      </c>
      <c r="H1482" t="s">
        <v>2000</v>
      </c>
      <c r="J1482" t="s">
        <v>2002</v>
      </c>
      <c r="K1482" t="s">
        <v>2005</v>
      </c>
      <c r="L1482" t="s">
        <v>2006</v>
      </c>
      <c r="M1482" s="5">
        <v>50</v>
      </c>
      <c r="N1482" s="2" t="s">
        <v>3890</v>
      </c>
      <c r="O1482" s="2" t="str">
        <f>IF(BD[[#This Row],[Género]]="Masculino","👨‍🦰M","👩‍🦰 F")</f>
        <v>👩‍🦰 F</v>
      </c>
    </row>
    <row r="1483" spans="1:15" x14ac:dyDescent="0.25">
      <c r="A1483">
        <v>20123371</v>
      </c>
      <c r="B1483" t="s">
        <v>1479</v>
      </c>
      <c r="C1483" t="s">
        <v>1989</v>
      </c>
      <c r="D1483" t="s">
        <v>2010</v>
      </c>
      <c r="E1483" t="s">
        <v>1990</v>
      </c>
      <c r="F1483" t="s">
        <v>1995</v>
      </c>
      <c r="G1483" s="3" t="s">
        <v>2686</v>
      </c>
      <c r="H1483" t="s">
        <v>1999</v>
      </c>
      <c r="I1483" t="s">
        <v>2018</v>
      </c>
      <c r="J1483" t="s">
        <v>2001</v>
      </c>
      <c r="K1483" t="s">
        <v>2005</v>
      </c>
      <c r="L1483" t="s">
        <v>2008</v>
      </c>
      <c r="M1483" s="5">
        <v>58</v>
      </c>
      <c r="N1483" s="2" t="s">
        <v>3891</v>
      </c>
      <c r="O1483" s="2" t="str">
        <f>IF(BD[[#This Row],[Género]]="Masculino","👨‍🦰M","👩‍🦰 F")</f>
        <v>👩‍🦰 F</v>
      </c>
    </row>
    <row r="1484" spans="1:15" x14ac:dyDescent="0.25">
      <c r="A1484">
        <v>80353021</v>
      </c>
      <c r="B1484" t="s">
        <v>1480</v>
      </c>
      <c r="C1484" t="s">
        <v>1988</v>
      </c>
      <c r="D1484" t="s">
        <v>2015</v>
      </c>
      <c r="E1484" t="s">
        <v>1992</v>
      </c>
      <c r="F1484" t="s">
        <v>1997</v>
      </c>
      <c r="G1484" s="3" t="s">
        <v>3417</v>
      </c>
      <c r="H1484" t="s">
        <v>2000</v>
      </c>
      <c r="J1484" t="s">
        <v>2001</v>
      </c>
      <c r="K1484" t="s">
        <v>2003</v>
      </c>
      <c r="L1484" t="s">
        <v>2008</v>
      </c>
      <c r="M1484" s="5">
        <v>62</v>
      </c>
      <c r="N1484" s="2" t="s">
        <v>3891</v>
      </c>
      <c r="O1484" s="2" t="str">
        <f>IF(BD[[#This Row],[Género]]="Masculino","👨‍🦰M","👩‍🦰 F")</f>
        <v>👨‍🦰M</v>
      </c>
    </row>
    <row r="1485" spans="1:15" x14ac:dyDescent="0.25">
      <c r="A1485">
        <v>36221550</v>
      </c>
      <c r="B1485" t="s">
        <v>1481</v>
      </c>
      <c r="C1485" t="s">
        <v>1988</v>
      </c>
      <c r="D1485" t="s">
        <v>2011</v>
      </c>
      <c r="E1485" t="s">
        <v>1991</v>
      </c>
      <c r="F1485" t="s">
        <v>1996</v>
      </c>
      <c r="G1485" s="3" t="s">
        <v>3413</v>
      </c>
      <c r="H1485" t="s">
        <v>2000</v>
      </c>
      <c r="J1485" t="s">
        <v>2001</v>
      </c>
      <c r="K1485" t="s">
        <v>2003</v>
      </c>
      <c r="L1485" t="s">
        <v>2008</v>
      </c>
      <c r="M1485" s="5">
        <v>63</v>
      </c>
      <c r="N1485" s="2" t="s">
        <v>3891</v>
      </c>
      <c r="O1485" s="2" t="str">
        <f>IF(BD[[#This Row],[Género]]="Masculino","👨‍🦰M","👩‍🦰 F")</f>
        <v>👨‍🦰M</v>
      </c>
    </row>
    <row r="1486" spans="1:15" x14ac:dyDescent="0.25">
      <c r="A1486">
        <v>68871560</v>
      </c>
      <c r="B1486" t="s">
        <v>1482</v>
      </c>
      <c r="C1486" t="s">
        <v>1988</v>
      </c>
      <c r="D1486" t="s">
        <v>2015</v>
      </c>
      <c r="E1486" t="s">
        <v>1993</v>
      </c>
      <c r="F1486" t="s">
        <v>1997</v>
      </c>
      <c r="G1486" s="3" t="s">
        <v>3418</v>
      </c>
      <c r="H1486" t="s">
        <v>2000</v>
      </c>
      <c r="J1486" t="s">
        <v>2001</v>
      </c>
      <c r="K1486" t="s">
        <v>2005</v>
      </c>
      <c r="L1486" t="s">
        <v>2008</v>
      </c>
      <c r="M1486" s="5">
        <v>50</v>
      </c>
      <c r="N1486" s="2" t="s">
        <v>3890</v>
      </c>
      <c r="O1486" s="2" t="str">
        <f>IF(BD[[#This Row],[Género]]="Masculino","👨‍🦰M","👩‍🦰 F")</f>
        <v>👨‍🦰M</v>
      </c>
    </row>
    <row r="1487" spans="1:15" x14ac:dyDescent="0.25">
      <c r="A1487">
        <v>16254125</v>
      </c>
      <c r="B1487" t="s">
        <v>1483</v>
      </c>
      <c r="C1487" t="s">
        <v>1988</v>
      </c>
      <c r="D1487" t="s">
        <v>2014</v>
      </c>
      <c r="E1487" t="s">
        <v>1990</v>
      </c>
      <c r="F1487" t="s">
        <v>1997</v>
      </c>
      <c r="G1487" s="3" t="s">
        <v>3419</v>
      </c>
      <c r="H1487" t="s">
        <v>1999</v>
      </c>
      <c r="I1487" t="s">
        <v>2020</v>
      </c>
      <c r="J1487" t="s">
        <v>2002</v>
      </c>
      <c r="K1487" t="s">
        <v>2003</v>
      </c>
      <c r="L1487" t="s">
        <v>2008</v>
      </c>
      <c r="M1487" s="5">
        <v>56</v>
      </c>
      <c r="N1487" s="2" t="s">
        <v>3891</v>
      </c>
      <c r="O1487" s="2" t="str">
        <f>IF(BD[[#This Row],[Género]]="Masculino","👨‍🦰M","👩‍🦰 F")</f>
        <v>👨‍🦰M</v>
      </c>
    </row>
    <row r="1488" spans="1:15" x14ac:dyDescent="0.25">
      <c r="A1488">
        <v>22655099</v>
      </c>
      <c r="B1488" t="s">
        <v>1484</v>
      </c>
      <c r="C1488" t="s">
        <v>1989</v>
      </c>
      <c r="D1488" t="s">
        <v>2013</v>
      </c>
      <c r="E1488" t="s">
        <v>1992</v>
      </c>
      <c r="F1488" t="s">
        <v>1998</v>
      </c>
      <c r="G1488" s="3" t="s">
        <v>3420</v>
      </c>
      <c r="H1488" t="s">
        <v>2000</v>
      </c>
      <c r="J1488" t="s">
        <v>2001</v>
      </c>
      <c r="K1488" t="s">
        <v>2003</v>
      </c>
      <c r="L1488" t="s">
        <v>2008</v>
      </c>
      <c r="M1488" s="5">
        <v>58</v>
      </c>
      <c r="N1488" s="2" t="s">
        <v>3891</v>
      </c>
      <c r="O1488" s="2" t="str">
        <f>IF(BD[[#This Row],[Género]]="Masculino","👨‍🦰M","👩‍🦰 F")</f>
        <v>👩‍🦰 F</v>
      </c>
    </row>
    <row r="1489" spans="1:15" x14ac:dyDescent="0.25">
      <c r="A1489">
        <v>19025369</v>
      </c>
      <c r="B1489" t="s">
        <v>1485</v>
      </c>
      <c r="C1489" t="s">
        <v>1988</v>
      </c>
      <c r="D1489" t="s">
        <v>2015</v>
      </c>
      <c r="E1489" t="s">
        <v>1991</v>
      </c>
      <c r="F1489" t="s">
        <v>1997</v>
      </c>
      <c r="G1489" s="3" t="s">
        <v>3421</v>
      </c>
      <c r="H1489" t="s">
        <v>1999</v>
      </c>
      <c r="I1489" t="s">
        <v>2017</v>
      </c>
      <c r="J1489" t="s">
        <v>2001</v>
      </c>
      <c r="K1489" t="s">
        <v>2004</v>
      </c>
      <c r="L1489" t="s">
        <v>2007</v>
      </c>
      <c r="M1489" s="5">
        <v>59</v>
      </c>
      <c r="N1489" s="2" t="s">
        <v>3891</v>
      </c>
      <c r="O1489" s="2" t="str">
        <f>IF(BD[[#This Row],[Género]]="Masculino","👨‍🦰M","👩‍🦰 F")</f>
        <v>👨‍🦰M</v>
      </c>
    </row>
    <row r="1490" spans="1:15" x14ac:dyDescent="0.25">
      <c r="A1490">
        <v>88971143</v>
      </c>
      <c r="B1490" t="s">
        <v>1486</v>
      </c>
      <c r="C1490" t="s">
        <v>1988</v>
      </c>
      <c r="D1490" t="s">
        <v>2015</v>
      </c>
      <c r="E1490" t="s">
        <v>1993</v>
      </c>
      <c r="F1490" t="s">
        <v>1997</v>
      </c>
      <c r="G1490" s="3" t="s">
        <v>3422</v>
      </c>
      <c r="H1490" t="s">
        <v>2000</v>
      </c>
      <c r="J1490" t="s">
        <v>2001</v>
      </c>
      <c r="K1490" t="s">
        <v>2003</v>
      </c>
      <c r="L1490" t="s">
        <v>2006</v>
      </c>
      <c r="M1490" s="5">
        <v>18</v>
      </c>
      <c r="N1490" s="2" t="s">
        <v>3887</v>
      </c>
      <c r="O1490" s="2" t="str">
        <f>IF(BD[[#This Row],[Género]]="Masculino","👨‍🦰M","👩‍🦰 F")</f>
        <v>👨‍🦰M</v>
      </c>
    </row>
    <row r="1491" spans="1:15" x14ac:dyDescent="0.25">
      <c r="A1491">
        <v>69128324</v>
      </c>
      <c r="B1491" t="s">
        <v>1487</v>
      </c>
      <c r="C1491" t="s">
        <v>1989</v>
      </c>
      <c r="D1491" t="s">
        <v>2009</v>
      </c>
      <c r="E1491" t="s">
        <v>1990</v>
      </c>
      <c r="F1491" t="s">
        <v>1998</v>
      </c>
      <c r="G1491" s="3" t="s">
        <v>3423</v>
      </c>
      <c r="H1491" t="s">
        <v>1999</v>
      </c>
      <c r="I1491" t="s">
        <v>2022</v>
      </c>
      <c r="J1491" t="s">
        <v>2002</v>
      </c>
      <c r="K1491" t="s">
        <v>2005</v>
      </c>
      <c r="L1491" t="s">
        <v>2007</v>
      </c>
      <c r="M1491" s="5">
        <v>60</v>
      </c>
      <c r="N1491" s="2" t="s">
        <v>3891</v>
      </c>
      <c r="O1491" s="2" t="str">
        <f>IF(BD[[#This Row],[Género]]="Masculino","👨‍🦰M","👩‍🦰 F")</f>
        <v>👩‍🦰 F</v>
      </c>
    </row>
    <row r="1492" spans="1:15" x14ac:dyDescent="0.25">
      <c r="A1492">
        <v>18354805</v>
      </c>
      <c r="B1492" t="s">
        <v>1488</v>
      </c>
      <c r="C1492" t="s">
        <v>1989</v>
      </c>
      <c r="D1492" t="s">
        <v>2011</v>
      </c>
      <c r="E1492" t="s">
        <v>1994</v>
      </c>
      <c r="F1492" t="s">
        <v>1995</v>
      </c>
      <c r="G1492" s="3" t="s">
        <v>3424</v>
      </c>
      <c r="H1492" t="s">
        <v>2000</v>
      </c>
      <c r="J1492" t="s">
        <v>2002</v>
      </c>
      <c r="K1492" t="s">
        <v>2005</v>
      </c>
      <c r="L1492" t="s">
        <v>2006</v>
      </c>
      <c r="M1492" s="5">
        <v>44</v>
      </c>
      <c r="N1492" s="2" t="s">
        <v>3889</v>
      </c>
      <c r="O1492" s="2" t="str">
        <f>IF(BD[[#This Row],[Género]]="Masculino","👨‍🦰M","👩‍🦰 F")</f>
        <v>👩‍🦰 F</v>
      </c>
    </row>
    <row r="1493" spans="1:15" x14ac:dyDescent="0.25">
      <c r="A1493">
        <v>68554575</v>
      </c>
      <c r="B1493" t="s">
        <v>1489</v>
      </c>
      <c r="C1493" t="s">
        <v>1988</v>
      </c>
      <c r="D1493" t="s">
        <v>2010</v>
      </c>
      <c r="E1493" t="s">
        <v>1993</v>
      </c>
      <c r="F1493" t="s">
        <v>1995</v>
      </c>
      <c r="G1493" s="3" t="s">
        <v>3425</v>
      </c>
      <c r="H1493" t="s">
        <v>2000</v>
      </c>
      <c r="J1493" t="s">
        <v>2002</v>
      </c>
      <c r="K1493" t="s">
        <v>2003</v>
      </c>
      <c r="L1493" t="s">
        <v>2007</v>
      </c>
      <c r="M1493" s="5">
        <v>40</v>
      </c>
      <c r="N1493" s="2" t="s">
        <v>3889</v>
      </c>
      <c r="O1493" s="2" t="str">
        <f>IF(BD[[#This Row],[Género]]="Masculino","👨‍🦰M","👩‍🦰 F")</f>
        <v>👨‍🦰M</v>
      </c>
    </row>
    <row r="1494" spans="1:15" x14ac:dyDescent="0.25">
      <c r="A1494">
        <v>78644420</v>
      </c>
      <c r="B1494" t="s">
        <v>1490</v>
      </c>
      <c r="C1494" t="s">
        <v>1989</v>
      </c>
      <c r="D1494" t="s">
        <v>2015</v>
      </c>
      <c r="E1494" t="s">
        <v>1991</v>
      </c>
      <c r="F1494" t="s">
        <v>1998</v>
      </c>
      <c r="G1494" s="3" t="s">
        <v>3426</v>
      </c>
      <c r="H1494" t="s">
        <v>2000</v>
      </c>
      <c r="J1494" t="s">
        <v>2002</v>
      </c>
      <c r="K1494" t="s">
        <v>2003</v>
      </c>
      <c r="L1494" t="s">
        <v>2006</v>
      </c>
      <c r="M1494" s="5">
        <v>35</v>
      </c>
      <c r="N1494" s="2" t="s">
        <v>3888</v>
      </c>
      <c r="O1494" s="2" t="str">
        <f>IF(BD[[#This Row],[Género]]="Masculino","👨‍🦰M","👩‍🦰 F")</f>
        <v>👩‍🦰 F</v>
      </c>
    </row>
    <row r="1495" spans="1:15" x14ac:dyDescent="0.25">
      <c r="A1495">
        <v>32136692</v>
      </c>
      <c r="B1495" t="s">
        <v>1491</v>
      </c>
      <c r="C1495" t="s">
        <v>1989</v>
      </c>
      <c r="D1495" t="s">
        <v>2012</v>
      </c>
      <c r="E1495" t="s">
        <v>1994</v>
      </c>
      <c r="F1495" t="s">
        <v>1998</v>
      </c>
      <c r="G1495" s="3" t="s">
        <v>3427</v>
      </c>
      <c r="H1495" t="s">
        <v>2000</v>
      </c>
      <c r="J1495" t="s">
        <v>2001</v>
      </c>
      <c r="K1495" t="s">
        <v>2004</v>
      </c>
      <c r="L1495" t="s">
        <v>2008</v>
      </c>
      <c r="M1495" s="5">
        <v>25</v>
      </c>
      <c r="N1495" s="2" t="s">
        <v>3887</v>
      </c>
      <c r="O1495" s="2" t="str">
        <f>IF(BD[[#This Row],[Género]]="Masculino","👨‍🦰M","👩‍🦰 F")</f>
        <v>👩‍🦰 F</v>
      </c>
    </row>
    <row r="1496" spans="1:15" x14ac:dyDescent="0.25">
      <c r="A1496">
        <v>10699012</v>
      </c>
      <c r="B1496" t="s">
        <v>1492</v>
      </c>
      <c r="C1496" t="s">
        <v>1988</v>
      </c>
      <c r="D1496" t="s">
        <v>2014</v>
      </c>
      <c r="E1496" t="s">
        <v>1992</v>
      </c>
      <c r="F1496" t="s">
        <v>1997</v>
      </c>
      <c r="G1496" s="3" t="s">
        <v>3428</v>
      </c>
      <c r="H1496" t="s">
        <v>2000</v>
      </c>
      <c r="J1496" t="s">
        <v>2001</v>
      </c>
      <c r="K1496" t="s">
        <v>2003</v>
      </c>
      <c r="L1496" t="s">
        <v>2007</v>
      </c>
      <c r="M1496" s="5">
        <v>56</v>
      </c>
      <c r="N1496" s="2" t="s">
        <v>3891</v>
      </c>
      <c r="O1496" s="2" t="str">
        <f>IF(BD[[#This Row],[Género]]="Masculino","👨‍🦰M","👩‍🦰 F")</f>
        <v>👨‍🦰M</v>
      </c>
    </row>
    <row r="1497" spans="1:15" x14ac:dyDescent="0.25">
      <c r="A1497">
        <v>52227292</v>
      </c>
      <c r="B1497" t="s">
        <v>1493</v>
      </c>
      <c r="C1497" t="s">
        <v>1988</v>
      </c>
      <c r="D1497" t="s">
        <v>2015</v>
      </c>
      <c r="E1497" t="s">
        <v>1993</v>
      </c>
      <c r="F1497" t="s">
        <v>1995</v>
      </c>
      <c r="G1497" s="3" t="s">
        <v>2117</v>
      </c>
      <c r="H1497" t="s">
        <v>2000</v>
      </c>
      <c r="J1497" t="s">
        <v>2001</v>
      </c>
      <c r="K1497" t="s">
        <v>2004</v>
      </c>
      <c r="L1497" t="s">
        <v>2008</v>
      </c>
      <c r="M1497" s="5">
        <v>32</v>
      </c>
      <c r="N1497" s="2" t="s">
        <v>3888</v>
      </c>
      <c r="O1497" s="2" t="str">
        <f>IF(BD[[#This Row],[Género]]="Masculino","👨‍🦰M","👩‍🦰 F")</f>
        <v>👨‍🦰M</v>
      </c>
    </row>
    <row r="1498" spans="1:15" x14ac:dyDescent="0.25">
      <c r="A1498">
        <v>93544802</v>
      </c>
      <c r="B1498" t="s">
        <v>1494</v>
      </c>
      <c r="C1498" t="s">
        <v>1989</v>
      </c>
      <c r="D1498" t="s">
        <v>2013</v>
      </c>
      <c r="E1498" t="s">
        <v>1993</v>
      </c>
      <c r="F1498" t="s">
        <v>1995</v>
      </c>
      <c r="G1498" s="3" t="s">
        <v>3429</v>
      </c>
      <c r="H1498" t="s">
        <v>1999</v>
      </c>
      <c r="I1498" t="s">
        <v>2019</v>
      </c>
      <c r="J1498" t="s">
        <v>2001</v>
      </c>
      <c r="K1498" t="s">
        <v>2003</v>
      </c>
      <c r="L1498" t="s">
        <v>2006</v>
      </c>
      <c r="M1498" s="5">
        <v>48</v>
      </c>
      <c r="N1498" s="2" t="s">
        <v>3890</v>
      </c>
      <c r="O1498" s="2" t="str">
        <f>IF(BD[[#This Row],[Género]]="Masculino","👨‍🦰M","👩‍🦰 F")</f>
        <v>👩‍🦰 F</v>
      </c>
    </row>
    <row r="1499" spans="1:15" x14ac:dyDescent="0.25">
      <c r="A1499">
        <v>43133422</v>
      </c>
      <c r="B1499" t="s">
        <v>1495</v>
      </c>
      <c r="C1499" t="s">
        <v>1988</v>
      </c>
      <c r="D1499" t="s">
        <v>2011</v>
      </c>
      <c r="E1499" t="s">
        <v>1993</v>
      </c>
      <c r="F1499" t="s">
        <v>1996</v>
      </c>
      <c r="G1499" s="3" t="s">
        <v>3430</v>
      </c>
      <c r="H1499" t="s">
        <v>1999</v>
      </c>
      <c r="I1499" t="s">
        <v>2021</v>
      </c>
      <c r="J1499" t="s">
        <v>2002</v>
      </c>
      <c r="K1499" t="s">
        <v>2004</v>
      </c>
      <c r="L1499" t="s">
        <v>2006</v>
      </c>
      <c r="M1499" s="5">
        <v>24</v>
      </c>
      <c r="N1499" s="2" t="s">
        <v>3887</v>
      </c>
      <c r="O1499" s="2" t="str">
        <f>IF(BD[[#This Row],[Género]]="Masculino","👨‍🦰M","👩‍🦰 F")</f>
        <v>👨‍🦰M</v>
      </c>
    </row>
    <row r="1500" spans="1:15" x14ac:dyDescent="0.25">
      <c r="A1500">
        <v>69167882</v>
      </c>
      <c r="B1500" t="s">
        <v>1496</v>
      </c>
      <c r="C1500" t="s">
        <v>1988</v>
      </c>
      <c r="D1500" t="s">
        <v>2013</v>
      </c>
      <c r="E1500" t="s">
        <v>1991</v>
      </c>
      <c r="F1500" t="s">
        <v>1998</v>
      </c>
      <c r="G1500" s="3" t="s">
        <v>3111</v>
      </c>
      <c r="H1500" t="s">
        <v>2000</v>
      </c>
      <c r="J1500" t="s">
        <v>2001</v>
      </c>
      <c r="K1500" t="s">
        <v>2005</v>
      </c>
      <c r="L1500" t="s">
        <v>2007</v>
      </c>
      <c r="M1500" s="5">
        <v>25</v>
      </c>
      <c r="N1500" s="2" t="s">
        <v>3887</v>
      </c>
      <c r="O1500" s="2" t="str">
        <f>IF(BD[[#This Row],[Género]]="Masculino","👨‍🦰M","👩‍🦰 F")</f>
        <v>👨‍🦰M</v>
      </c>
    </row>
    <row r="1501" spans="1:15" x14ac:dyDescent="0.25">
      <c r="A1501">
        <v>22332826</v>
      </c>
      <c r="B1501" t="s">
        <v>1497</v>
      </c>
      <c r="C1501" t="s">
        <v>1988</v>
      </c>
      <c r="D1501" t="s">
        <v>2012</v>
      </c>
      <c r="E1501" t="s">
        <v>1990</v>
      </c>
      <c r="F1501" t="s">
        <v>1995</v>
      </c>
      <c r="G1501" s="3" t="s">
        <v>3431</v>
      </c>
      <c r="H1501" t="s">
        <v>1999</v>
      </c>
      <c r="I1501" t="s">
        <v>2016</v>
      </c>
      <c r="J1501" t="s">
        <v>2002</v>
      </c>
      <c r="K1501" t="s">
        <v>2003</v>
      </c>
      <c r="L1501" t="s">
        <v>2007</v>
      </c>
      <c r="M1501" s="5">
        <v>18</v>
      </c>
      <c r="N1501" s="2" t="s">
        <v>3887</v>
      </c>
      <c r="O1501" s="2" t="str">
        <f>IF(BD[[#This Row],[Género]]="Masculino","👨‍🦰M","👩‍🦰 F")</f>
        <v>👨‍🦰M</v>
      </c>
    </row>
    <row r="1502" spans="1:15" x14ac:dyDescent="0.25">
      <c r="A1502">
        <v>85990081</v>
      </c>
      <c r="B1502" t="s">
        <v>1498</v>
      </c>
      <c r="C1502" t="s">
        <v>1989</v>
      </c>
      <c r="D1502" t="s">
        <v>2014</v>
      </c>
      <c r="E1502" t="s">
        <v>1991</v>
      </c>
      <c r="F1502" t="s">
        <v>1997</v>
      </c>
      <c r="G1502" s="3" t="s">
        <v>3432</v>
      </c>
      <c r="H1502" t="s">
        <v>1999</v>
      </c>
      <c r="I1502" t="s">
        <v>2020</v>
      </c>
      <c r="J1502" t="s">
        <v>2002</v>
      </c>
      <c r="K1502" t="s">
        <v>2003</v>
      </c>
      <c r="L1502" t="s">
        <v>2006</v>
      </c>
      <c r="M1502" s="5">
        <v>62</v>
      </c>
      <c r="N1502" s="2" t="s">
        <v>3891</v>
      </c>
      <c r="O1502" s="2" t="str">
        <f>IF(BD[[#This Row],[Género]]="Masculino","👨‍🦰M","👩‍🦰 F")</f>
        <v>👩‍🦰 F</v>
      </c>
    </row>
    <row r="1503" spans="1:15" x14ac:dyDescent="0.25">
      <c r="A1503">
        <v>61499938</v>
      </c>
      <c r="B1503" t="s">
        <v>1499</v>
      </c>
      <c r="C1503" t="s">
        <v>1988</v>
      </c>
      <c r="D1503" t="s">
        <v>2013</v>
      </c>
      <c r="E1503" t="s">
        <v>1990</v>
      </c>
      <c r="F1503" t="s">
        <v>1996</v>
      </c>
      <c r="G1503" s="3" t="s">
        <v>3433</v>
      </c>
      <c r="H1503" t="s">
        <v>1999</v>
      </c>
      <c r="I1503" t="s">
        <v>2017</v>
      </c>
      <c r="J1503" t="s">
        <v>2002</v>
      </c>
      <c r="K1503" t="s">
        <v>2003</v>
      </c>
      <c r="L1503" t="s">
        <v>2007</v>
      </c>
      <c r="M1503" s="5">
        <v>48</v>
      </c>
      <c r="N1503" s="2" t="s">
        <v>3890</v>
      </c>
      <c r="O1503" s="2" t="str">
        <f>IF(BD[[#This Row],[Género]]="Masculino","👨‍🦰M","👩‍🦰 F")</f>
        <v>👨‍🦰M</v>
      </c>
    </row>
    <row r="1504" spans="1:15" x14ac:dyDescent="0.25">
      <c r="A1504">
        <v>29707517</v>
      </c>
      <c r="B1504" t="s">
        <v>1500</v>
      </c>
      <c r="C1504" t="s">
        <v>1988</v>
      </c>
      <c r="D1504" t="s">
        <v>2013</v>
      </c>
      <c r="E1504" t="s">
        <v>1993</v>
      </c>
      <c r="F1504" t="s">
        <v>1996</v>
      </c>
      <c r="G1504" s="3" t="s">
        <v>3434</v>
      </c>
      <c r="H1504" t="s">
        <v>1999</v>
      </c>
      <c r="I1504" t="s">
        <v>2017</v>
      </c>
      <c r="J1504" t="s">
        <v>2001</v>
      </c>
      <c r="K1504" t="s">
        <v>2003</v>
      </c>
      <c r="L1504" t="s">
        <v>2007</v>
      </c>
      <c r="M1504" s="5">
        <v>31</v>
      </c>
      <c r="N1504" s="2" t="s">
        <v>3888</v>
      </c>
      <c r="O1504" s="2" t="str">
        <f>IF(BD[[#This Row],[Género]]="Masculino","👨‍🦰M","👩‍🦰 F")</f>
        <v>👨‍🦰M</v>
      </c>
    </row>
    <row r="1505" spans="1:15" x14ac:dyDescent="0.25">
      <c r="A1505">
        <v>24862252</v>
      </c>
      <c r="B1505" t="s">
        <v>1501</v>
      </c>
      <c r="C1505" t="s">
        <v>1989</v>
      </c>
      <c r="D1505" t="s">
        <v>2012</v>
      </c>
      <c r="E1505" t="s">
        <v>1990</v>
      </c>
      <c r="F1505" t="s">
        <v>1997</v>
      </c>
      <c r="G1505" s="3" t="s">
        <v>3435</v>
      </c>
      <c r="H1505" t="s">
        <v>1999</v>
      </c>
      <c r="I1505" t="s">
        <v>2020</v>
      </c>
      <c r="J1505" t="s">
        <v>2002</v>
      </c>
      <c r="K1505" t="s">
        <v>2005</v>
      </c>
      <c r="L1505" t="s">
        <v>2008</v>
      </c>
      <c r="M1505" s="5">
        <v>24</v>
      </c>
      <c r="N1505" s="2" t="s">
        <v>3887</v>
      </c>
      <c r="O1505" s="2" t="str">
        <f>IF(BD[[#This Row],[Género]]="Masculino","👨‍🦰M","👩‍🦰 F")</f>
        <v>👩‍🦰 F</v>
      </c>
    </row>
    <row r="1506" spans="1:15" x14ac:dyDescent="0.25">
      <c r="A1506">
        <v>42245445</v>
      </c>
      <c r="B1506" t="s">
        <v>1502</v>
      </c>
      <c r="C1506" t="s">
        <v>1989</v>
      </c>
      <c r="D1506" t="s">
        <v>2013</v>
      </c>
      <c r="E1506" t="s">
        <v>1993</v>
      </c>
      <c r="F1506" t="s">
        <v>1998</v>
      </c>
      <c r="G1506" s="3" t="s">
        <v>3436</v>
      </c>
      <c r="H1506" t="s">
        <v>2000</v>
      </c>
      <c r="J1506" t="s">
        <v>2002</v>
      </c>
      <c r="K1506" t="s">
        <v>2005</v>
      </c>
      <c r="L1506" t="s">
        <v>2006</v>
      </c>
      <c r="M1506" s="5">
        <v>53</v>
      </c>
      <c r="N1506" s="2" t="s">
        <v>3890</v>
      </c>
      <c r="O1506" s="2" t="str">
        <f>IF(BD[[#This Row],[Género]]="Masculino","👨‍🦰M","👩‍🦰 F")</f>
        <v>👩‍🦰 F</v>
      </c>
    </row>
    <row r="1507" spans="1:15" x14ac:dyDescent="0.25">
      <c r="A1507">
        <v>26730644</v>
      </c>
      <c r="B1507" t="s">
        <v>1503</v>
      </c>
      <c r="C1507" t="s">
        <v>1989</v>
      </c>
      <c r="D1507" t="s">
        <v>2015</v>
      </c>
      <c r="E1507" t="s">
        <v>1993</v>
      </c>
      <c r="F1507" t="s">
        <v>1998</v>
      </c>
      <c r="G1507" s="3" t="s">
        <v>3437</v>
      </c>
      <c r="H1507" t="s">
        <v>1999</v>
      </c>
      <c r="I1507" t="s">
        <v>2020</v>
      </c>
      <c r="J1507" t="s">
        <v>2001</v>
      </c>
      <c r="K1507" t="s">
        <v>2005</v>
      </c>
      <c r="L1507" t="s">
        <v>2007</v>
      </c>
      <c r="M1507" s="5">
        <v>48</v>
      </c>
      <c r="N1507" s="2" t="s">
        <v>3890</v>
      </c>
      <c r="O1507" s="2" t="str">
        <f>IF(BD[[#This Row],[Género]]="Masculino","👨‍🦰M","👩‍🦰 F")</f>
        <v>👩‍🦰 F</v>
      </c>
    </row>
    <row r="1508" spans="1:15" x14ac:dyDescent="0.25">
      <c r="A1508">
        <v>16329106</v>
      </c>
      <c r="B1508" t="s">
        <v>1504</v>
      </c>
      <c r="C1508" t="s">
        <v>1988</v>
      </c>
      <c r="D1508" t="s">
        <v>2011</v>
      </c>
      <c r="E1508" t="s">
        <v>1994</v>
      </c>
      <c r="F1508" t="s">
        <v>1995</v>
      </c>
      <c r="G1508" s="3" t="s">
        <v>3438</v>
      </c>
      <c r="H1508" t="s">
        <v>1999</v>
      </c>
      <c r="I1508" t="s">
        <v>2021</v>
      </c>
      <c r="J1508" t="s">
        <v>2001</v>
      </c>
      <c r="K1508" t="s">
        <v>2003</v>
      </c>
      <c r="L1508" t="s">
        <v>2008</v>
      </c>
      <c r="M1508" s="5">
        <v>52</v>
      </c>
      <c r="N1508" s="2" t="s">
        <v>3890</v>
      </c>
      <c r="O1508" s="2" t="str">
        <f>IF(BD[[#This Row],[Género]]="Masculino","👨‍🦰M","👩‍🦰 F")</f>
        <v>👨‍🦰M</v>
      </c>
    </row>
    <row r="1509" spans="1:15" x14ac:dyDescent="0.25">
      <c r="A1509">
        <v>67190812</v>
      </c>
      <c r="B1509" t="s">
        <v>1505</v>
      </c>
      <c r="C1509" t="s">
        <v>1989</v>
      </c>
      <c r="D1509" t="s">
        <v>2012</v>
      </c>
      <c r="E1509" t="s">
        <v>1994</v>
      </c>
      <c r="F1509" t="s">
        <v>1997</v>
      </c>
      <c r="G1509" s="3" t="s">
        <v>3439</v>
      </c>
      <c r="H1509" t="s">
        <v>1999</v>
      </c>
      <c r="I1509" t="s">
        <v>2017</v>
      </c>
      <c r="J1509" t="s">
        <v>2002</v>
      </c>
      <c r="K1509" t="s">
        <v>2004</v>
      </c>
      <c r="L1509" t="s">
        <v>2007</v>
      </c>
      <c r="M1509" s="5">
        <v>27</v>
      </c>
      <c r="N1509" s="2" t="s">
        <v>3888</v>
      </c>
      <c r="O1509" s="2" t="str">
        <f>IF(BD[[#This Row],[Género]]="Masculino","👨‍🦰M","👩‍🦰 F")</f>
        <v>👩‍🦰 F</v>
      </c>
    </row>
    <row r="1510" spans="1:15" x14ac:dyDescent="0.25">
      <c r="A1510">
        <v>13889781</v>
      </c>
      <c r="B1510" t="s">
        <v>1506</v>
      </c>
      <c r="C1510" t="s">
        <v>1988</v>
      </c>
      <c r="D1510" t="s">
        <v>2014</v>
      </c>
      <c r="E1510" t="s">
        <v>1991</v>
      </c>
      <c r="F1510" t="s">
        <v>1998</v>
      </c>
      <c r="G1510" s="3" t="s">
        <v>3440</v>
      </c>
      <c r="H1510" t="s">
        <v>2000</v>
      </c>
      <c r="J1510" t="s">
        <v>2002</v>
      </c>
      <c r="K1510" t="s">
        <v>2005</v>
      </c>
      <c r="L1510" t="s">
        <v>2008</v>
      </c>
      <c r="M1510" s="5">
        <v>23</v>
      </c>
      <c r="N1510" s="2" t="s">
        <v>3887</v>
      </c>
      <c r="O1510" s="2" t="str">
        <f>IF(BD[[#This Row],[Género]]="Masculino","👨‍🦰M","👩‍🦰 F")</f>
        <v>👨‍🦰M</v>
      </c>
    </row>
    <row r="1511" spans="1:15" x14ac:dyDescent="0.25">
      <c r="A1511">
        <v>13096796</v>
      </c>
      <c r="B1511" t="s">
        <v>1507</v>
      </c>
      <c r="C1511" t="s">
        <v>1988</v>
      </c>
      <c r="D1511" t="s">
        <v>2015</v>
      </c>
      <c r="E1511" t="s">
        <v>1992</v>
      </c>
      <c r="F1511" t="s">
        <v>1996</v>
      </c>
      <c r="G1511" s="3" t="s">
        <v>3441</v>
      </c>
      <c r="H1511" t="s">
        <v>1999</v>
      </c>
      <c r="I1511" t="s">
        <v>2019</v>
      </c>
      <c r="J1511" t="s">
        <v>2001</v>
      </c>
      <c r="K1511" t="s">
        <v>2003</v>
      </c>
      <c r="L1511" t="s">
        <v>2006</v>
      </c>
      <c r="M1511" s="5">
        <v>50</v>
      </c>
      <c r="N1511" s="2" t="s">
        <v>3890</v>
      </c>
      <c r="O1511" s="2" t="str">
        <f>IF(BD[[#This Row],[Género]]="Masculino","👨‍🦰M","👩‍🦰 F")</f>
        <v>👨‍🦰M</v>
      </c>
    </row>
    <row r="1512" spans="1:15" x14ac:dyDescent="0.25">
      <c r="A1512">
        <v>59616701</v>
      </c>
      <c r="B1512" t="s">
        <v>1508</v>
      </c>
      <c r="C1512" t="s">
        <v>1989</v>
      </c>
      <c r="D1512" t="s">
        <v>2011</v>
      </c>
      <c r="E1512" t="s">
        <v>1992</v>
      </c>
      <c r="F1512" t="s">
        <v>1995</v>
      </c>
      <c r="G1512" s="3" t="s">
        <v>3442</v>
      </c>
      <c r="H1512" t="s">
        <v>1999</v>
      </c>
      <c r="I1512" t="s">
        <v>2019</v>
      </c>
      <c r="J1512" t="s">
        <v>2001</v>
      </c>
      <c r="K1512" t="s">
        <v>2004</v>
      </c>
      <c r="L1512" t="s">
        <v>2006</v>
      </c>
      <c r="M1512" s="5">
        <v>62</v>
      </c>
      <c r="N1512" s="2" t="s">
        <v>3891</v>
      </c>
      <c r="O1512" s="2" t="str">
        <f>IF(BD[[#This Row],[Género]]="Masculino","👨‍🦰M","👩‍🦰 F")</f>
        <v>👩‍🦰 F</v>
      </c>
    </row>
    <row r="1513" spans="1:15" x14ac:dyDescent="0.25">
      <c r="A1513">
        <v>79878807</v>
      </c>
      <c r="B1513" t="s">
        <v>1509</v>
      </c>
      <c r="C1513" t="s">
        <v>1988</v>
      </c>
      <c r="D1513" t="s">
        <v>2012</v>
      </c>
      <c r="E1513" t="s">
        <v>1992</v>
      </c>
      <c r="F1513" t="s">
        <v>1996</v>
      </c>
      <c r="G1513" s="3" t="s">
        <v>3443</v>
      </c>
      <c r="H1513" t="s">
        <v>2000</v>
      </c>
      <c r="J1513" t="s">
        <v>2001</v>
      </c>
      <c r="K1513" t="s">
        <v>2003</v>
      </c>
      <c r="L1513" t="s">
        <v>2007</v>
      </c>
      <c r="M1513" s="5">
        <v>29</v>
      </c>
      <c r="N1513" s="2" t="s">
        <v>3888</v>
      </c>
      <c r="O1513" s="2" t="str">
        <f>IF(BD[[#This Row],[Género]]="Masculino","👨‍🦰M","👩‍🦰 F")</f>
        <v>👨‍🦰M</v>
      </c>
    </row>
    <row r="1514" spans="1:15" x14ac:dyDescent="0.25">
      <c r="A1514">
        <v>69826474</v>
      </c>
      <c r="B1514" t="s">
        <v>1510</v>
      </c>
      <c r="C1514" t="s">
        <v>1989</v>
      </c>
      <c r="D1514" t="s">
        <v>2013</v>
      </c>
      <c r="E1514" t="s">
        <v>1990</v>
      </c>
      <c r="F1514" t="s">
        <v>1996</v>
      </c>
      <c r="G1514" s="3" t="s">
        <v>3227</v>
      </c>
      <c r="H1514" t="s">
        <v>1999</v>
      </c>
      <c r="I1514" t="s">
        <v>2017</v>
      </c>
      <c r="J1514" t="s">
        <v>2001</v>
      </c>
      <c r="K1514" t="s">
        <v>2003</v>
      </c>
      <c r="L1514" t="s">
        <v>2008</v>
      </c>
      <c r="M1514" s="5">
        <v>26</v>
      </c>
      <c r="N1514" s="2" t="s">
        <v>3888</v>
      </c>
      <c r="O1514" s="2" t="str">
        <f>IF(BD[[#This Row],[Género]]="Masculino","👨‍🦰M","👩‍🦰 F")</f>
        <v>👩‍🦰 F</v>
      </c>
    </row>
    <row r="1515" spans="1:15" x14ac:dyDescent="0.25">
      <c r="A1515">
        <v>69116484</v>
      </c>
      <c r="B1515" t="s">
        <v>1511</v>
      </c>
      <c r="C1515" t="s">
        <v>1988</v>
      </c>
      <c r="D1515" t="s">
        <v>2013</v>
      </c>
      <c r="E1515" t="s">
        <v>1992</v>
      </c>
      <c r="F1515" t="s">
        <v>1997</v>
      </c>
      <c r="G1515" s="3" t="s">
        <v>3444</v>
      </c>
      <c r="H1515" t="s">
        <v>1999</v>
      </c>
      <c r="I1515" t="s">
        <v>2018</v>
      </c>
      <c r="J1515" t="s">
        <v>2001</v>
      </c>
      <c r="K1515" t="s">
        <v>2005</v>
      </c>
      <c r="L1515" t="s">
        <v>2006</v>
      </c>
      <c r="M1515" s="5">
        <v>25</v>
      </c>
      <c r="N1515" s="2" t="s">
        <v>3887</v>
      </c>
      <c r="O1515" s="2" t="str">
        <f>IF(BD[[#This Row],[Género]]="Masculino","👨‍🦰M","👩‍🦰 F")</f>
        <v>👨‍🦰M</v>
      </c>
    </row>
    <row r="1516" spans="1:15" x14ac:dyDescent="0.25">
      <c r="A1516">
        <v>79835846</v>
      </c>
      <c r="B1516" t="s">
        <v>1512</v>
      </c>
      <c r="C1516" t="s">
        <v>1989</v>
      </c>
      <c r="D1516" t="s">
        <v>2011</v>
      </c>
      <c r="E1516" t="s">
        <v>1994</v>
      </c>
      <c r="F1516" t="s">
        <v>1995</v>
      </c>
      <c r="G1516" s="3" t="s">
        <v>3445</v>
      </c>
      <c r="H1516" t="s">
        <v>1999</v>
      </c>
      <c r="I1516" t="s">
        <v>2022</v>
      </c>
      <c r="J1516" t="s">
        <v>2001</v>
      </c>
      <c r="K1516" t="s">
        <v>2004</v>
      </c>
      <c r="L1516" t="s">
        <v>2006</v>
      </c>
      <c r="M1516" s="5">
        <v>47</v>
      </c>
      <c r="N1516" s="2" t="s">
        <v>3890</v>
      </c>
      <c r="O1516" s="2" t="str">
        <f>IF(BD[[#This Row],[Género]]="Masculino","👨‍🦰M","👩‍🦰 F")</f>
        <v>👩‍🦰 F</v>
      </c>
    </row>
    <row r="1517" spans="1:15" x14ac:dyDescent="0.25">
      <c r="A1517">
        <v>91097436</v>
      </c>
      <c r="B1517" t="s">
        <v>1513</v>
      </c>
      <c r="C1517" t="s">
        <v>1988</v>
      </c>
      <c r="D1517" t="s">
        <v>2014</v>
      </c>
      <c r="E1517" t="s">
        <v>1992</v>
      </c>
      <c r="F1517" t="s">
        <v>1995</v>
      </c>
      <c r="G1517" s="3" t="s">
        <v>3428</v>
      </c>
      <c r="H1517" t="s">
        <v>2000</v>
      </c>
      <c r="J1517" t="s">
        <v>2001</v>
      </c>
      <c r="K1517" t="s">
        <v>2005</v>
      </c>
      <c r="L1517" t="s">
        <v>2006</v>
      </c>
      <c r="M1517" s="5">
        <v>56</v>
      </c>
      <c r="N1517" s="2" t="s">
        <v>3891</v>
      </c>
      <c r="O1517" s="2" t="str">
        <f>IF(BD[[#This Row],[Género]]="Masculino","👨‍🦰M","👩‍🦰 F")</f>
        <v>👨‍🦰M</v>
      </c>
    </row>
    <row r="1518" spans="1:15" x14ac:dyDescent="0.25">
      <c r="A1518">
        <v>19986347</v>
      </c>
      <c r="B1518" t="s">
        <v>1514</v>
      </c>
      <c r="C1518" t="s">
        <v>1988</v>
      </c>
      <c r="D1518" t="s">
        <v>2013</v>
      </c>
      <c r="E1518" t="s">
        <v>1990</v>
      </c>
      <c r="F1518" t="s">
        <v>1998</v>
      </c>
      <c r="G1518" s="3" t="s">
        <v>3310</v>
      </c>
      <c r="H1518" t="s">
        <v>2000</v>
      </c>
      <c r="J1518" t="s">
        <v>2002</v>
      </c>
      <c r="K1518" t="s">
        <v>2003</v>
      </c>
      <c r="L1518" t="s">
        <v>2008</v>
      </c>
      <c r="M1518" s="5">
        <v>54</v>
      </c>
      <c r="N1518" s="2" t="s">
        <v>3890</v>
      </c>
      <c r="O1518" s="2" t="str">
        <f>IF(BD[[#This Row],[Género]]="Masculino","👨‍🦰M","👩‍🦰 F")</f>
        <v>👨‍🦰M</v>
      </c>
    </row>
    <row r="1519" spans="1:15" x14ac:dyDescent="0.25">
      <c r="A1519">
        <v>28917201</v>
      </c>
      <c r="B1519" t="s">
        <v>1515</v>
      </c>
      <c r="C1519" t="s">
        <v>1988</v>
      </c>
      <c r="D1519" t="s">
        <v>2011</v>
      </c>
      <c r="E1519" t="s">
        <v>1994</v>
      </c>
      <c r="F1519" t="s">
        <v>1997</v>
      </c>
      <c r="G1519" s="3" t="s">
        <v>3446</v>
      </c>
      <c r="H1519" t="s">
        <v>2000</v>
      </c>
      <c r="J1519" t="s">
        <v>2001</v>
      </c>
      <c r="K1519" t="s">
        <v>2003</v>
      </c>
      <c r="L1519" t="s">
        <v>2006</v>
      </c>
      <c r="M1519" s="5">
        <v>34</v>
      </c>
      <c r="N1519" s="2" t="s">
        <v>3888</v>
      </c>
      <c r="O1519" s="2" t="str">
        <f>IF(BD[[#This Row],[Género]]="Masculino","👨‍🦰M","👩‍🦰 F")</f>
        <v>👨‍🦰M</v>
      </c>
    </row>
    <row r="1520" spans="1:15" x14ac:dyDescent="0.25">
      <c r="A1520">
        <v>33045333</v>
      </c>
      <c r="B1520" t="s">
        <v>1516</v>
      </c>
      <c r="C1520" t="s">
        <v>1988</v>
      </c>
      <c r="D1520" t="s">
        <v>2010</v>
      </c>
      <c r="E1520" t="s">
        <v>1994</v>
      </c>
      <c r="F1520" t="s">
        <v>1995</v>
      </c>
      <c r="G1520" s="3" t="s">
        <v>3447</v>
      </c>
      <c r="H1520" t="s">
        <v>2000</v>
      </c>
      <c r="J1520" t="s">
        <v>2002</v>
      </c>
      <c r="K1520" t="s">
        <v>2003</v>
      </c>
      <c r="L1520" t="s">
        <v>2006</v>
      </c>
      <c r="M1520" s="5">
        <v>23</v>
      </c>
      <c r="N1520" s="2" t="s">
        <v>3887</v>
      </c>
      <c r="O1520" s="2" t="str">
        <f>IF(BD[[#This Row],[Género]]="Masculino","👨‍🦰M","👩‍🦰 F")</f>
        <v>👨‍🦰M</v>
      </c>
    </row>
    <row r="1521" spans="1:15" x14ac:dyDescent="0.25">
      <c r="A1521">
        <v>54973127</v>
      </c>
      <c r="B1521" t="s">
        <v>1517</v>
      </c>
      <c r="C1521" t="s">
        <v>1989</v>
      </c>
      <c r="D1521" t="s">
        <v>2009</v>
      </c>
      <c r="E1521" t="s">
        <v>1993</v>
      </c>
      <c r="F1521" t="s">
        <v>1995</v>
      </c>
      <c r="G1521" s="3" t="s">
        <v>3448</v>
      </c>
      <c r="H1521" t="s">
        <v>2000</v>
      </c>
      <c r="J1521" t="s">
        <v>2002</v>
      </c>
      <c r="K1521" t="s">
        <v>2005</v>
      </c>
      <c r="L1521" t="s">
        <v>2008</v>
      </c>
      <c r="M1521" s="5">
        <v>56</v>
      </c>
      <c r="N1521" s="2" t="s">
        <v>3891</v>
      </c>
      <c r="O1521" s="2" t="str">
        <f>IF(BD[[#This Row],[Género]]="Masculino","👨‍🦰M","👩‍🦰 F")</f>
        <v>👩‍🦰 F</v>
      </c>
    </row>
    <row r="1522" spans="1:15" x14ac:dyDescent="0.25">
      <c r="A1522">
        <v>58462299</v>
      </c>
      <c r="B1522" t="s">
        <v>549</v>
      </c>
      <c r="C1522" t="s">
        <v>1988</v>
      </c>
      <c r="D1522" t="s">
        <v>2010</v>
      </c>
      <c r="E1522" t="s">
        <v>1993</v>
      </c>
      <c r="F1522" t="s">
        <v>1995</v>
      </c>
      <c r="G1522" s="3" t="s">
        <v>3449</v>
      </c>
      <c r="H1522" t="s">
        <v>1999</v>
      </c>
      <c r="I1522" t="s">
        <v>2020</v>
      </c>
      <c r="J1522" t="s">
        <v>2002</v>
      </c>
      <c r="K1522" t="s">
        <v>2003</v>
      </c>
      <c r="L1522" t="s">
        <v>2006</v>
      </c>
      <c r="M1522" s="5">
        <v>24</v>
      </c>
      <c r="N1522" s="2" t="s">
        <v>3887</v>
      </c>
      <c r="O1522" s="2" t="str">
        <f>IF(BD[[#This Row],[Género]]="Masculino","👨‍🦰M","👩‍🦰 F")</f>
        <v>👨‍🦰M</v>
      </c>
    </row>
    <row r="1523" spans="1:15" x14ac:dyDescent="0.25">
      <c r="A1523">
        <v>36734265</v>
      </c>
      <c r="B1523" t="s">
        <v>1518</v>
      </c>
      <c r="C1523" t="s">
        <v>1988</v>
      </c>
      <c r="D1523" t="s">
        <v>2015</v>
      </c>
      <c r="E1523" t="s">
        <v>1990</v>
      </c>
      <c r="F1523" t="s">
        <v>1997</v>
      </c>
      <c r="G1523" s="3" t="s">
        <v>3450</v>
      </c>
      <c r="H1523" t="s">
        <v>2000</v>
      </c>
      <c r="J1523" t="s">
        <v>2001</v>
      </c>
      <c r="K1523" t="s">
        <v>2004</v>
      </c>
      <c r="L1523" t="s">
        <v>2008</v>
      </c>
      <c r="M1523" s="5">
        <v>39</v>
      </c>
      <c r="N1523" s="2" t="s">
        <v>3889</v>
      </c>
      <c r="O1523" s="2" t="str">
        <f>IF(BD[[#This Row],[Género]]="Masculino","👨‍🦰M","👩‍🦰 F")</f>
        <v>👨‍🦰M</v>
      </c>
    </row>
    <row r="1524" spans="1:15" x14ac:dyDescent="0.25">
      <c r="A1524">
        <v>86269697</v>
      </c>
      <c r="B1524" t="s">
        <v>1519</v>
      </c>
      <c r="C1524" t="s">
        <v>1988</v>
      </c>
      <c r="D1524" t="s">
        <v>2015</v>
      </c>
      <c r="E1524" t="s">
        <v>1993</v>
      </c>
      <c r="F1524" t="s">
        <v>1995</v>
      </c>
      <c r="G1524" s="3" t="s">
        <v>3451</v>
      </c>
      <c r="H1524" t="s">
        <v>1999</v>
      </c>
      <c r="I1524" t="s">
        <v>2020</v>
      </c>
      <c r="J1524" t="s">
        <v>2002</v>
      </c>
      <c r="K1524" t="s">
        <v>2003</v>
      </c>
      <c r="L1524" t="s">
        <v>2007</v>
      </c>
      <c r="M1524" s="5">
        <v>21</v>
      </c>
      <c r="N1524" s="2" t="s">
        <v>3887</v>
      </c>
      <c r="O1524" s="2" t="str">
        <f>IF(BD[[#This Row],[Género]]="Masculino","👨‍🦰M","👩‍🦰 F")</f>
        <v>👨‍🦰M</v>
      </c>
    </row>
    <row r="1525" spans="1:15" x14ac:dyDescent="0.25">
      <c r="A1525">
        <v>24020384</v>
      </c>
      <c r="B1525" t="s">
        <v>1520</v>
      </c>
      <c r="C1525" t="s">
        <v>1988</v>
      </c>
      <c r="D1525" t="s">
        <v>2009</v>
      </c>
      <c r="E1525" t="s">
        <v>1990</v>
      </c>
      <c r="F1525" t="s">
        <v>1998</v>
      </c>
      <c r="G1525" s="3" t="s">
        <v>3452</v>
      </c>
      <c r="H1525" t="s">
        <v>2000</v>
      </c>
      <c r="J1525" t="s">
        <v>2002</v>
      </c>
      <c r="K1525" t="s">
        <v>2003</v>
      </c>
      <c r="L1525" t="s">
        <v>2007</v>
      </c>
      <c r="M1525" s="5">
        <v>62</v>
      </c>
      <c r="N1525" s="2" t="s">
        <v>3891</v>
      </c>
      <c r="O1525" s="2" t="str">
        <f>IF(BD[[#This Row],[Género]]="Masculino","👨‍🦰M","👩‍🦰 F")</f>
        <v>👨‍🦰M</v>
      </c>
    </row>
    <row r="1526" spans="1:15" x14ac:dyDescent="0.25">
      <c r="A1526">
        <v>28400643</v>
      </c>
      <c r="B1526" t="s">
        <v>1521</v>
      </c>
      <c r="C1526" t="s">
        <v>1988</v>
      </c>
      <c r="D1526" t="s">
        <v>2011</v>
      </c>
      <c r="E1526" t="s">
        <v>1992</v>
      </c>
      <c r="F1526" t="s">
        <v>1995</v>
      </c>
      <c r="G1526" s="3" t="s">
        <v>3453</v>
      </c>
      <c r="H1526" t="s">
        <v>2000</v>
      </c>
      <c r="J1526" t="s">
        <v>2001</v>
      </c>
      <c r="K1526" t="s">
        <v>2003</v>
      </c>
      <c r="L1526" t="s">
        <v>2006</v>
      </c>
      <c r="M1526" s="5">
        <v>18</v>
      </c>
      <c r="N1526" s="2" t="s">
        <v>3887</v>
      </c>
      <c r="O1526" s="2" t="str">
        <f>IF(BD[[#This Row],[Género]]="Masculino","👨‍🦰M","👩‍🦰 F")</f>
        <v>👨‍🦰M</v>
      </c>
    </row>
    <row r="1527" spans="1:15" x14ac:dyDescent="0.25">
      <c r="A1527">
        <v>18127401</v>
      </c>
      <c r="B1527" t="s">
        <v>1522</v>
      </c>
      <c r="C1527" t="s">
        <v>1989</v>
      </c>
      <c r="D1527" t="s">
        <v>2010</v>
      </c>
      <c r="E1527" t="s">
        <v>1994</v>
      </c>
      <c r="F1527" t="s">
        <v>1996</v>
      </c>
      <c r="G1527" s="3" t="s">
        <v>3454</v>
      </c>
      <c r="H1527" t="s">
        <v>1999</v>
      </c>
      <c r="I1527" t="s">
        <v>2021</v>
      </c>
      <c r="J1527" t="s">
        <v>2002</v>
      </c>
      <c r="K1527" t="s">
        <v>2005</v>
      </c>
      <c r="L1527" t="s">
        <v>2007</v>
      </c>
      <c r="M1527" s="5">
        <v>30</v>
      </c>
      <c r="N1527" s="2" t="s">
        <v>3888</v>
      </c>
      <c r="O1527" s="2" t="str">
        <f>IF(BD[[#This Row],[Género]]="Masculino","👨‍🦰M","👩‍🦰 F")</f>
        <v>👩‍🦰 F</v>
      </c>
    </row>
    <row r="1528" spans="1:15" x14ac:dyDescent="0.25">
      <c r="A1528">
        <v>43134450</v>
      </c>
      <c r="B1528" t="s">
        <v>1523</v>
      </c>
      <c r="C1528" t="s">
        <v>1988</v>
      </c>
      <c r="D1528" t="s">
        <v>2012</v>
      </c>
      <c r="E1528" t="s">
        <v>1991</v>
      </c>
      <c r="F1528" t="s">
        <v>1996</v>
      </c>
      <c r="G1528" s="3" t="s">
        <v>3455</v>
      </c>
      <c r="H1528" t="s">
        <v>2000</v>
      </c>
      <c r="J1528" t="s">
        <v>2002</v>
      </c>
      <c r="K1528" t="s">
        <v>2004</v>
      </c>
      <c r="L1528" t="s">
        <v>2008</v>
      </c>
      <c r="M1528" s="5">
        <v>33</v>
      </c>
      <c r="N1528" s="2" t="s">
        <v>3888</v>
      </c>
      <c r="O1528" s="2" t="str">
        <f>IF(BD[[#This Row],[Género]]="Masculino","👨‍🦰M","👩‍🦰 F")</f>
        <v>👨‍🦰M</v>
      </c>
    </row>
    <row r="1529" spans="1:15" x14ac:dyDescent="0.25">
      <c r="A1529">
        <v>74041738</v>
      </c>
      <c r="B1529" t="s">
        <v>1524</v>
      </c>
      <c r="C1529" t="s">
        <v>1988</v>
      </c>
      <c r="D1529" t="s">
        <v>2009</v>
      </c>
      <c r="E1529" t="s">
        <v>1992</v>
      </c>
      <c r="F1529" t="s">
        <v>1995</v>
      </c>
      <c r="G1529" s="3" t="s">
        <v>3456</v>
      </c>
      <c r="H1529" t="s">
        <v>2000</v>
      </c>
      <c r="J1529" t="s">
        <v>2001</v>
      </c>
      <c r="K1529" t="s">
        <v>2004</v>
      </c>
      <c r="L1529" t="s">
        <v>2008</v>
      </c>
      <c r="M1529" s="5">
        <v>53</v>
      </c>
      <c r="N1529" s="2" t="s">
        <v>3890</v>
      </c>
      <c r="O1529" s="2" t="str">
        <f>IF(BD[[#This Row],[Género]]="Masculino","👨‍🦰M","👩‍🦰 F")</f>
        <v>👨‍🦰M</v>
      </c>
    </row>
    <row r="1530" spans="1:15" x14ac:dyDescent="0.25">
      <c r="A1530">
        <v>24451017</v>
      </c>
      <c r="B1530" t="s">
        <v>1525</v>
      </c>
      <c r="C1530" t="s">
        <v>1989</v>
      </c>
      <c r="D1530" t="s">
        <v>2012</v>
      </c>
      <c r="E1530" t="s">
        <v>1993</v>
      </c>
      <c r="F1530" t="s">
        <v>1997</v>
      </c>
      <c r="G1530" s="3" t="s">
        <v>3457</v>
      </c>
      <c r="H1530" t="s">
        <v>2000</v>
      </c>
      <c r="J1530" t="s">
        <v>2001</v>
      </c>
      <c r="K1530" t="s">
        <v>2004</v>
      </c>
      <c r="L1530" t="s">
        <v>2007</v>
      </c>
      <c r="M1530" s="5">
        <v>22</v>
      </c>
      <c r="N1530" s="2" t="s">
        <v>3887</v>
      </c>
      <c r="O1530" s="2" t="str">
        <f>IF(BD[[#This Row],[Género]]="Masculino","👨‍🦰M","👩‍🦰 F")</f>
        <v>👩‍🦰 F</v>
      </c>
    </row>
    <row r="1531" spans="1:15" x14ac:dyDescent="0.25">
      <c r="A1531">
        <v>46645359</v>
      </c>
      <c r="B1531" t="s">
        <v>1526</v>
      </c>
      <c r="C1531" t="s">
        <v>1989</v>
      </c>
      <c r="D1531" t="s">
        <v>2011</v>
      </c>
      <c r="E1531" t="s">
        <v>1990</v>
      </c>
      <c r="F1531" t="s">
        <v>1995</v>
      </c>
      <c r="G1531" s="3" t="s">
        <v>3458</v>
      </c>
      <c r="H1531" t="s">
        <v>1999</v>
      </c>
      <c r="I1531" t="s">
        <v>2019</v>
      </c>
      <c r="J1531" t="s">
        <v>2002</v>
      </c>
      <c r="K1531" t="s">
        <v>2005</v>
      </c>
      <c r="L1531" t="s">
        <v>2008</v>
      </c>
      <c r="M1531" s="5">
        <v>36</v>
      </c>
      <c r="N1531" s="2" t="s">
        <v>3889</v>
      </c>
      <c r="O1531" s="2" t="str">
        <f>IF(BD[[#This Row],[Género]]="Masculino","👨‍🦰M","👩‍🦰 F")</f>
        <v>👩‍🦰 F</v>
      </c>
    </row>
    <row r="1532" spans="1:15" x14ac:dyDescent="0.25">
      <c r="A1532">
        <v>98757843</v>
      </c>
      <c r="B1532" t="s">
        <v>1527</v>
      </c>
      <c r="C1532" t="s">
        <v>1988</v>
      </c>
      <c r="D1532" t="s">
        <v>2015</v>
      </c>
      <c r="E1532" t="s">
        <v>1994</v>
      </c>
      <c r="F1532" t="s">
        <v>1998</v>
      </c>
      <c r="G1532" s="3" t="s">
        <v>3459</v>
      </c>
      <c r="H1532" t="s">
        <v>2000</v>
      </c>
      <c r="J1532" t="s">
        <v>2002</v>
      </c>
      <c r="K1532" t="s">
        <v>2005</v>
      </c>
      <c r="L1532" t="s">
        <v>2007</v>
      </c>
      <c r="M1532" s="5">
        <v>48</v>
      </c>
      <c r="N1532" s="2" t="s">
        <v>3890</v>
      </c>
      <c r="O1532" s="2" t="str">
        <f>IF(BD[[#This Row],[Género]]="Masculino","👨‍🦰M","👩‍🦰 F")</f>
        <v>👨‍🦰M</v>
      </c>
    </row>
    <row r="1533" spans="1:15" x14ac:dyDescent="0.25">
      <c r="A1533">
        <v>56321391</v>
      </c>
      <c r="B1533" t="s">
        <v>1528</v>
      </c>
      <c r="C1533" t="s">
        <v>1989</v>
      </c>
      <c r="D1533" t="s">
        <v>2015</v>
      </c>
      <c r="E1533" t="s">
        <v>1992</v>
      </c>
      <c r="F1533" t="s">
        <v>1996</v>
      </c>
      <c r="G1533" s="3" t="s">
        <v>3460</v>
      </c>
      <c r="H1533" t="s">
        <v>1999</v>
      </c>
      <c r="I1533" t="s">
        <v>2018</v>
      </c>
      <c r="J1533" t="s">
        <v>2001</v>
      </c>
      <c r="K1533" t="s">
        <v>2004</v>
      </c>
      <c r="L1533" t="s">
        <v>2007</v>
      </c>
      <c r="M1533" s="5">
        <v>44</v>
      </c>
      <c r="N1533" s="2" t="s">
        <v>3889</v>
      </c>
      <c r="O1533" s="2" t="str">
        <f>IF(BD[[#This Row],[Género]]="Masculino","👨‍🦰M","👩‍🦰 F")</f>
        <v>👩‍🦰 F</v>
      </c>
    </row>
    <row r="1534" spans="1:15" x14ac:dyDescent="0.25">
      <c r="A1534">
        <v>94395800</v>
      </c>
      <c r="B1534" t="s">
        <v>1529</v>
      </c>
      <c r="C1534" t="s">
        <v>1988</v>
      </c>
      <c r="D1534" t="s">
        <v>2015</v>
      </c>
      <c r="E1534" t="s">
        <v>1992</v>
      </c>
      <c r="F1534" t="s">
        <v>1996</v>
      </c>
      <c r="G1534" s="3" t="s">
        <v>3461</v>
      </c>
      <c r="H1534" t="s">
        <v>2000</v>
      </c>
      <c r="J1534" t="s">
        <v>2002</v>
      </c>
      <c r="K1534" t="s">
        <v>2004</v>
      </c>
      <c r="L1534" t="s">
        <v>2008</v>
      </c>
      <c r="M1534" s="5">
        <v>59</v>
      </c>
      <c r="N1534" s="2" t="s">
        <v>3891</v>
      </c>
      <c r="O1534" s="2" t="str">
        <f>IF(BD[[#This Row],[Género]]="Masculino","👨‍🦰M","👩‍🦰 F")</f>
        <v>👨‍🦰M</v>
      </c>
    </row>
    <row r="1535" spans="1:15" x14ac:dyDescent="0.25">
      <c r="A1535">
        <v>55051551</v>
      </c>
      <c r="B1535" t="s">
        <v>1530</v>
      </c>
      <c r="C1535" t="s">
        <v>1988</v>
      </c>
      <c r="D1535" t="s">
        <v>2009</v>
      </c>
      <c r="E1535" t="s">
        <v>1990</v>
      </c>
      <c r="F1535" t="s">
        <v>1995</v>
      </c>
      <c r="G1535" s="3" t="s">
        <v>3462</v>
      </c>
      <c r="H1535" t="s">
        <v>1999</v>
      </c>
      <c r="I1535" t="s">
        <v>2021</v>
      </c>
      <c r="J1535" t="s">
        <v>2001</v>
      </c>
      <c r="K1535" t="s">
        <v>2005</v>
      </c>
      <c r="L1535" t="s">
        <v>2006</v>
      </c>
      <c r="M1535" s="5">
        <v>56</v>
      </c>
      <c r="N1535" s="2" t="s">
        <v>3891</v>
      </c>
      <c r="O1535" s="2" t="str">
        <f>IF(BD[[#This Row],[Género]]="Masculino","👨‍🦰M","👩‍🦰 F")</f>
        <v>👨‍🦰M</v>
      </c>
    </row>
    <row r="1536" spans="1:15" x14ac:dyDescent="0.25">
      <c r="A1536">
        <v>43854888</v>
      </c>
      <c r="B1536" t="s">
        <v>1531</v>
      </c>
      <c r="C1536" t="s">
        <v>1989</v>
      </c>
      <c r="D1536" t="s">
        <v>2012</v>
      </c>
      <c r="E1536" t="s">
        <v>1992</v>
      </c>
      <c r="F1536" t="s">
        <v>1996</v>
      </c>
      <c r="G1536" s="3" t="s">
        <v>3463</v>
      </c>
      <c r="H1536" t="s">
        <v>1999</v>
      </c>
      <c r="I1536" t="s">
        <v>2017</v>
      </c>
      <c r="J1536" t="s">
        <v>2002</v>
      </c>
      <c r="K1536" t="s">
        <v>2005</v>
      </c>
      <c r="L1536" t="s">
        <v>2006</v>
      </c>
      <c r="M1536" s="5">
        <v>58</v>
      </c>
      <c r="N1536" s="2" t="s">
        <v>3891</v>
      </c>
      <c r="O1536" s="2" t="str">
        <f>IF(BD[[#This Row],[Género]]="Masculino","👨‍🦰M","👩‍🦰 F")</f>
        <v>👩‍🦰 F</v>
      </c>
    </row>
    <row r="1537" spans="1:15" x14ac:dyDescent="0.25">
      <c r="A1537">
        <v>32094059</v>
      </c>
      <c r="B1537" t="s">
        <v>1532</v>
      </c>
      <c r="C1537" t="s">
        <v>1989</v>
      </c>
      <c r="D1537" t="s">
        <v>2014</v>
      </c>
      <c r="E1537" t="s">
        <v>1994</v>
      </c>
      <c r="F1537" t="s">
        <v>1995</v>
      </c>
      <c r="G1537" s="3" t="s">
        <v>2701</v>
      </c>
      <c r="H1537" t="s">
        <v>2000</v>
      </c>
      <c r="J1537" t="s">
        <v>2002</v>
      </c>
      <c r="K1537" t="s">
        <v>2003</v>
      </c>
      <c r="L1537" t="s">
        <v>2007</v>
      </c>
      <c r="M1537" s="5">
        <v>46</v>
      </c>
      <c r="N1537" s="2" t="s">
        <v>3890</v>
      </c>
      <c r="O1537" s="2" t="str">
        <f>IF(BD[[#This Row],[Género]]="Masculino","👨‍🦰M","👩‍🦰 F")</f>
        <v>👩‍🦰 F</v>
      </c>
    </row>
    <row r="1538" spans="1:15" x14ac:dyDescent="0.25">
      <c r="A1538">
        <v>22576773</v>
      </c>
      <c r="B1538" t="s">
        <v>1533</v>
      </c>
      <c r="C1538" t="s">
        <v>1989</v>
      </c>
      <c r="D1538" t="s">
        <v>2010</v>
      </c>
      <c r="E1538" t="s">
        <v>1991</v>
      </c>
      <c r="F1538" t="s">
        <v>1998</v>
      </c>
      <c r="G1538" s="3" t="s">
        <v>3464</v>
      </c>
      <c r="H1538" t="s">
        <v>2000</v>
      </c>
      <c r="J1538" t="s">
        <v>2002</v>
      </c>
      <c r="K1538" t="s">
        <v>2003</v>
      </c>
      <c r="L1538" t="s">
        <v>2006</v>
      </c>
      <c r="M1538" s="5">
        <v>42</v>
      </c>
      <c r="N1538" s="2" t="s">
        <v>3889</v>
      </c>
      <c r="O1538" s="2" t="str">
        <f>IF(BD[[#This Row],[Género]]="Masculino","👨‍🦰M","👩‍🦰 F")</f>
        <v>👩‍🦰 F</v>
      </c>
    </row>
    <row r="1539" spans="1:15" x14ac:dyDescent="0.25">
      <c r="A1539">
        <v>10228988</v>
      </c>
      <c r="B1539" t="s">
        <v>1534</v>
      </c>
      <c r="C1539" t="s">
        <v>1989</v>
      </c>
      <c r="D1539" t="s">
        <v>2009</v>
      </c>
      <c r="E1539" t="s">
        <v>1994</v>
      </c>
      <c r="F1539" t="s">
        <v>1997</v>
      </c>
      <c r="G1539" s="3" t="s">
        <v>3465</v>
      </c>
      <c r="H1539" t="s">
        <v>1999</v>
      </c>
      <c r="I1539" t="s">
        <v>2020</v>
      </c>
      <c r="J1539" t="s">
        <v>2001</v>
      </c>
      <c r="K1539" t="s">
        <v>2003</v>
      </c>
      <c r="L1539" t="s">
        <v>2006</v>
      </c>
      <c r="M1539" s="5">
        <v>45</v>
      </c>
      <c r="N1539" s="2" t="s">
        <v>3889</v>
      </c>
      <c r="O1539" s="2" t="str">
        <f>IF(BD[[#This Row],[Género]]="Masculino","👨‍🦰M","👩‍🦰 F")</f>
        <v>👩‍🦰 F</v>
      </c>
    </row>
    <row r="1540" spans="1:15" x14ac:dyDescent="0.25">
      <c r="A1540">
        <v>84872533</v>
      </c>
      <c r="B1540" t="s">
        <v>1535</v>
      </c>
      <c r="C1540" t="s">
        <v>1988</v>
      </c>
      <c r="D1540" t="s">
        <v>2009</v>
      </c>
      <c r="E1540" t="s">
        <v>1990</v>
      </c>
      <c r="F1540" t="s">
        <v>1998</v>
      </c>
      <c r="G1540" s="3" t="s">
        <v>2972</v>
      </c>
      <c r="H1540" t="s">
        <v>2000</v>
      </c>
      <c r="J1540" t="s">
        <v>2001</v>
      </c>
      <c r="K1540" t="s">
        <v>2005</v>
      </c>
      <c r="L1540" t="s">
        <v>2008</v>
      </c>
      <c r="M1540" s="5">
        <v>24</v>
      </c>
      <c r="N1540" s="2" t="s">
        <v>3887</v>
      </c>
      <c r="O1540" s="2" t="str">
        <f>IF(BD[[#This Row],[Género]]="Masculino","👨‍🦰M","👩‍🦰 F")</f>
        <v>👨‍🦰M</v>
      </c>
    </row>
    <row r="1541" spans="1:15" x14ac:dyDescent="0.25">
      <c r="A1541">
        <v>32436010</v>
      </c>
      <c r="B1541" t="s">
        <v>1536</v>
      </c>
      <c r="C1541" t="s">
        <v>1989</v>
      </c>
      <c r="D1541" t="s">
        <v>2010</v>
      </c>
      <c r="E1541" t="s">
        <v>1990</v>
      </c>
      <c r="F1541" t="s">
        <v>1995</v>
      </c>
      <c r="G1541" s="3" t="s">
        <v>3466</v>
      </c>
      <c r="H1541" t="s">
        <v>2000</v>
      </c>
      <c r="J1541" t="s">
        <v>2002</v>
      </c>
      <c r="K1541" t="s">
        <v>2004</v>
      </c>
      <c r="L1541" t="s">
        <v>2007</v>
      </c>
      <c r="M1541" s="5">
        <v>61</v>
      </c>
      <c r="N1541" s="2" t="s">
        <v>3891</v>
      </c>
      <c r="O1541" s="2" t="str">
        <f>IF(BD[[#This Row],[Género]]="Masculino","👨‍🦰M","👩‍🦰 F")</f>
        <v>👩‍🦰 F</v>
      </c>
    </row>
    <row r="1542" spans="1:15" x14ac:dyDescent="0.25">
      <c r="A1542">
        <v>34695773</v>
      </c>
      <c r="B1542" t="s">
        <v>1537</v>
      </c>
      <c r="C1542" t="s">
        <v>1988</v>
      </c>
      <c r="D1542" t="s">
        <v>2014</v>
      </c>
      <c r="E1542" t="s">
        <v>1991</v>
      </c>
      <c r="F1542" t="s">
        <v>1998</v>
      </c>
      <c r="G1542" s="3" t="s">
        <v>3467</v>
      </c>
      <c r="H1542" t="s">
        <v>1999</v>
      </c>
      <c r="I1542" t="s">
        <v>2018</v>
      </c>
      <c r="J1542" t="s">
        <v>2001</v>
      </c>
      <c r="K1542" t="s">
        <v>2005</v>
      </c>
      <c r="L1542" t="s">
        <v>2006</v>
      </c>
      <c r="M1542" s="5">
        <v>39</v>
      </c>
      <c r="N1542" s="2" t="s">
        <v>3889</v>
      </c>
      <c r="O1542" s="2" t="str">
        <f>IF(BD[[#This Row],[Género]]="Masculino","👨‍🦰M","👩‍🦰 F")</f>
        <v>👨‍🦰M</v>
      </c>
    </row>
    <row r="1543" spans="1:15" x14ac:dyDescent="0.25">
      <c r="A1543">
        <v>20032799</v>
      </c>
      <c r="B1543" t="s">
        <v>1538</v>
      </c>
      <c r="C1543" t="s">
        <v>1989</v>
      </c>
      <c r="D1543" t="s">
        <v>2010</v>
      </c>
      <c r="E1543" t="s">
        <v>1994</v>
      </c>
      <c r="F1543" t="s">
        <v>1997</v>
      </c>
      <c r="G1543" s="3" t="s">
        <v>3468</v>
      </c>
      <c r="H1543" t="s">
        <v>1999</v>
      </c>
      <c r="I1543" t="s">
        <v>2017</v>
      </c>
      <c r="J1543" t="s">
        <v>2001</v>
      </c>
      <c r="K1543" t="s">
        <v>2004</v>
      </c>
      <c r="L1543" t="s">
        <v>2007</v>
      </c>
      <c r="M1543" s="5">
        <v>36</v>
      </c>
      <c r="N1543" s="2" t="s">
        <v>3889</v>
      </c>
      <c r="O1543" s="2" t="str">
        <f>IF(BD[[#This Row],[Género]]="Masculino","👨‍🦰M","👩‍🦰 F")</f>
        <v>👩‍🦰 F</v>
      </c>
    </row>
    <row r="1544" spans="1:15" x14ac:dyDescent="0.25">
      <c r="A1544">
        <v>50573628</v>
      </c>
      <c r="B1544" t="s">
        <v>1539</v>
      </c>
      <c r="C1544" t="s">
        <v>1989</v>
      </c>
      <c r="D1544" t="s">
        <v>2011</v>
      </c>
      <c r="E1544" t="s">
        <v>1993</v>
      </c>
      <c r="F1544" t="s">
        <v>1995</v>
      </c>
      <c r="G1544" s="3" t="s">
        <v>2655</v>
      </c>
      <c r="H1544" t="s">
        <v>1999</v>
      </c>
      <c r="I1544" t="s">
        <v>2021</v>
      </c>
      <c r="J1544" t="s">
        <v>2001</v>
      </c>
      <c r="K1544" t="s">
        <v>2003</v>
      </c>
      <c r="L1544" t="s">
        <v>2007</v>
      </c>
      <c r="M1544" s="5">
        <v>52</v>
      </c>
      <c r="N1544" s="2" t="s">
        <v>3890</v>
      </c>
      <c r="O1544" s="2" t="str">
        <f>IF(BD[[#This Row],[Género]]="Masculino","👨‍🦰M","👩‍🦰 F")</f>
        <v>👩‍🦰 F</v>
      </c>
    </row>
    <row r="1545" spans="1:15" x14ac:dyDescent="0.25">
      <c r="A1545">
        <v>98681874</v>
      </c>
      <c r="B1545" t="s">
        <v>1540</v>
      </c>
      <c r="C1545" t="s">
        <v>1989</v>
      </c>
      <c r="D1545" t="s">
        <v>2012</v>
      </c>
      <c r="E1545" t="s">
        <v>1992</v>
      </c>
      <c r="F1545" t="s">
        <v>1998</v>
      </c>
      <c r="G1545" s="3" t="s">
        <v>3469</v>
      </c>
      <c r="H1545" t="s">
        <v>1999</v>
      </c>
      <c r="I1545" t="s">
        <v>2017</v>
      </c>
      <c r="J1545" t="s">
        <v>2002</v>
      </c>
      <c r="K1545" t="s">
        <v>2003</v>
      </c>
      <c r="L1545" t="s">
        <v>2008</v>
      </c>
      <c r="M1545" s="5">
        <v>45</v>
      </c>
      <c r="N1545" s="2" t="s">
        <v>3889</v>
      </c>
      <c r="O1545" s="2" t="str">
        <f>IF(BD[[#This Row],[Género]]="Masculino","👨‍🦰M","👩‍🦰 F")</f>
        <v>👩‍🦰 F</v>
      </c>
    </row>
    <row r="1546" spans="1:15" x14ac:dyDescent="0.25">
      <c r="A1546">
        <v>26465511</v>
      </c>
      <c r="B1546" t="s">
        <v>1541</v>
      </c>
      <c r="C1546" t="s">
        <v>1989</v>
      </c>
      <c r="D1546" t="s">
        <v>2009</v>
      </c>
      <c r="E1546" t="s">
        <v>1990</v>
      </c>
      <c r="F1546" t="s">
        <v>1998</v>
      </c>
      <c r="G1546" s="3" t="s">
        <v>3075</v>
      </c>
      <c r="H1546" t="s">
        <v>1999</v>
      </c>
      <c r="I1546" t="s">
        <v>2020</v>
      </c>
      <c r="J1546" t="s">
        <v>2002</v>
      </c>
      <c r="K1546" t="s">
        <v>2004</v>
      </c>
      <c r="L1546" t="s">
        <v>2007</v>
      </c>
      <c r="M1546" s="5">
        <v>30</v>
      </c>
      <c r="N1546" s="2" t="s">
        <v>3888</v>
      </c>
      <c r="O1546" s="2" t="str">
        <f>IF(BD[[#This Row],[Género]]="Masculino","👨‍🦰M","👩‍🦰 F")</f>
        <v>👩‍🦰 F</v>
      </c>
    </row>
    <row r="1547" spans="1:15" x14ac:dyDescent="0.25">
      <c r="A1547">
        <v>80123355</v>
      </c>
      <c r="B1547" t="s">
        <v>1542</v>
      </c>
      <c r="C1547" t="s">
        <v>1988</v>
      </c>
      <c r="D1547" t="s">
        <v>2010</v>
      </c>
      <c r="E1547" t="s">
        <v>1990</v>
      </c>
      <c r="F1547" t="s">
        <v>1998</v>
      </c>
      <c r="G1547" s="3" t="s">
        <v>3470</v>
      </c>
      <c r="H1547" t="s">
        <v>2000</v>
      </c>
      <c r="J1547" t="s">
        <v>2002</v>
      </c>
      <c r="K1547" t="s">
        <v>2004</v>
      </c>
      <c r="L1547" t="s">
        <v>2006</v>
      </c>
      <c r="M1547" s="5">
        <v>18</v>
      </c>
      <c r="N1547" s="2" t="s">
        <v>3887</v>
      </c>
      <c r="O1547" s="2" t="str">
        <f>IF(BD[[#This Row],[Género]]="Masculino","👨‍🦰M","👩‍🦰 F")</f>
        <v>👨‍🦰M</v>
      </c>
    </row>
    <row r="1548" spans="1:15" x14ac:dyDescent="0.25">
      <c r="A1548">
        <v>33305599</v>
      </c>
      <c r="B1548" t="s">
        <v>1543</v>
      </c>
      <c r="C1548" t="s">
        <v>1988</v>
      </c>
      <c r="D1548" t="s">
        <v>2010</v>
      </c>
      <c r="E1548" t="s">
        <v>1993</v>
      </c>
      <c r="F1548" t="s">
        <v>1997</v>
      </c>
      <c r="G1548" s="3" t="s">
        <v>3471</v>
      </c>
      <c r="H1548" t="s">
        <v>1999</v>
      </c>
      <c r="I1548" t="s">
        <v>2022</v>
      </c>
      <c r="J1548" t="s">
        <v>2001</v>
      </c>
      <c r="K1548" t="s">
        <v>2004</v>
      </c>
      <c r="L1548" t="s">
        <v>2007</v>
      </c>
      <c r="M1548" s="5">
        <v>50</v>
      </c>
      <c r="N1548" s="2" t="s">
        <v>3890</v>
      </c>
      <c r="O1548" s="2" t="str">
        <f>IF(BD[[#This Row],[Género]]="Masculino","👨‍🦰M","👩‍🦰 F")</f>
        <v>👨‍🦰M</v>
      </c>
    </row>
    <row r="1549" spans="1:15" x14ac:dyDescent="0.25">
      <c r="A1549">
        <v>68470636</v>
      </c>
      <c r="B1549" t="s">
        <v>1544</v>
      </c>
      <c r="C1549" t="s">
        <v>1988</v>
      </c>
      <c r="D1549" t="s">
        <v>2015</v>
      </c>
      <c r="E1549" t="s">
        <v>1990</v>
      </c>
      <c r="F1549" t="s">
        <v>1998</v>
      </c>
      <c r="G1549" s="3" t="s">
        <v>2115</v>
      </c>
      <c r="H1549" t="s">
        <v>1999</v>
      </c>
      <c r="I1549" t="s">
        <v>2016</v>
      </c>
      <c r="J1549" t="s">
        <v>2002</v>
      </c>
      <c r="K1549" t="s">
        <v>2003</v>
      </c>
      <c r="L1549" t="s">
        <v>2006</v>
      </c>
      <c r="M1549" s="5">
        <v>23</v>
      </c>
      <c r="N1549" s="2" t="s">
        <v>3887</v>
      </c>
      <c r="O1549" s="2" t="str">
        <f>IF(BD[[#This Row],[Género]]="Masculino","👨‍🦰M","👩‍🦰 F")</f>
        <v>👨‍🦰M</v>
      </c>
    </row>
    <row r="1550" spans="1:15" x14ac:dyDescent="0.25">
      <c r="A1550">
        <v>56153774</v>
      </c>
      <c r="B1550" t="s">
        <v>1545</v>
      </c>
      <c r="C1550" t="s">
        <v>1989</v>
      </c>
      <c r="D1550" t="s">
        <v>2012</v>
      </c>
      <c r="E1550" t="s">
        <v>1994</v>
      </c>
      <c r="F1550" t="s">
        <v>1996</v>
      </c>
      <c r="G1550" s="3" t="s">
        <v>3472</v>
      </c>
      <c r="H1550" t="s">
        <v>1999</v>
      </c>
      <c r="I1550" t="s">
        <v>2020</v>
      </c>
      <c r="J1550" t="s">
        <v>2001</v>
      </c>
      <c r="K1550" t="s">
        <v>2005</v>
      </c>
      <c r="L1550" t="s">
        <v>2006</v>
      </c>
      <c r="M1550" s="5">
        <v>31</v>
      </c>
      <c r="N1550" s="2" t="s">
        <v>3888</v>
      </c>
      <c r="O1550" s="2" t="str">
        <f>IF(BD[[#This Row],[Género]]="Masculino","👨‍🦰M","👩‍🦰 F")</f>
        <v>👩‍🦰 F</v>
      </c>
    </row>
    <row r="1551" spans="1:15" x14ac:dyDescent="0.25">
      <c r="A1551">
        <v>23166952</v>
      </c>
      <c r="B1551" t="s">
        <v>1546</v>
      </c>
      <c r="C1551" t="s">
        <v>1988</v>
      </c>
      <c r="D1551" t="s">
        <v>2015</v>
      </c>
      <c r="E1551" t="s">
        <v>1994</v>
      </c>
      <c r="F1551" t="s">
        <v>1995</v>
      </c>
      <c r="G1551" s="3" t="s">
        <v>3473</v>
      </c>
      <c r="H1551" t="s">
        <v>2000</v>
      </c>
      <c r="J1551" t="s">
        <v>2002</v>
      </c>
      <c r="K1551" t="s">
        <v>2003</v>
      </c>
      <c r="L1551" t="s">
        <v>2006</v>
      </c>
      <c r="M1551" s="5">
        <v>53</v>
      </c>
      <c r="N1551" s="2" t="s">
        <v>3890</v>
      </c>
      <c r="O1551" s="2" t="str">
        <f>IF(BD[[#This Row],[Género]]="Masculino","👨‍🦰M","👩‍🦰 F")</f>
        <v>👨‍🦰M</v>
      </c>
    </row>
    <row r="1552" spans="1:15" x14ac:dyDescent="0.25">
      <c r="A1552">
        <v>65076535</v>
      </c>
      <c r="B1552" t="s">
        <v>1547</v>
      </c>
      <c r="C1552" t="s">
        <v>1989</v>
      </c>
      <c r="D1552" t="s">
        <v>2009</v>
      </c>
      <c r="E1552" t="s">
        <v>1994</v>
      </c>
      <c r="F1552" t="s">
        <v>1996</v>
      </c>
      <c r="G1552" s="3" t="s">
        <v>3474</v>
      </c>
      <c r="H1552" t="s">
        <v>1999</v>
      </c>
      <c r="I1552" t="s">
        <v>2022</v>
      </c>
      <c r="J1552" t="s">
        <v>2002</v>
      </c>
      <c r="K1552" t="s">
        <v>2003</v>
      </c>
      <c r="L1552" t="s">
        <v>2006</v>
      </c>
      <c r="M1552" s="5">
        <v>29</v>
      </c>
      <c r="N1552" s="2" t="s">
        <v>3888</v>
      </c>
      <c r="O1552" s="2" t="str">
        <f>IF(BD[[#This Row],[Género]]="Masculino","👨‍🦰M","👩‍🦰 F")</f>
        <v>👩‍🦰 F</v>
      </c>
    </row>
    <row r="1553" spans="1:15" x14ac:dyDescent="0.25">
      <c r="A1553">
        <v>42315810</v>
      </c>
      <c r="B1553" t="s">
        <v>1548</v>
      </c>
      <c r="C1553" t="s">
        <v>1988</v>
      </c>
      <c r="D1553" t="s">
        <v>2010</v>
      </c>
      <c r="E1553" t="s">
        <v>1991</v>
      </c>
      <c r="F1553" t="s">
        <v>1997</v>
      </c>
      <c r="G1553" s="3" t="s">
        <v>3475</v>
      </c>
      <c r="H1553" t="s">
        <v>2000</v>
      </c>
      <c r="J1553" t="s">
        <v>2002</v>
      </c>
      <c r="K1553" t="s">
        <v>2005</v>
      </c>
      <c r="L1553" t="s">
        <v>2007</v>
      </c>
      <c r="M1553" s="5">
        <v>29</v>
      </c>
      <c r="N1553" s="2" t="s">
        <v>3888</v>
      </c>
      <c r="O1553" s="2" t="str">
        <f>IF(BD[[#This Row],[Género]]="Masculino","👨‍🦰M","👩‍🦰 F")</f>
        <v>👨‍🦰M</v>
      </c>
    </row>
    <row r="1554" spans="1:15" x14ac:dyDescent="0.25">
      <c r="A1554">
        <v>77549944</v>
      </c>
      <c r="B1554" t="s">
        <v>1549</v>
      </c>
      <c r="C1554" t="s">
        <v>1988</v>
      </c>
      <c r="D1554" t="s">
        <v>2013</v>
      </c>
      <c r="E1554" t="s">
        <v>1992</v>
      </c>
      <c r="F1554" t="s">
        <v>1997</v>
      </c>
      <c r="G1554" s="3" t="s">
        <v>3476</v>
      </c>
      <c r="H1554" t="s">
        <v>2000</v>
      </c>
      <c r="J1554" t="s">
        <v>2002</v>
      </c>
      <c r="K1554" t="s">
        <v>2003</v>
      </c>
      <c r="L1554" t="s">
        <v>2006</v>
      </c>
      <c r="M1554" s="5">
        <v>43</v>
      </c>
      <c r="N1554" s="2" t="s">
        <v>3889</v>
      </c>
      <c r="O1554" s="2" t="str">
        <f>IF(BD[[#This Row],[Género]]="Masculino","👨‍🦰M","👩‍🦰 F")</f>
        <v>👨‍🦰M</v>
      </c>
    </row>
    <row r="1555" spans="1:15" x14ac:dyDescent="0.25">
      <c r="A1555">
        <v>68498378</v>
      </c>
      <c r="B1555" t="s">
        <v>1550</v>
      </c>
      <c r="C1555" t="s">
        <v>1989</v>
      </c>
      <c r="D1555" t="s">
        <v>2014</v>
      </c>
      <c r="E1555" t="s">
        <v>1990</v>
      </c>
      <c r="F1555" t="s">
        <v>1996</v>
      </c>
      <c r="G1555" s="3" t="s">
        <v>2433</v>
      </c>
      <c r="H1555" t="s">
        <v>2000</v>
      </c>
      <c r="J1555" t="s">
        <v>2002</v>
      </c>
      <c r="K1555" t="s">
        <v>2004</v>
      </c>
      <c r="L1555" t="s">
        <v>2007</v>
      </c>
      <c r="M1555" s="5">
        <v>29</v>
      </c>
      <c r="N1555" s="2" t="s">
        <v>3888</v>
      </c>
      <c r="O1555" s="2" t="str">
        <f>IF(BD[[#This Row],[Género]]="Masculino","👨‍🦰M","👩‍🦰 F")</f>
        <v>👩‍🦰 F</v>
      </c>
    </row>
    <row r="1556" spans="1:15" x14ac:dyDescent="0.25">
      <c r="A1556">
        <v>63099981</v>
      </c>
      <c r="B1556" t="s">
        <v>1551</v>
      </c>
      <c r="C1556" t="s">
        <v>1988</v>
      </c>
      <c r="D1556" t="s">
        <v>2010</v>
      </c>
      <c r="E1556" t="s">
        <v>1993</v>
      </c>
      <c r="F1556" t="s">
        <v>1996</v>
      </c>
      <c r="G1556" s="3" t="s">
        <v>3477</v>
      </c>
      <c r="H1556" t="s">
        <v>2000</v>
      </c>
      <c r="J1556" t="s">
        <v>2002</v>
      </c>
      <c r="K1556" t="s">
        <v>2005</v>
      </c>
      <c r="L1556" t="s">
        <v>2007</v>
      </c>
      <c r="M1556" s="5">
        <v>42</v>
      </c>
      <c r="N1556" s="2" t="s">
        <v>3889</v>
      </c>
      <c r="O1556" s="2" t="str">
        <f>IF(BD[[#This Row],[Género]]="Masculino","👨‍🦰M","👩‍🦰 F")</f>
        <v>👨‍🦰M</v>
      </c>
    </row>
    <row r="1557" spans="1:15" x14ac:dyDescent="0.25">
      <c r="A1557">
        <v>34304683</v>
      </c>
      <c r="B1557" t="s">
        <v>1552</v>
      </c>
      <c r="C1557" t="s">
        <v>1989</v>
      </c>
      <c r="D1557" t="s">
        <v>2009</v>
      </c>
      <c r="E1557" t="s">
        <v>1992</v>
      </c>
      <c r="F1557" t="s">
        <v>1995</v>
      </c>
      <c r="G1557" s="3" t="s">
        <v>3478</v>
      </c>
      <c r="H1557" t="s">
        <v>2000</v>
      </c>
      <c r="J1557" t="s">
        <v>2002</v>
      </c>
      <c r="K1557" t="s">
        <v>2005</v>
      </c>
      <c r="L1557" t="s">
        <v>2007</v>
      </c>
      <c r="M1557" s="5">
        <v>65</v>
      </c>
      <c r="N1557" s="2" t="s">
        <v>3891</v>
      </c>
      <c r="O1557" s="2" t="str">
        <f>IF(BD[[#This Row],[Género]]="Masculino","👨‍🦰M","👩‍🦰 F")</f>
        <v>👩‍🦰 F</v>
      </c>
    </row>
    <row r="1558" spans="1:15" x14ac:dyDescent="0.25">
      <c r="A1558">
        <v>44257593</v>
      </c>
      <c r="B1558" t="s">
        <v>1553</v>
      </c>
      <c r="C1558" t="s">
        <v>1988</v>
      </c>
      <c r="D1558" t="s">
        <v>2015</v>
      </c>
      <c r="E1558" t="s">
        <v>1992</v>
      </c>
      <c r="F1558" t="s">
        <v>1998</v>
      </c>
      <c r="G1558" s="3" t="s">
        <v>3479</v>
      </c>
      <c r="H1558" t="s">
        <v>1999</v>
      </c>
      <c r="I1558" t="s">
        <v>2022</v>
      </c>
      <c r="J1558" t="s">
        <v>2002</v>
      </c>
      <c r="K1558" t="s">
        <v>2003</v>
      </c>
      <c r="L1558" t="s">
        <v>2008</v>
      </c>
      <c r="M1558" s="5">
        <v>31</v>
      </c>
      <c r="N1558" s="2" t="s">
        <v>3888</v>
      </c>
      <c r="O1558" s="2" t="str">
        <f>IF(BD[[#This Row],[Género]]="Masculino","👨‍🦰M","👩‍🦰 F")</f>
        <v>👨‍🦰M</v>
      </c>
    </row>
    <row r="1559" spans="1:15" x14ac:dyDescent="0.25">
      <c r="A1559">
        <v>43568897</v>
      </c>
      <c r="B1559" t="s">
        <v>1554</v>
      </c>
      <c r="C1559" t="s">
        <v>1988</v>
      </c>
      <c r="D1559" t="s">
        <v>2011</v>
      </c>
      <c r="E1559" t="s">
        <v>1992</v>
      </c>
      <c r="F1559" t="s">
        <v>1998</v>
      </c>
      <c r="G1559" s="3" t="s">
        <v>3480</v>
      </c>
      <c r="H1559" t="s">
        <v>2000</v>
      </c>
      <c r="J1559" t="s">
        <v>2002</v>
      </c>
      <c r="K1559" t="s">
        <v>2003</v>
      </c>
      <c r="L1559" t="s">
        <v>2006</v>
      </c>
      <c r="M1559" s="5">
        <v>60</v>
      </c>
      <c r="N1559" s="2" t="s">
        <v>3891</v>
      </c>
      <c r="O1559" s="2" t="str">
        <f>IF(BD[[#This Row],[Género]]="Masculino","👨‍🦰M","👩‍🦰 F")</f>
        <v>👨‍🦰M</v>
      </c>
    </row>
    <row r="1560" spans="1:15" x14ac:dyDescent="0.25">
      <c r="A1560">
        <v>63536547</v>
      </c>
      <c r="B1560" t="s">
        <v>1555</v>
      </c>
      <c r="C1560" t="s">
        <v>1988</v>
      </c>
      <c r="D1560" t="s">
        <v>2015</v>
      </c>
      <c r="E1560" t="s">
        <v>1992</v>
      </c>
      <c r="F1560" t="s">
        <v>1997</v>
      </c>
      <c r="G1560" s="3" t="s">
        <v>3481</v>
      </c>
      <c r="H1560" t="s">
        <v>2000</v>
      </c>
      <c r="J1560" t="s">
        <v>2002</v>
      </c>
      <c r="K1560" t="s">
        <v>2004</v>
      </c>
      <c r="L1560" t="s">
        <v>2008</v>
      </c>
      <c r="M1560" s="5">
        <v>48</v>
      </c>
      <c r="N1560" s="2" t="s">
        <v>3890</v>
      </c>
      <c r="O1560" s="2" t="str">
        <f>IF(BD[[#This Row],[Género]]="Masculino","👨‍🦰M","👩‍🦰 F")</f>
        <v>👨‍🦰M</v>
      </c>
    </row>
    <row r="1561" spans="1:15" x14ac:dyDescent="0.25">
      <c r="A1561">
        <v>74549992</v>
      </c>
      <c r="B1561" t="s">
        <v>1556</v>
      </c>
      <c r="C1561" t="s">
        <v>1989</v>
      </c>
      <c r="D1561" t="s">
        <v>2015</v>
      </c>
      <c r="E1561" t="s">
        <v>1992</v>
      </c>
      <c r="F1561" t="s">
        <v>1996</v>
      </c>
      <c r="G1561" s="3" t="s">
        <v>3482</v>
      </c>
      <c r="H1561" t="s">
        <v>2000</v>
      </c>
      <c r="J1561" t="s">
        <v>2001</v>
      </c>
      <c r="K1561" t="s">
        <v>2003</v>
      </c>
      <c r="L1561" t="s">
        <v>2006</v>
      </c>
      <c r="M1561" s="5">
        <v>27</v>
      </c>
      <c r="N1561" s="2" t="s">
        <v>3888</v>
      </c>
      <c r="O1561" s="2" t="str">
        <f>IF(BD[[#This Row],[Género]]="Masculino","👨‍🦰M","👩‍🦰 F")</f>
        <v>👩‍🦰 F</v>
      </c>
    </row>
    <row r="1562" spans="1:15" x14ac:dyDescent="0.25">
      <c r="A1562">
        <v>22052414</v>
      </c>
      <c r="B1562" t="s">
        <v>1557</v>
      </c>
      <c r="C1562" t="s">
        <v>1988</v>
      </c>
      <c r="D1562" t="s">
        <v>2009</v>
      </c>
      <c r="E1562" t="s">
        <v>1994</v>
      </c>
      <c r="F1562" t="s">
        <v>1996</v>
      </c>
      <c r="G1562" s="3" t="s">
        <v>3483</v>
      </c>
      <c r="H1562" t="s">
        <v>2000</v>
      </c>
      <c r="J1562" t="s">
        <v>2002</v>
      </c>
      <c r="K1562" t="s">
        <v>2003</v>
      </c>
      <c r="L1562" t="s">
        <v>2007</v>
      </c>
      <c r="M1562" s="5">
        <v>19</v>
      </c>
      <c r="N1562" s="2" t="s">
        <v>3887</v>
      </c>
      <c r="O1562" s="2" t="str">
        <f>IF(BD[[#This Row],[Género]]="Masculino","👨‍🦰M","👩‍🦰 F")</f>
        <v>👨‍🦰M</v>
      </c>
    </row>
    <row r="1563" spans="1:15" x14ac:dyDescent="0.25">
      <c r="A1563">
        <v>70964890</v>
      </c>
      <c r="B1563" t="s">
        <v>1558</v>
      </c>
      <c r="C1563" t="s">
        <v>1989</v>
      </c>
      <c r="D1563" t="s">
        <v>2010</v>
      </c>
      <c r="E1563" t="s">
        <v>1993</v>
      </c>
      <c r="F1563" t="s">
        <v>1996</v>
      </c>
      <c r="G1563" s="3" t="s">
        <v>3484</v>
      </c>
      <c r="H1563" t="s">
        <v>2000</v>
      </c>
      <c r="J1563" t="s">
        <v>2002</v>
      </c>
      <c r="K1563" t="s">
        <v>2003</v>
      </c>
      <c r="L1563" t="s">
        <v>2006</v>
      </c>
      <c r="M1563" s="5">
        <v>38</v>
      </c>
      <c r="N1563" s="2" t="s">
        <v>3889</v>
      </c>
      <c r="O1563" s="2" t="str">
        <f>IF(BD[[#This Row],[Género]]="Masculino","👨‍🦰M","👩‍🦰 F")</f>
        <v>👩‍🦰 F</v>
      </c>
    </row>
    <row r="1564" spans="1:15" x14ac:dyDescent="0.25">
      <c r="A1564">
        <v>76341298</v>
      </c>
      <c r="B1564" t="s">
        <v>1559</v>
      </c>
      <c r="C1564" t="s">
        <v>1989</v>
      </c>
      <c r="D1564" t="s">
        <v>2011</v>
      </c>
      <c r="E1564" t="s">
        <v>1993</v>
      </c>
      <c r="F1564" t="s">
        <v>1998</v>
      </c>
      <c r="G1564" s="3" t="s">
        <v>3485</v>
      </c>
      <c r="H1564" t="s">
        <v>2000</v>
      </c>
      <c r="J1564" t="s">
        <v>2002</v>
      </c>
      <c r="K1564" t="s">
        <v>2003</v>
      </c>
      <c r="L1564" t="s">
        <v>2007</v>
      </c>
      <c r="M1564" s="5">
        <v>38</v>
      </c>
      <c r="N1564" s="2" t="s">
        <v>3889</v>
      </c>
      <c r="O1564" s="2" t="str">
        <f>IF(BD[[#This Row],[Género]]="Masculino","👨‍🦰M","👩‍🦰 F")</f>
        <v>👩‍🦰 F</v>
      </c>
    </row>
    <row r="1565" spans="1:15" x14ac:dyDescent="0.25">
      <c r="A1565">
        <v>97703510</v>
      </c>
      <c r="B1565" t="s">
        <v>1560</v>
      </c>
      <c r="C1565" t="s">
        <v>1988</v>
      </c>
      <c r="D1565" t="s">
        <v>2013</v>
      </c>
      <c r="E1565" t="s">
        <v>1992</v>
      </c>
      <c r="F1565" t="s">
        <v>1998</v>
      </c>
      <c r="G1565" s="3" t="s">
        <v>3486</v>
      </c>
      <c r="H1565" t="s">
        <v>2000</v>
      </c>
      <c r="J1565" t="s">
        <v>2002</v>
      </c>
      <c r="K1565" t="s">
        <v>2004</v>
      </c>
      <c r="L1565" t="s">
        <v>2008</v>
      </c>
      <c r="M1565" s="5">
        <v>44</v>
      </c>
      <c r="N1565" s="2" t="s">
        <v>3889</v>
      </c>
      <c r="O1565" s="2" t="str">
        <f>IF(BD[[#This Row],[Género]]="Masculino","👨‍🦰M","👩‍🦰 F")</f>
        <v>👨‍🦰M</v>
      </c>
    </row>
    <row r="1566" spans="1:15" x14ac:dyDescent="0.25">
      <c r="A1566">
        <v>27333815</v>
      </c>
      <c r="B1566" t="s">
        <v>1561</v>
      </c>
      <c r="C1566" t="s">
        <v>1988</v>
      </c>
      <c r="D1566" t="s">
        <v>2009</v>
      </c>
      <c r="E1566" t="s">
        <v>1991</v>
      </c>
      <c r="F1566" t="s">
        <v>1997</v>
      </c>
      <c r="G1566" s="3" t="s">
        <v>3487</v>
      </c>
      <c r="H1566" t="s">
        <v>2000</v>
      </c>
      <c r="J1566" t="s">
        <v>2001</v>
      </c>
      <c r="K1566" t="s">
        <v>2005</v>
      </c>
      <c r="L1566" t="s">
        <v>2007</v>
      </c>
      <c r="M1566" s="5">
        <v>44</v>
      </c>
      <c r="N1566" s="2" t="s">
        <v>3889</v>
      </c>
      <c r="O1566" s="2" t="str">
        <f>IF(BD[[#This Row],[Género]]="Masculino","👨‍🦰M","👩‍🦰 F")</f>
        <v>👨‍🦰M</v>
      </c>
    </row>
    <row r="1567" spans="1:15" x14ac:dyDescent="0.25">
      <c r="A1567">
        <v>14677233</v>
      </c>
      <c r="B1567" t="s">
        <v>1562</v>
      </c>
      <c r="C1567" t="s">
        <v>1989</v>
      </c>
      <c r="D1567" t="s">
        <v>2014</v>
      </c>
      <c r="E1567" t="s">
        <v>1993</v>
      </c>
      <c r="F1567" t="s">
        <v>1998</v>
      </c>
      <c r="G1567" s="3" t="s">
        <v>3488</v>
      </c>
      <c r="H1567" t="s">
        <v>2000</v>
      </c>
      <c r="J1567" t="s">
        <v>2001</v>
      </c>
      <c r="K1567" t="s">
        <v>2004</v>
      </c>
      <c r="L1567" t="s">
        <v>2006</v>
      </c>
      <c r="M1567" s="5">
        <v>58</v>
      </c>
      <c r="N1567" s="2" t="s">
        <v>3891</v>
      </c>
      <c r="O1567" s="2" t="str">
        <f>IF(BD[[#This Row],[Género]]="Masculino","👨‍🦰M","👩‍🦰 F")</f>
        <v>👩‍🦰 F</v>
      </c>
    </row>
    <row r="1568" spans="1:15" x14ac:dyDescent="0.25">
      <c r="A1568">
        <v>81309166</v>
      </c>
      <c r="B1568" t="s">
        <v>1563</v>
      </c>
      <c r="C1568" t="s">
        <v>1988</v>
      </c>
      <c r="D1568" t="s">
        <v>2015</v>
      </c>
      <c r="E1568" t="s">
        <v>1990</v>
      </c>
      <c r="F1568" t="s">
        <v>1995</v>
      </c>
      <c r="G1568" s="3" t="s">
        <v>3489</v>
      </c>
      <c r="H1568" t="s">
        <v>2000</v>
      </c>
      <c r="J1568" t="s">
        <v>2002</v>
      </c>
      <c r="K1568" t="s">
        <v>2004</v>
      </c>
      <c r="L1568" t="s">
        <v>2008</v>
      </c>
      <c r="M1568" s="5">
        <v>47</v>
      </c>
      <c r="N1568" s="2" t="s">
        <v>3890</v>
      </c>
      <c r="O1568" s="2" t="str">
        <f>IF(BD[[#This Row],[Género]]="Masculino","👨‍🦰M","👩‍🦰 F")</f>
        <v>👨‍🦰M</v>
      </c>
    </row>
    <row r="1569" spans="1:15" x14ac:dyDescent="0.25">
      <c r="A1569">
        <v>43410287</v>
      </c>
      <c r="B1569" t="s">
        <v>1564</v>
      </c>
      <c r="C1569" t="s">
        <v>1988</v>
      </c>
      <c r="D1569" t="s">
        <v>2015</v>
      </c>
      <c r="E1569" t="s">
        <v>1992</v>
      </c>
      <c r="F1569" t="s">
        <v>1997</v>
      </c>
      <c r="G1569" s="3" t="s">
        <v>3490</v>
      </c>
      <c r="H1569" t="s">
        <v>2000</v>
      </c>
      <c r="J1569" t="s">
        <v>2001</v>
      </c>
      <c r="K1569" t="s">
        <v>2005</v>
      </c>
      <c r="L1569" t="s">
        <v>2006</v>
      </c>
      <c r="M1569" s="5">
        <v>36</v>
      </c>
      <c r="N1569" s="2" t="s">
        <v>3889</v>
      </c>
      <c r="O1569" s="2" t="str">
        <f>IF(BD[[#This Row],[Género]]="Masculino","👨‍🦰M","👩‍🦰 F")</f>
        <v>👨‍🦰M</v>
      </c>
    </row>
    <row r="1570" spans="1:15" x14ac:dyDescent="0.25">
      <c r="A1570">
        <v>19050351</v>
      </c>
      <c r="B1570" t="s">
        <v>1565</v>
      </c>
      <c r="C1570" t="s">
        <v>1988</v>
      </c>
      <c r="D1570" t="s">
        <v>2013</v>
      </c>
      <c r="E1570" t="s">
        <v>1994</v>
      </c>
      <c r="F1570" t="s">
        <v>1998</v>
      </c>
      <c r="G1570" s="3" t="s">
        <v>3491</v>
      </c>
      <c r="H1570" t="s">
        <v>2000</v>
      </c>
      <c r="J1570" t="s">
        <v>2002</v>
      </c>
      <c r="K1570" t="s">
        <v>2005</v>
      </c>
      <c r="L1570" t="s">
        <v>2006</v>
      </c>
      <c r="M1570" s="5">
        <v>35</v>
      </c>
      <c r="N1570" s="2" t="s">
        <v>3888</v>
      </c>
      <c r="O1570" s="2" t="str">
        <f>IF(BD[[#This Row],[Género]]="Masculino","👨‍🦰M","👩‍🦰 F")</f>
        <v>👨‍🦰M</v>
      </c>
    </row>
    <row r="1571" spans="1:15" x14ac:dyDescent="0.25">
      <c r="A1571">
        <v>23647775</v>
      </c>
      <c r="B1571" t="s">
        <v>1566</v>
      </c>
      <c r="C1571" t="s">
        <v>1988</v>
      </c>
      <c r="D1571" t="s">
        <v>2012</v>
      </c>
      <c r="E1571" t="s">
        <v>1990</v>
      </c>
      <c r="F1571" t="s">
        <v>1997</v>
      </c>
      <c r="G1571" s="3" t="s">
        <v>3492</v>
      </c>
      <c r="H1571" t="s">
        <v>1999</v>
      </c>
      <c r="I1571" t="s">
        <v>2019</v>
      </c>
      <c r="J1571" t="s">
        <v>2002</v>
      </c>
      <c r="K1571" t="s">
        <v>2003</v>
      </c>
      <c r="L1571" t="s">
        <v>2006</v>
      </c>
      <c r="M1571" s="5">
        <v>40</v>
      </c>
      <c r="N1571" s="2" t="s">
        <v>3889</v>
      </c>
      <c r="O1571" s="2" t="str">
        <f>IF(BD[[#This Row],[Género]]="Masculino","👨‍🦰M","👩‍🦰 F")</f>
        <v>👨‍🦰M</v>
      </c>
    </row>
    <row r="1572" spans="1:15" x14ac:dyDescent="0.25">
      <c r="A1572">
        <v>94425766</v>
      </c>
      <c r="B1572" t="s">
        <v>1567</v>
      </c>
      <c r="C1572" t="s">
        <v>1988</v>
      </c>
      <c r="D1572" t="s">
        <v>2011</v>
      </c>
      <c r="E1572" t="s">
        <v>1993</v>
      </c>
      <c r="F1572" t="s">
        <v>1995</v>
      </c>
      <c r="G1572" s="3" t="s">
        <v>3493</v>
      </c>
      <c r="H1572" t="s">
        <v>1999</v>
      </c>
      <c r="I1572" t="s">
        <v>2022</v>
      </c>
      <c r="J1572" t="s">
        <v>2002</v>
      </c>
      <c r="K1572" t="s">
        <v>2004</v>
      </c>
      <c r="L1572" t="s">
        <v>2007</v>
      </c>
      <c r="M1572" s="5">
        <v>44</v>
      </c>
      <c r="N1572" s="2" t="s">
        <v>3889</v>
      </c>
      <c r="O1572" s="2" t="str">
        <f>IF(BD[[#This Row],[Género]]="Masculino","👨‍🦰M","👩‍🦰 F")</f>
        <v>👨‍🦰M</v>
      </c>
    </row>
    <row r="1573" spans="1:15" x14ac:dyDescent="0.25">
      <c r="A1573">
        <v>29502168</v>
      </c>
      <c r="B1573" t="s">
        <v>1568</v>
      </c>
      <c r="C1573" t="s">
        <v>1989</v>
      </c>
      <c r="D1573" t="s">
        <v>2013</v>
      </c>
      <c r="E1573" t="s">
        <v>1992</v>
      </c>
      <c r="F1573" t="s">
        <v>1997</v>
      </c>
      <c r="G1573" s="3" t="s">
        <v>3494</v>
      </c>
      <c r="H1573" t="s">
        <v>1999</v>
      </c>
      <c r="I1573" t="s">
        <v>2020</v>
      </c>
      <c r="J1573" t="s">
        <v>2001</v>
      </c>
      <c r="K1573" t="s">
        <v>2003</v>
      </c>
      <c r="L1573" t="s">
        <v>2007</v>
      </c>
      <c r="M1573" s="5">
        <v>54</v>
      </c>
      <c r="N1573" s="2" t="s">
        <v>3890</v>
      </c>
      <c r="O1573" s="2" t="str">
        <f>IF(BD[[#This Row],[Género]]="Masculino","👨‍🦰M","👩‍🦰 F")</f>
        <v>👩‍🦰 F</v>
      </c>
    </row>
    <row r="1574" spans="1:15" x14ac:dyDescent="0.25">
      <c r="A1574">
        <v>98294834</v>
      </c>
      <c r="B1574" t="s">
        <v>1569</v>
      </c>
      <c r="C1574" t="s">
        <v>1988</v>
      </c>
      <c r="D1574" t="s">
        <v>2009</v>
      </c>
      <c r="E1574" t="s">
        <v>1993</v>
      </c>
      <c r="F1574" t="s">
        <v>1996</v>
      </c>
      <c r="G1574" s="3" t="s">
        <v>3495</v>
      </c>
      <c r="H1574" t="s">
        <v>1999</v>
      </c>
      <c r="I1574" t="s">
        <v>2016</v>
      </c>
      <c r="J1574" t="s">
        <v>2001</v>
      </c>
      <c r="K1574" t="s">
        <v>2005</v>
      </c>
      <c r="L1574" t="s">
        <v>2006</v>
      </c>
      <c r="M1574" s="5">
        <v>52</v>
      </c>
      <c r="N1574" s="2" t="s">
        <v>3890</v>
      </c>
      <c r="O1574" s="2" t="str">
        <f>IF(BD[[#This Row],[Género]]="Masculino","👨‍🦰M","👩‍🦰 F")</f>
        <v>👨‍🦰M</v>
      </c>
    </row>
    <row r="1575" spans="1:15" x14ac:dyDescent="0.25">
      <c r="A1575">
        <v>43529297</v>
      </c>
      <c r="B1575" t="s">
        <v>1570</v>
      </c>
      <c r="C1575" t="s">
        <v>1988</v>
      </c>
      <c r="D1575" t="s">
        <v>2012</v>
      </c>
      <c r="E1575" t="s">
        <v>1993</v>
      </c>
      <c r="F1575" t="s">
        <v>1996</v>
      </c>
      <c r="G1575" s="3" t="s">
        <v>3496</v>
      </c>
      <c r="H1575" t="s">
        <v>1999</v>
      </c>
      <c r="I1575" t="s">
        <v>2019</v>
      </c>
      <c r="J1575" t="s">
        <v>2002</v>
      </c>
      <c r="K1575" t="s">
        <v>2005</v>
      </c>
      <c r="L1575" t="s">
        <v>2008</v>
      </c>
      <c r="M1575" s="5">
        <v>47</v>
      </c>
      <c r="N1575" s="2" t="s">
        <v>3890</v>
      </c>
      <c r="O1575" s="2" t="str">
        <f>IF(BD[[#This Row],[Género]]="Masculino","👨‍🦰M","👩‍🦰 F")</f>
        <v>👨‍🦰M</v>
      </c>
    </row>
    <row r="1576" spans="1:15" x14ac:dyDescent="0.25">
      <c r="A1576">
        <v>88123772</v>
      </c>
      <c r="B1576" t="s">
        <v>1571</v>
      </c>
      <c r="C1576" t="s">
        <v>1988</v>
      </c>
      <c r="D1576" t="s">
        <v>2011</v>
      </c>
      <c r="E1576" t="s">
        <v>1991</v>
      </c>
      <c r="F1576" t="s">
        <v>1996</v>
      </c>
      <c r="G1576" s="3" t="s">
        <v>3497</v>
      </c>
      <c r="H1576" t="s">
        <v>1999</v>
      </c>
      <c r="I1576" t="s">
        <v>2016</v>
      </c>
      <c r="J1576" t="s">
        <v>2002</v>
      </c>
      <c r="K1576" t="s">
        <v>2005</v>
      </c>
      <c r="L1576" t="s">
        <v>2007</v>
      </c>
      <c r="M1576" s="5">
        <v>25</v>
      </c>
      <c r="N1576" s="2" t="s">
        <v>3887</v>
      </c>
      <c r="O1576" s="2" t="str">
        <f>IF(BD[[#This Row],[Género]]="Masculino","👨‍🦰M","👩‍🦰 F")</f>
        <v>👨‍🦰M</v>
      </c>
    </row>
    <row r="1577" spans="1:15" x14ac:dyDescent="0.25">
      <c r="A1577">
        <v>68411588</v>
      </c>
      <c r="B1577" t="s">
        <v>1572</v>
      </c>
      <c r="C1577" t="s">
        <v>1989</v>
      </c>
      <c r="D1577" t="s">
        <v>2015</v>
      </c>
      <c r="E1577" t="s">
        <v>1992</v>
      </c>
      <c r="F1577" t="s">
        <v>1995</v>
      </c>
      <c r="G1577" s="3" t="s">
        <v>2263</v>
      </c>
      <c r="H1577" t="s">
        <v>1999</v>
      </c>
      <c r="I1577" t="s">
        <v>2020</v>
      </c>
      <c r="J1577" t="s">
        <v>2001</v>
      </c>
      <c r="K1577" t="s">
        <v>2003</v>
      </c>
      <c r="L1577" t="s">
        <v>2007</v>
      </c>
      <c r="M1577" s="5">
        <v>33</v>
      </c>
      <c r="N1577" s="2" t="s">
        <v>3888</v>
      </c>
      <c r="O1577" s="2" t="str">
        <f>IF(BD[[#This Row],[Género]]="Masculino","👨‍🦰M","👩‍🦰 F")</f>
        <v>👩‍🦰 F</v>
      </c>
    </row>
    <row r="1578" spans="1:15" x14ac:dyDescent="0.25">
      <c r="A1578">
        <v>15165461</v>
      </c>
      <c r="B1578" t="s">
        <v>1573</v>
      </c>
      <c r="C1578" t="s">
        <v>1989</v>
      </c>
      <c r="D1578" t="s">
        <v>2011</v>
      </c>
      <c r="E1578" t="s">
        <v>1994</v>
      </c>
      <c r="F1578" t="s">
        <v>1997</v>
      </c>
      <c r="G1578" s="3" t="s">
        <v>3498</v>
      </c>
      <c r="H1578" t="s">
        <v>2000</v>
      </c>
      <c r="J1578" t="s">
        <v>2001</v>
      </c>
      <c r="K1578" t="s">
        <v>2003</v>
      </c>
      <c r="L1578" t="s">
        <v>2006</v>
      </c>
      <c r="M1578" s="5">
        <v>40</v>
      </c>
      <c r="N1578" s="2" t="s">
        <v>3889</v>
      </c>
      <c r="O1578" s="2" t="str">
        <f>IF(BD[[#This Row],[Género]]="Masculino","👨‍🦰M","👩‍🦰 F")</f>
        <v>👩‍🦰 F</v>
      </c>
    </row>
    <row r="1579" spans="1:15" x14ac:dyDescent="0.25">
      <c r="A1579">
        <v>84863021</v>
      </c>
      <c r="B1579" t="s">
        <v>1574</v>
      </c>
      <c r="C1579" t="s">
        <v>1988</v>
      </c>
      <c r="D1579" t="s">
        <v>2011</v>
      </c>
      <c r="E1579" t="s">
        <v>1993</v>
      </c>
      <c r="F1579" t="s">
        <v>1995</v>
      </c>
      <c r="G1579" s="3" t="s">
        <v>3018</v>
      </c>
      <c r="H1579" t="s">
        <v>1999</v>
      </c>
      <c r="I1579" t="s">
        <v>2021</v>
      </c>
      <c r="J1579" t="s">
        <v>2002</v>
      </c>
      <c r="K1579" t="s">
        <v>2003</v>
      </c>
      <c r="L1579" t="s">
        <v>2006</v>
      </c>
      <c r="M1579" s="5">
        <v>27</v>
      </c>
      <c r="N1579" s="2" t="s">
        <v>3888</v>
      </c>
      <c r="O1579" s="2" t="str">
        <f>IF(BD[[#This Row],[Género]]="Masculino","👨‍🦰M","👩‍🦰 F")</f>
        <v>👨‍🦰M</v>
      </c>
    </row>
    <row r="1580" spans="1:15" x14ac:dyDescent="0.25">
      <c r="A1580">
        <v>20716807</v>
      </c>
      <c r="B1580" t="s">
        <v>1575</v>
      </c>
      <c r="C1580" t="s">
        <v>1988</v>
      </c>
      <c r="D1580" t="s">
        <v>2014</v>
      </c>
      <c r="E1580" t="s">
        <v>1993</v>
      </c>
      <c r="F1580" t="s">
        <v>1996</v>
      </c>
      <c r="G1580" s="3" t="s">
        <v>2090</v>
      </c>
      <c r="H1580" t="s">
        <v>1999</v>
      </c>
      <c r="I1580" t="s">
        <v>2017</v>
      </c>
      <c r="J1580" t="s">
        <v>2001</v>
      </c>
      <c r="K1580" t="s">
        <v>2003</v>
      </c>
      <c r="L1580" t="s">
        <v>2008</v>
      </c>
      <c r="M1580" s="5">
        <v>22</v>
      </c>
      <c r="N1580" s="2" t="s">
        <v>3887</v>
      </c>
      <c r="O1580" s="2" t="str">
        <f>IF(BD[[#This Row],[Género]]="Masculino","👨‍🦰M","👩‍🦰 F")</f>
        <v>👨‍🦰M</v>
      </c>
    </row>
    <row r="1581" spans="1:15" x14ac:dyDescent="0.25">
      <c r="A1581">
        <v>68729103</v>
      </c>
      <c r="B1581" t="s">
        <v>1576</v>
      </c>
      <c r="C1581" t="s">
        <v>1988</v>
      </c>
      <c r="D1581" t="s">
        <v>2009</v>
      </c>
      <c r="E1581" t="s">
        <v>1994</v>
      </c>
      <c r="F1581" t="s">
        <v>1995</v>
      </c>
      <c r="G1581" s="3" t="s">
        <v>3499</v>
      </c>
      <c r="H1581" t="s">
        <v>2000</v>
      </c>
      <c r="J1581" t="s">
        <v>2001</v>
      </c>
      <c r="K1581" t="s">
        <v>2004</v>
      </c>
      <c r="L1581" t="s">
        <v>2008</v>
      </c>
      <c r="M1581" s="5">
        <v>48</v>
      </c>
      <c r="N1581" s="2" t="s">
        <v>3890</v>
      </c>
      <c r="O1581" s="2" t="str">
        <f>IF(BD[[#This Row],[Género]]="Masculino","👨‍🦰M","👩‍🦰 F")</f>
        <v>👨‍🦰M</v>
      </c>
    </row>
    <row r="1582" spans="1:15" x14ac:dyDescent="0.25">
      <c r="A1582">
        <v>41148073</v>
      </c>
      <c r="B1582" t="s">
        <v>1577</v>
      </c>
      <c r="C1582" t="s">
        <v>1988</v>
      </c>
      <c r="D1582" t="s">
        <v>2013</v>
      </c>
      <c r="E1582" t="s">
        <v>1993</v>
      </c>
      <c r="F1582" t="s">
        <v>1995</v>
      </c>
      <c r="G1582" s="3" t="s">
        <v>2964</v>
      </c>
      <c r="H1582" t="s">
        <v>2000</v>
      </c>
      <c r="J1582" t="s">
        <v>2002</v>
      </c>
      <c r="K1582" t="s">
        <v>2005</v>
      </c>
      <c r="L1582" t="s">
        <v>2007</v>
      </c>
      <c r="M1582" s="5">
        <v>46</v>
      </c>
      <c r="N1582" s="2" t="s">
        <v>3890</v>
      </c>
      <c r="O1582" s="2" t="str">
        <f>IF(BD[[#This Row],[Género]]="Masculino","👨‍🦰M","👩‍🦰 F")</f>
        <v>👨‍🦰M</v>
      </c>
    </row>
    <row r="1583" spans="1:15" x14ac:dyDescent="0.25">
      <c r="A1583">
        <v>10968563</v>
      </c>
      <c r="B1583" t="s">
        <v>1578</v>
      </c>
      <c r="C1583" t="s">
        <v>1989</v>
      </c>
      <c r="D1583" t="s">
        <v>2010</v>
      </c>
      <c r="E1583" t="s">
        <v>1990</v>
      </c>
      <c r="F1583" t="s">
        <v>1996</v>
      </c>
      <c r="G1583" s="3" t="s">
        <v>3500</v>
      </c>
      <c r="H1583" t="s">
        <v>2000</v>
      </c>
      <c r="J1583" t="s">
        <v>2002</v>
      </c>
      <c r="K1583" t="s">
        <v>2003</v>
      </c>
      <c r="L1583" t="s">
        <v>2006</v>
      </c>
      <c r="M1583" s="5">
        <v>65</v>
      </c>
      <c r="N1583" s="2" t="s">
        <v>3891</v>
      </c>
      <c r="O1583" s="2" t="str">
        <f>IF(BD[[#This Row],[Género]]="Masculino","👨‍🦰M","👩‍🦰 F")</f>
        <v>👩‍🦰 F</v>
      </c>
    </row>
    <row r="1584" spans="1:15" x14ac:dyDescent="0.25">
      <c r="A1584">
        <v>36441886</v>
      </c>
      <c r="B1584" t="s">
        <v>1579</v>
      </c>
      <c r="C1584" t="s">
        <v>1989</v>
      </c>
      <c r="D1584" t="s">
        <v>2014</v>
      </c>
      <c r="E1584" t="s">
        <v>1990</v>
      </c>
      <c r="F1584" t="s">
        <v>1996</v>
      </c>
      <c r="G1584" s="3" t="s">
        <v>3501</v>
      </c>
      <c r="H1584" t="s">
        <v>1999</v>
      </c>
      <c r="I1584" t="s">
        <v>2017</v>
      </c>
      <c r="J1584" t="s">
        <v>2001</v>
      </c>
      <c r="K1584" t="s">
        <v>2005</v>
      </c>
      <c r="L1584" t="s">
        <v>2008</v>
      </c>
      <c r="M1584" s="5">
        <v>31</v>
      </c>
      <c r="N1584" s="2" t="s">
        <v>3888</v>
      </c>
      <c r="O1584" s="2" t="str">
        <f>IF(BD[[#This Row],[Género]]="Masculino","👨‍🦰M","👩‍🦰 F")</f>
        <v>👩‍🦰 F</v>
      </c>
    </row>
    <row r="1585" spans="1:15" x14ac:dyDescent="0.25">
      <c r="A1585">
        <v>11789788</v>
      </c>
      <c r="B1585" t="s">
        <v>1580</v>
      </c>
      <c r="C1585" t="s">
        <v>1988</v>
      </c>
      <c r="D1585" t="s">
        <v>2012</v>
      </c>
      <c r="E1585" t="s">
        <v>1993</v>
      </c>
      <c r="F1585" t="s">
        <v>1996</v>
      </c>
      <c r="G1585" s="3" t="s">
        <v>3502</v>
      </c>
      <c r="H1585" t="s">
        <v>1999</v>
      </c>
      <c r="I1585" t="s">
        <v>2022</v>
      </c>
      <c r="J1585" t="s">
        <v>2001</v>
      </c>
      <c r="K1585" t="s">
        <v>2003</v>
      </c>
      <c r="L1585" t="s">
        <v>2006</v>
      </c>
      <c r="M1585" s="5">
        <v>27</v>
      </c>
      <c r="N1585" s="2" t="s">
        <v>3888</v>
      </c>
      <c r="O1585" s="2" t="str">
        <f>IF(BD[[#This Row],[Género]]="Masculino","👨‍🦰M","👩‍🦰 F")</f>
        <v>👨‍🦰M</v>
      </c>
    </row>
    <row r="1586" spans="1:15" x14ac:dyDescent="0.25">
      <c r="A1586">
        <v>26477615</v>
      </c>
      <c r="B1586" t="s">
        <v>1581</v>
      </c>
      <c r="C1586" t="s">
        <v>1989</v>
      </c>
      <c r="D1586" t="s">
        <v>2015</v>
      </c>
      <c r="E1586" t="s">
        <v>1991</v>
      </c>
      <c r="F1586" t="s">
        <v>1996</v>
      </c>
      <c r="G1586" s="3" t="s">
        <v>3176</v>
      </c>
      <c r="H1586" t="s">
        <v>2000</v>
      </c>
      <c r="J1586" t="s">
        <v>2002</v>
      </c>
      <c r="K1586" t="s">
        <v>2005</v>
      </c>
      <c r="L1586" t="s">
        <v>2008</v>
      </c>
      <c r="M1586" s="5">
        <v>59</v>
      </c>
      <c r="N1586" s="2" t="s">
        <v>3891</v>
      </c>
      <c r="O1586" s="2" t="str">
        <f>IF(BD[[#This Row],[Género]]="Masculino","👨‍🦰M","👩‍🦰 F")</f>
        <v>👩‍🦰 F</v>
      </c>
    </row>
    <row r="1587" spans="1:15" x14ac:dyDescent="0.25">
      <c r="A1587">
        <v>21299186</v>
      </c>
      <c r="B1587" t="s">
        <v>1582</v>
      </c>
      <c r="C1587" t="s">
        <v>1989</v>
      </c>
      <c r="D1587" t="s">
        <v>2009</v>
      </c>
      <c r="E1587" t="s">
        <v>1990</v>
      </c>
      <c r="F1587" t="s">
        <v>1998</v>
      </c>
      <c r="G1587" s="3" t="s">
        <v>3503</v>
      </c>
      <c r="H1587" t="s">
        <v>1999</v>
      </c>
      <c r="I1587" t="s">
        <v>2022</v>
      </c>
      <c r="J1587" t="s">
        <v>2001</v>
      </c>
      <c r="K1587" t="s">
        <v>2004</v>
      </c>
      <c r="L1587" t="s">
        <v>2006</v>
      </c>
      <c r="M1587" s="5">
        <v>32</v>
      </c>
      <c r="N1587" s="2" t="s">
        <v>3888</v>
      </c>
      <c r="O1587" s="2" t="str">
        <f>IF(BD[[#This Row],[Género]]="Masculino","👨‍🦰M","👩‍🦰 F")</f>
        <v>👩‍🦰 F</v>
      </c>
    </row>
    <row r="1588" spans="1:15" x14ac:dyDescent="0.25">
      <c r="A1588">
        <v>21847972</v>
      </c>
      <c r="B1588" t="s">
        <v>1583</v>
      </c>
      <c r="C1588" t="s">
        <v>1989</v>
      </c>
      <c r="D1588" t="s">
        <v>2009</v>
      </c>
      <c r="E1588" t="s">
        <v>1991</v>
      </c>
      <c r="F1588" t="s">
        <v>1995</v>
      </c>
      <c r="G1588" s="3" t="s">
        <v>3080</v>
      </c>
      <c r="H1588" t="s">
        <v>1999</v>
      </c>
      <c r="I1588" t="s">
        <v>2022</v>
      </c>
      <c r="J1588" t="s">
        <v>2001</v>
      </c>
      <c r="K1588" t="s">
        <v>2004</v>
      </c>
      <c r="L1588" t="s">
        <v>2008</v>
      </c>
      <c r="M1588" s="5">
        <v>59</v>
      </c>
      <c r="N1588" s="2" t="s">
        <v>3891</v>
      </c>
      <c r="O1588" s="2" t="str">
        <f>IF(BD[[#This Row],[Género]]="Masculino","👨‍🦰M","👩‍🦰 F")</f>
        <v>👩‍🦰 F</v>
      </c>
    </row>
    <row r="1589" spans="1:15" x14ac:dyDescent="0.25">
      <c r="A1589">
        <v>97606263</v>
      </c>
      <c r="B1589" t="s">
        <v>1584</v>
      </c>
      <c r="C1589" t="s">
        <v>1989</v>
      </c>
      <c r="D1589" t="s">
        <v>2013</v>
      </c>
      <c r="E1589" t="s">
        <v>1993</v>
      </c>
      <c r="F1589" t="s">
        <v>1995</v>
      </c>
      <c r="G1589" s="3" t="s">
        <v>3504</v>
      </c>
      <c r="H1589" t="s">
        <v>1999</v>
      </c>
      <c r="I1589" t="s">
        <v>2016</v>
      </c>
      <c r="J1589" t="s">
        <v>2001</v>
      </c>
      <c r="K1589" t="s">
        <v>2005</v>
      </c>
      <c r="L1589" t="s">
        <v>2007</v>
      </c>
      <c r="M1589" s="5">
        <v>27</v>
      </c>
      <c r="N1589" s="2" t="s">
        <v>3888</v>
      </c>
      <c r="O1589" s="2" t="str">
        <f>IF(BD[[#This Row],[Género]]="Masculino","👨‍🦰M","👩‍🦰 F")</f>
        <v>👩‍🦰 F</v>
      </c>
    </row>
    <row r="1590" spans="1:15" x14ac:dyDescent="0.25">
      <c r="A1590">
        <v>65843344</v>
      </c>
      <c r="B1590" t="s">
        <v>1585</v>
      </c>
      <c r="C1590" t="s">
        <v>1988</v>
      </c>
      <c r="D1590" t="s">
        <v>2011</v>
      </c>
      <c r="E1590" t="s">
        <v>1993</v>
      </c>
      <c r="F1590" t="s">
        <v>1998</v>
      </c>
      <c r="G1590" s="3" t="s">
        <v>3505</v>
      </c>
      <c r="H1590" t="s">
        <v>1999</v>
      </c>
      <c r="I1590" t="s">
        <v>2016</v>
      </c>
      <c r="J1590" t="s">
        <v>2001</v>
      </c>
      <c r="K1590" t="s">
        <v>2004</v>
      </c>
      <c r="L1590" t="s">
        <v>2007</v>
      </c>
      <c r="M1590" s="5">
        <v>30</v>
      </c>
      <c r="N1590" s="2" t="s">
        <v>3888</v>
      </c>
      <c r="O1590" s="2" t="str">
        <f>IF(BD[[#This Row],[Género]]="Masculino","👨‍🦰M","👩‍🦰 F")</f>
        <v>👨‍🦰M</v>
      </c>
    </row>
    <row r="1591" spans="1:15" x14ac:dyDescent="0.25">
      <c r="A1591">
        <v>51451293</v>
      </c>
      <c r="B1591" t="s">
        <v>1586</v>
      </c>
      <c r="C1591" t="s">
        <v>1988</v>
      </c>
      <c r="D1591" t="s">
        <v>2014</v>
      </c>
      <c r="E1591" t="s">
        <v>1991</v>
      </c>
      <c r="F1591" t="s">
        <v>1996</v>
      </c>
      <c r="G1591" s="3" t="s">
        <v>3506</v>
      </c>
      <c r="H1591" t="s">
        <v>1999</v>
      </c>
      <c r="I1591" t="s">
        <v>2021</v>
      </c>
      <c r="J1591" t="s">
        <v>2001</v>
      </c>
      <c r="K1591" t="s">
        <v>2003</v>
      </c>
      <c r="L1591" t="s">
        <v>2006</v>
      </c>
      <c r="M1591" s="5">
        <v>45</v>
      </c>
      <c r="N1591" s="2" t="s">
        <v>3889</v>
      </c>
      <c r="O1591" s="2" t="str">
        <f>IF(BD[[#This Row],[Género]]="Masculino","👨‍🦰M","👩‍🦰 F")</f>
        <v>👨‍🦰M</v>
      </c>
    </row>
    <row r="1592" spans="1:15" x14ac:dyDescent="0.25">
      <c r="A1592">
        <v>69375077</v>
      </c>
      <c r="B1592" t="s">
        <v>1587</v>
      </c>
      <c r="C1592" t="s">
        <v>1988</v>
      </c>
      <c r="D1592" t="s">
        <v>2015</v>
      </c>
      <c r="E1592" t="s">
        <v>1993</v>
      </c>
      <c r="F1592" t="s">
        <v>1998</v>
      </c>
      <c r="G1592" s="3" t="s">
        <v>3507</v>
      </c>
      <c r="H1592" t="s">
        <v>2000</v>
      </c>
      <c r="J1592" t="s">
        <v>2002</v>
      </c>
      <c r="K1592" t="s">
        <v>2005</v>
      </c>
      <c r="L1592" t="s">
        <v>2007</v>
      </c>
      <c r="M1592" s="5">
        <v>27</v>
      </c>
      <c r="N1592" s="2" t="s">
        <v>3888</v>
      </c>
      <c r="O1592" s="2" t="str">
        <f>IF(BD[[#This Row],[Género]]="Masculino","👨‍🦰M","👩‍🦰 F")</f>
        <v>👨‍🦰M</v>
      </c>
    </row>
    <row r="1593" spans="1:15" x14ac:dyDescent="0.25">
      <c r="A1593">
        <v>28609808</v>
      </c>
      <c r="B1593" t="s">
        <v>1588</v>
      </c>
      <c r="C1593" t="s">
        <v>1988</v>
      </c>
      <c r="D1593" t="s">
        <v>2013</v>
      </c>
      <c r="E1593" t="s">
        <v>1992</v>
      </c>
      <c r="F1593" t="s">
        <v>1996</v>
      </c>
      <c r="G1593" s="3" t="s">
        <v>3508</v>
      </c>
      <c r="H1593" t="s">
        <v>2000</v>
      </c>
      <c r="J1593" t="s">
        <v>2002</v>
      </c>
      <c r="K1593" t="s">
        <v>2004</v>
      </c>
      <c r="L1593" t="s">
        <v>2006</v>
      </c>
      <c r="M1593" s="5">
        <v>55</v>
      </c>
      <c r="N1593" s="2" t="s">
        <v>3890</v>
      </c>
      <c r="O1593" s="2" t="str">
        <f>IF(BD[[#This Row],[Género]]="Masculino","👨‍🦰M","👩‍🦰 F")</f>
        <v>👨‍🦰M</v>
      </c>
    </row>
    <row r="1594" spans="1:15" x14ac:dyDescent="0.25">
      <c r="A1594">
        <v>40555042</v>
      </c>
      <c r="B1594" t="s">
        <v>1589</v>
      </c>
      <c r="C1594" t="s">
        <v>1989</v>
      </c>
      <c r="D1594" t="s">
        <v>2013</v>
      </c>
      <c r="E1594" t="s">
        <v>1992</v>
      </c>
      <c r="F1594" t="s">
        <v>1995</v>
      </c>
      <c r="G1594" s="3" t="s">
        <v>3509</v>
      </c>
      <c r="H1594" t="s">
        <v>1999</v>
      </c>
      <c r="I1594" t="s">
        <v>2017</v>
      </c>
      <c r="J1594" t="s">
        <v>2001</v>
      </c>
      <c r="K1594" t="s">
        <v>2005</v>
      </c>
      <c r="L1594" t="s">
        <v>2008</v>
      </c>
      <c r="M1594" s="5">
        <v>57</v>
      </c>
      <c r="N1594" s="2" t="s">
        <v>3891</v>
      </c>
      <c r="O1594" s="2" t="str">
        <f>IF(BD[[#This Row],[Género]]="Masculino","👨‍🦰M","👩‍🦰 F")</f>
        <v>👩‍🦰 F</v>
      </c>
    </row>
    <row r="1595" spans="1:15" x14ac:dyDescent="0.25">
      <c r="A1595">
        <v>11958657</v>
      </c>
      <c r="B1595" t="s">
        <v>1590</v>
      </c>
      <c r="C1595" t="s">
        <v>1989</v>
      </c>
      <c r="D1595" t="s">
        <v>2012</v>
      </c>
      <c r="E1595" t="s">
        <v>1990</v>
      </c>
      <c r="F1595" t="s">
        <v>1996</v>
      </c>
      <c r="G1595" s="3" t="s">
        <v>3510</v>
      </c>
      <c r="H1595" t="s">
        <v>1999</v>
      </c>
      <c r="I1595" t="s">
        <v>2016</v>
      </c>
      <c r="J1595" t="s">
        <v>2001</v>
      </c>
      <c r="K1595" t="s">
        <v>2004</v>
      </c>
      <c r="L1595" t="s">
        <v>2006</v>
      </c>
      <c r="M1595" s="5">
        <v>29</v>
      </c>
      <c r="N1595" s="2" t="s">
        <v>3888</v>
      </c>
      <c r="O1595" s="2" t="str">
        <f>IF(BD[[#This Row],[Género]]="Masculino","👨‍🦰M","👩‍🦰 F")</f>
        <v>👩‍🦰 F</v>
      </c>
    </row>
    <row r="1596" spans="1:15" x14ac:dyDescent="0.25">
      <c r="A1596">
        <v>88751227</v>
      </c>
      <c r="B1596" t="s">
        <v>687</v>
      </c>
      <c r="C1596" t="s">
        <v>1989</v>
      </c>
      <c r="D1596" t="s">
        <v>2010</v>
      </c>
      <c r="E1596" t="s">
        <v>1991</v>
      </c>
      <c r="F1596" t="s">
        <v>1996</v>
      </c>
      <c r="G1596" s="3" t="s">
        <v>3511</v>
      </c>
      <c r="H1596" t="s">
        <v>2000</v>
      </c>
      <c r="J1596" t="s">
        <v>2001</v>
      </c>
      <c r="K1596" t="s">
        <v>2005</v>
      </c>
      <c r="L1596" t="s">
        <v>2008</v>
      </c>
      <c r="M1596" s="5">
        <v>26</v>
      </c>
      <c r="N1596" s="2" t="s">
        <v>3888</v>
      </c>
      <c r="O1596" s="2" t="str">
        <f>IF(BD[[#This Row],[Género]]="Masculino","👨‍🦰M","👩‍🦰 F")</f>
        <v>👩‍🦰 F</v>
      </c>
    </row>
    <row r="1597" spans="1:15" x14ac:dyDescent="0.25">
      <c r="A1597">
        <v>77391655</v>
      </c>
      <c r="B1597" t="s">
        <v>1591</v>
      </c>
      <c r="C1597" t="s">
        <v>1988</v>
      </c>
      <c r="D1597" t="s">
        <v>2011</v>
      </c>
      <c r="E1597" t="s">
        <v>1992</v>
      </c>
      <c r="F1597" t="s">
        <v>1998</v>
      </c>
      <c r="G1597" s="3" t="s">
        <v>3512</v>
      </c>
      <c r="H1597" t="s">
        <v>1999</v>
      </c>
      <c r="I1597" t="s">
        <v>2020</v>
      </c>
      <c r="J1597" t="s">
        <v>2001</v>
      </c>
      <c r="K1597" t="s">
        <v>2005</v>
      </c>
      <c r="L1597" t="s">
        <v>2007</v>
      </c>
      <c r="M1597" s="5">
        <v>48</v>
      </c>
      <c r="N1597" s="2" t="s">
        <v>3890</v>
      </c>
      <c r="O1597" s="2" t="str">
        <f>IF(BD[[#This Row],[Género]]="Masculino","👨‍🦰M","👩‍🦰 F")</f>
        <v>👨‍🦰M</v>
      </c>
    </row>
    <row r="1598" spans="1:15" x14ac:dyDescent="0.25">
      <c r="A1598">
        <v>19862401</v>
      </c>
      <c r="B1598" t="s">
        <v>1592</v>
      </c>
      <c r="C1598" t="s">
        <v>1988</v>
      </c>
      <c r="D1598" t="s">
        <v>2010</v>
      </c>
      <c r="E1598" t="s">
        <v>1994</v>
      </c>
      <c r="F1598" t="s">
        <v>1995</v>
      </c>
      <c r="G1598" s="3" t="s">
        <v>3513</v>
      </c>
      <c r="H1598" t="s">
        <v>1999</v>
      </c>
      <c r="I1598" t="s">
        <v>2016</v>
      </c>
      <c r="J1598" t="s">
        <v>2001</v>
      </c>
      <c r="K1598" t="s">
        <v>2005</v>
      </c>
      <c r="L1598" t="s">
        <v>2008</v>
      </c>
      <c r="M1598" s="5">
        <v>36</v>
      </c>
      <c r="N1598" s="2" t="s">
        <v>3889</v>
      </c>
      <c r="O1598" s="2" t="str">
        <f>IF(BD[[#This Row],[Género]]="Masculino","👨‍🦰M","👩‍🦰 F")</f>
        <v>👨‍🦰M</v>
      </c>
    </row>
    <row r="1599" spans="1:15" x14ac:dyDescent="0.25">
      <c r="A1599">
        <v>38341205</v>
      </c>
      <c r="B1599" t="s">
        <v>1593</v>
      </c>
      <c r="C1599" t="s">
        <v>1989</v>
      </c>
      <c r="D1599" t="s">
        <v>2011</v>
      </c>
      <c r="E1599" t="s">
        <v>1994</v>
      </c>
      <c r="F1599" t="s">
        <v>1995</v>
      </c>
      <c r="G1599" s="3" t="s">
        <v>3514</v>
      </c>
      <c r="H1599" t="s">
        <v>2000</v>
      </c>
      <c r="J1599" t="s">
        <v>2002</v>
      </c>
      <c r="K1599" t="s">
        <v>2005</v>
      </c>
      <c r="L1599" t="s">
        <v>2007</v>
      </c>
      <c r="M1599" s="5">
        <v>41</v>
      </c>
      <c r="N1599" s="2" t="s">
        <v>3889</v>
      </c>
      <c r="O1599" s="2" t="str">
        <f>IF(BD[[#This Row],[Género]]="Masculino","👨‍🦰M","👩‍🦰 F")</f>
        <v>👩‍🦰 F</v>
      </c>
    </row>
    <row r="1600" spans="1:15" x14ac:dyDescent="0.25">
      <c r="A1600">
        <v>16103294</v>
      </c>
      <c r="B1600" t="s">
        <v>1594</v>
      </c>
      <c r="C1600" t="s">
        <v>1988</v>
      </c>
      <c r="D1600" t="s">
        <v>2011</v>
      </c>
      <c r="E1600" t="s">
        <v>1993</v>
      </c>
      <c r="F1600" t="s">
        <v>1996</v>
      </c>
      <c r="G1600" s="3" t="s">
        <v>3515</v>
      </c>
      <c r="H1600" t="s">
        <v>1999</v>
      </c>
      <c r="I1600" t="s">
        <v>2016</v>
      </c>
      <c r="J1600" t="s">
        <v>2002</v>
      </c>
      <c r="K1600" t="s">
        <v>2003</v>
      </c>
      <c r="L1600" t="s">
        <v>2007</v>
      </c>
      <c r="M1600" s="5">
        <v>64</v>
      </c>
      <c r="N1600" s="2" t="s">
        <v>3891</v>
      </c>
      <c r="O1600" s="2" t="str">
        <f>IF(BD[[#This Row],[Género]]="Masculino","👨‍🦰M","👩‍🦰 F")</f>
        <v>👨‍🦰M</v>
      </c>
    </row>
    <row r="1601" spans="1:15" x14ac:dyDescent="0.25">
      <c r="A1601">
        <v>51381477</v>
      </c>
      <c r="B1601" t="s">
        <v>1595</v>
      </c>
      <c r="C1601" t="s">
        <v>1989</v>
      </c>
      <c r="D1601" t="s">
        <v>2013</v>
      </c>
      <c r="E1601" t="s">
        <v>1993</v>
      </c>
      <c r="F1601" t="s">
        <v>1997</v>
      </c>
      <c r="G1601" s="3" t="s">
        <v>3516</v>
      </c>
      <c r="H1601" t="s">
        <v>1999</v>
      </c>
      <c r="I1601" t="s">
        <v>2021</v>
      </c>
      <c r="J1601" t="s">
        <v>2001</v>
      </c>
      <c r="K1601" t="s">
        <v>2004</v>
      </c>
      <c r="L1601" t="s">
        <v>2006</v>
      </c>
      <c r="M1601" s="5">
        <v>18</v>
      </c>
      <c r="N1601" s="2" t="s">
        <v>3887</v>
      </c>
      <c r="O1601" s="2" t="str">
        <f>IF(BD[[#This Row],[Género]]="Masculino","👨‍🦰M","👩‍🦰 F")</f>
        <v>👩‍🦰 F</v>
      </c>
    </row>
    <row r="1602" spans="1:15" x14ac:dyDescent="0.25">
      <c r="A1602">
        <v>28914518</v>
      </c>
      <c r="B1602" t="s">
        <v>1596</v>
      </c>
      <c r="C1602" t="s">
        <v>1989</v>
      </c>
      <c r="D1602" t="s">
        <v>2012</v>
      </c>
      <c r="E1602" t="s">
        <v>1993</v>
      </c>
      <c r="F1602" t="s">
        <v>1996</v>
      </c>
      <c r="G1602" s="3" t="s">
        <v>3517</v>
      </c>
      <c r="H1602" t="s">
        <v>2000</v>
      </c>
      <c r="J1602" t="s">
        <v>2001</v>
      </c>
      <c r="K1602" t="s">
        <v>2004</v>
      </c>
      <c r="L1602" t="s">
        <v>2007</v>
      </c>
      <c r="M1602" s="5">
        <v>47</v>
      </c>
      <c r="N1602" s="2" t="s">
        <v>3890</v>
      </c>
      <c r="O1602" s="2" t="str">
        <f>IF(BD[[#This Row],[Género]]="Masculino","👨‍🦰M","👩‍🦰 F")</f>
        <v>👩‍🦰 F</v>
      </c>
    </row>
    <row r="1603" spans="1:15" x14ac:dyDescent="0.25">
      <c r="A1603">
        <v>41004342</v>
      </c>
      <c r="B1603" t="s">
        <v>1597</v>
      </c>
      <c r="C1603" t="s">
        <v>1988</v>
      </c>
      <c r="D1603" t="s">
        <v>2011</v>
      </c>
      <c r="E1603" t="s">
        <v>1992</v>
      </c>
      <c r="F1603" t="s">
        <v>1995</v>
      </c>
      <c r="G1603" s="3" t="s">
        <v>3518</v>
      </c>
      <c r="H1603" t="s">
        <v>1999</v>
      </c>
      <c r="I1603" t="s">
        <v>2016</v>
      </c>
      <c r="J1603" t="s">
        <v>2002</v>
      </c>
      <c r="K1603" t="s">
        <v>2003</v>
      </c>
      <c r="L1603" t="s">
        <v>2006</v>
      </c>
      <c r="M1603" s="5">
        <v>50</v>
      </c>
      <c r="N1603" s="2" t="s">
        <v>3890</v>
      </c>
      <c r="O1603" s="2" t="str">
        <f>IF(BD[[#This Row],[Género]]="Masculino","👨‍🦰M","👩‍🦰 F")</f>
        <v>👨‍🦰M</v>
      </c>
    </row>
    <row r="1604" spans="1:15" x14ac:dyDescent="0.25">
      <c r="A1604">
        <v>77631361</v>
      </c>
      <c r="B1604" t="s">
        <v>1598</v>
      </c>
      <c r="C1604" t="s">
        <v>1989</v>
      </c>
      <c r="D1604" t="s">
        <v>2015</v>
      </c>
      <c r="E1604" t="s">
        <v>1993</v>
      </c>
      <c r="F1604" t="s">
        <v>1995</v>
      </c>
      <c r="G1604" s="3" t="s">
        <v>3519</v>
      </c>
      <c r="H1604" t="s">
        <v>2000</v>
      </c>
      <c r="J1604" t="s">
        <v>2002</v>
      </c>
      <c r="K1604" t="s">
        <v>2003</v>
      </c>
      <c r="L1604" t="s">
        <v>2008</v>
      </c>
      <c r="M1604" s="5">
        <v>35</v>
      </c>
      <c r="N1604" s="2" t="s">
        <v>3888</v>
      </c>
      <c r="O1604" s="2" t="str">
        <f>IF(BD[[#This Row],[Género]]="Masculino","👨‍🦰M","👩‍🦰 F")</f>
        <v>👩‍🦰 F</v>
      </c>
    </row>
    <row r="1605" spans="1:15" x14ac:dyDescent="0.25">
      <c r="A1605">
        <v>40869474</v>
      </c>
      <c r="B1605" t="s">
        <v>1599</v>
      </c>
      <c r="C1605" t="s">
        <v>1989</v>
      </c>
      <c r="D1605" t="s">
        <v>2012</v>
      </c>
      <c r="E1605" t="s">
        <v>1990</v>
      </c>
      <c r="F1605" t="s">
        <v>1998</v>
      </c>
      <c r="G1605" s="3" t="s">
        <v>3520</v>
      </c>
      <c r="H1605" t="s">
        <v>1999</v>
      </c>
      <c r="I1605" t="s">
        <v>2019</v>
      </c>
      <c r="J1605" t="s">
        <v>2001</v>
      </c>
      <c r="K1605" t="s">
        <v>2005</v>
      </c>
      <c r="L1605" t="s">
        <v>2008</v>
      </c>
      <c r="M1605" s="5">
        <v>61</v>
      </c>
      <c r="N1605" s="2" t="s">
        <v>3891</v>
      </c>
      <c r="O1605" s="2" t="str">
        <f>IF(BD[[#This Row],[Género]]="Masculino","👨‍🦰M","👩‍🦰 F")</f>
        <v>👩‍🦰 F</v>
      </c>
    </row>
    <row r="1606" spans="1:15" x14ac:dyDescent="0.25">
      <c r="A1606">
        <v>18868121</v>
      </c>
      <c r="B1606" t="s">
        <v>1600</v>
      </c>
      <c r="C1606" t="s">
        <v>1988</v>
      </c>
      <c r="D1606" t="s">
        <v>2010</v>
      </c>
      <c r="E1606" t="s">
        <v>1992</v>
      </c>
      <c r="F1606" t="s">
        <v>1997</v>
      </c>
      <c r="G1606" s="3" t="s">
        <v>3521</v>
      </c>
      <c r="H1606" t="s">
        <v>1999</v>
      </c>
      <c r="I1606" t="s">
        <v>2019</v>
      </c>
      <c r="J1606" t="s">
        <v>2001</v>
      </c>
      <c r="K1606" t="s">
        <v>2004</v>
      </c>
      <c r="L1606" t="s">
        <v>2008</v>
      </c>
      <c r="M1606" s="5">
        <v>35</v>
      </c>
      <c r="N1606" s="2" t="s">
        <v>3888</v>
      </c>
      <c r="O1606" s="2" t="str">
        <f>IF(BD[[#This Row],[Género]]="Masculino","👨‍🦰M","👩‍🦰 F")</f>
        <v>👨‍🦰M</v>
      </c>
    </row>
    <row r="1607" spans="1:15" x14ac:dyDescent="0.25">
      <c r="A1607">
        <v>21959141</v>
      </c>
      <c r="B1607" t="s">
        <v>1601</v>
      </c>
      <c r="C1607" t="s">
        <v>1989</v>
      </c>
      <c r="D1607" t="s">
        <v>2009</v>
      </c>
      <c r="E1607" t="s">
        <v>1994</v>
      </c>
      <c r="F1607" t="s">
        <v>1995</v>
      </c>
      <c r="G1607" s="3" t="s">
        <v>3522</v>
      </c>
      <c r="H1607" t="s">
        <v>2000</v>
      </c>
      <c r="J1607" t="s">
        <v>2001</v>
      </c>
      <c r="K1607" t="s">
        <v>2003</v>
      </c>
      <c r="L1607" t="s">
        <v>2006</v>
      </c>
      <c r="M1607" s="5">
        <v>61</v>
      </c>
      <c r="N1607" s="2" t="s">
        <v>3891</v>
      </c>
      <c r="O1607" s="2" t="str">
        <f>IF(BD[[#This Row],[Género]]="Masculino","👨‍🦰M","👩‍🦰 F")</f>
        <v>👩‍🦰 F</v>
      </c>
    </row>
    <row r="1608" spans="1:15" x14ac:dyDescent="0.25">
      <c r="A1608">
        <v>79200499</v>
      </c>
      <c r="B1608" t="s">
        <v>1602</v>
      </c>
      <c r="C1608" t="s">
        <v>1989</v>
      </c>
      <c r="D1608" t="s">
        <v>2015</v>
      </c>
      <c r="E1608" t="s">
        <v>1994</v>
      </c>
      <c r="F1608" t="s">
        <v>1998</v>
      </c>
      <c r="G1608" s="3" t="s">
        <v>3523</v>
      </c>
      <c r="H1608" t="s">
        <v>2000</v>
      </c>
      <c r="J1608" t="s">
        <v>2001</v>
      </c>
      <c r="K1608" t="s">
        <v>2004</v>
      </c>
      <c r="L1608" t="s">
        <v>2008</v>
      </c>
      <c r="M1608" s="5">
        <v>37</v>
      </c>
      <c r="N1608" s="2" t="s">
        <v>3889</v>
      </c>
      <c r="O1608" s="2" t="str">
        <f>IF(BD[[#This Row],[Género]]="Masculino","👨‍🦰M","👩‍🦰 F")</f>
        <v>👩‍🦰 F</v>
      </c>
    </row>
    <row r="1609" spans="1:15" x14ac:dyDescent="0.25">
      <c r="A1609">
        <v>52824298</v>
      </c>
      <c r="B1609" t="s">
        <v>1603</v>
      </c>
      <c r="C1609" t="s">
        <v>1988</v>
      </c>
      <c r="D1609" t="s">
        <v>2014</v>
      </c>
      <c r="E1609" t="s">
        <v>1994</v>
      </c>
      <c r="F1609" t="s">
        <v>1996</v>
      </c>
      <c r="G1609" s="3" t="s">
        <v>3524</v>
      </c>
      <c r="H1609" t="s">
        <v>1999</v>
      </c>
      <c r="I1609" t="s">
        <v>2018</v>
      </c>
      <c r="J1609" t="s">
        <v>2002</v>
      </c>
      <c r="K1609" t="s">
        <v>2005</v>
      </c>
      <c r="L1609" t="s">
        <v>2006</v>
      </c>
      <c r="M1609" s="5">
        <v>27</v>
      </c>
      <c r="N1609" s="2" t="s">
        <v>3888</v>
      </c>
      <c r="O1609" s="2" t="str">
        <f>IF(BD[[#This Row],[Género]]="Masculino","👨‍🦰M","👩‍🦰 F")</f>
        <v>👨‍🦰M</v>
      </c>
    </row>
    <row r="1610" spans="1:15" x14ac:dyDescent="0.25">
      <c r="A1610">
        <v>57117023</v>
      </c>
      <c r="B1610" t="s">
        <v>1604</v>
      </c>
      <c r="C1610" t="s">
        <v>1988</v>
      </c>
      <c r="D1610" t="s">
        <v>2012</v>
      </c>
      <c r="E1610" t="s">
        <v>1994</v>
      </c>
      <c r="F1610" t="s">
        <v>1997</v>
      </c>
      <c r="G1610" s="3" t="s">
        <v>3525</v>
      </c>
      <c r="H1610" t="s">
        <v>1999</v>
      </c>
      <c r="I1610" t="s">
        <v>2019</v>
      </c>
      <c r="J1610" t="s">
        <v>2002</v>
      </c>
      <c r="K1610" t="s">
        <v>2005</v>
      </c>
      <c r="L1610" t="s">
        <v>2007</v>
      </c>
      <c r="M1610" s="5">
        <v>56</v>
      </c>
      <c r="N1610" s="2" t="s">
        <v>3891</v>
      </c>
      <c r="O1610" s="2" t="str">
        <f>IF(BD[[#This Row],[Género]]="Masculino","👨‍🦰M","👩‍🦰 F")</f>
        <v>👨‍🦰M</v>
      </c>
    </row>
    <row r="1611" spans="1:15" x14ac:dyDescent="0.25">
      <c r="A1611">
        <v>16646823</v>
      </c>
      <c r="B1611" t="s">
        <v>1605</v>
      </c>
      <c r="C1611" t="s">
        <v>1989</v>
      </c>
      <c r="D1611" t="s">
        <v>2013</v>
      </c>
      <c r="E1611" t="s">
        <v>1992</v>
      </c>
      <c r="F1611" t="s">
        <v>1998</v>
      </c>
      <c r="G1611" s="3" t="s">
        <v>3526</v>
      </c>
      <c r="H1611" t="s">
        <v>1999</v>
      </c>
      <c r="I1611" t="s">
        <v>2018</v>
      </c>
      <c r="J1611" t="s">
        <v>2001</v>
      </c>
      <c r="K1611" t="s">
        <v>2003</v>
      </c>
      <c r="L1611" t="s">
        <v>2007</v>
      </c>
      <c r="M1611" s="5">
        <v>50</v>
      </c>
      <c r="N1611" s="2" t="s">
        <v>3890</v>
      </c>
      <c r="O1611" s="2" t="str">
        <f>IF(BD[[#This Row],[Género]]="Masculino","👨‍🦰M","👩‍🦰 F")</f>
        <v>👩‍🦰 F</v>
      </c>
    </row>
    <row r="1612" spans="1:15" x14ac:dyDescent="0.25">
      <c r="A1612">
        <v>35096316</v>
      </c>
      <c r="B1612" t="s">
        <v>1606</v>
      </c>
      <c r="C1612" t="s">
        <v>1988</v>
      </c>
      <c r="D1612" t="s">
        <v>2011</v>
      </c>
      <c r="E1612" t="s">
        <v>1990</v>
      </c>
      <c r="F1612" t="s">
        <v>1998</v>
      </c>
      <c r="G1612" s="3" t="s">
        <v>3527</v>
      </c>
      <c r="H1612" t="s">
        <v>2000</v>
      </c>
      <c r="J1612" t="s">
        <v>2002</v>
      </c>
      <c r="K1612" t="s">
        <v>2005</v>
      </c>
      <c r="L1612" t="s">
        <v>2008</v>
      </c>
      <c r="M1612" s="5">
        <v>31</v>
      </c>
      <c r="N1612" s="2" t="s">
        <v>3888</v>
      </c>
      <c r="O1612" s="2" t="str">
        <f>IF(BD[[#This Row],[Género]]="Masculino","👨‍🦰M","👩‍🦰 F")</f>
        <v>👨‍🦰M</v>
      </c>
    </row>
    <row r="1613" spans="1:15" x14ac:dyDescent="0.25">
      <c r="A1613">
        <v>43990708</v>
      </c>
      <c r="B1613" t="s">
        <v>1607</v>
      </c>
      <c r="C1613" t="s">
        <v>1988</v>
      </c>
      <c r="D1613" t="s">
        <v>2013</v>
      </c>
      <c r="E1613" t="s">
        <v>1994</v>
      </c>
      <c r="F1613" t="s">
        <v>1996</v>
      </c>
      <c r="G1613" s="3" t="s">
        <v>3528</v>
      </c>
      <c r="H1613" t="s">
        <v>2000</v>
      </c>
      <c r="J1613" t="s">
        <v>2001</v>
      </c>
      <c r="K1613" t="s">
        <v>2003</v>
      </c>
      <c r="L1613" t="s">
        <v>2007</v>
      </c>
      <c r="M1613" s="5">
        <v>64</v>
      </c>
      <c r="N1613" s="2" t="s">
        <v>3891</v>
      </c>
      <c r="O1613" s="2" t="str">
        <f>IF(BD[[#This Row],[Género]]="Masculino","👨‍🦰M","👩‍🦰 F")</f>
        <v>👨‍🦰M</v>
      </c>
    </row>
    <row r="1614" spans="1:15" x14ac:dyDescent="0.25">
      <c r="A1614">
        <v>22875179</v>
      </c>
      <c r="B1614" t="s">
        <v>1608</v>
      </c>
      <c r="C1614" t="s">
        <v>1988</v>
      </c>
      <c r="D1614" t="s">
        <v>2009</v>
      </c>
      <c r="E1614" t="s">
        <v>1992</v>
      </c>
      <c r="F1614" t="s">
        <v>1997</v>
      </c>
      <c r="G1614" s="3" t="s">
        <v>3529</v>
      </c>
      <c r="H1614" t="s">
        <v>2000</v>
      </c>
      <c r="J1614" t="s">
        <v>2001</v>
      </c>
      <c r="K1614" t="s">
        <v>2003</v>
      </c>
      <c r="L1614" t="s">
        <v>2006</v>
      </c>
      <c r="M1614" s="5">
        <v>24</v>
      </c>
      <c r="N1614" s="2" t="s">
        <v>3887</v>
      </c>
      <c r="O1614" s="2" t="str">
        <f>IF(BD[[#This Row],[Género]]="Masculino","👨‍🦰M","👩‍🦰 F")</f>
        <v>👨‍🦰M</v>
      </c>
    </row>
    <row r="1615" spans="1:15" x14ac:dyDescent="0.25">
      <c r="A1615">
        <v>96081116</v>
      </c>
      <c r="B1615" t="s">
        <v>1609</v>
      </c>
      <c r="C1615" t="s">
        <v>1988</v>
      </c>
      <c r="D1615" t="s">
        <v>2012</v>
      </c>
      <c r="E1615" t="s">
        <v>1992</v>
      </c>
      <c r="F1615" t="s">
        <v>1997</v>
      </c>
      <c r="G1615" s="3" t="s">
        <v>3530</v>
      </c>
      <c r="H1615" t="s">
        <v>2000</v>
      </c>
      <c r="J1615" t="s">
        <v>2002</v>
      </c>
      <c r="K1615" t="s">
        <v>2005</v>
      </c>
      <c r="L1615" t="s">
        <v>2007</v>
      </c>
      <c r="M1615" s="5">
        <v>36</v>
      </c>
      <c r="N1615" s="2" t="s">
        <v>3889</v>
      </c>
      <c r="O1615" s="2" t="str">
        <f>IF(BD[[#This Row],[Género]]="Masculino","👨‍🦰M","👩‍🦰 F")</f>
        <v>👨‍🦰M</v>
      </c>
    </row>
    <row r="1616" spans="1:15" x14ac:dyDescent="0.25">
      <c r="A1616">
        <v>47492098</v>
      </c>
      <c r="B1616" t="s">
        <v>1610</v>
      </c>
      <c r="C1616" t="s">
        <v>1988</v>
      </c>
      <c r="D1616" t="s">
        <v>2014</v>
      </c>
      <c r="E1616" t="s">
        <v>1990</v>
      </c>
      <c r="F1616" t="s">
        <v>1995</v>
      </c>
      <c r="G1616" s="3" t="s">
        <v>3531</v>
      </c>
      <c r="H1616" t="s">
        <v>1999</v>
      </c>
      <c r="I1616" t="s">
        <v>2020</v>
      </c>
      <c r="J1616" t="s">
        <v>2002</v>
      </c>
      <c r="K1616" t="s">
        <v>2005</v>
      </c>
      <c r="L1616" t="s">
        <v>2006</v>
      </c>
      <c r="M1616" s="5">
        <v>26</v>
      </c>
      <c r="N1616" s="2" t="s">
        <v>3888</v>
      </c>
      <c r="O1616" s="2" t="str">
        <f>IF(BD[[#This Row],[Género]]="Masculino","👨‍🦰M","👩‍🦰 F")</f>
        <v>👨‍🦰M</v>
      </c>
    </row>
    <row r="1617" spans="1:15" x14ac:dyDescent="0.25">
      <c r="A1617">
        <v>79382059</v>
      </c>
      <c r="B1617" t="s">
        <v>1611</v>
      </c>
      <c r="C1617" t="s">
        <v>1989</v>
      </c>
      <c r="D1617" t="s">
        <v>2011</v>
      </c>
      <c r="E1617" t="s">
        <v>1994</v>
      </c>
      <c r="F1617" t="s">
        <v>1996</v>
      </c>
      <c r="G1617" s="3" t="s">
        <v>3532</v>
      </c>
      <c r="H1617" t="s">
        <v>1999</v>
      </c>
      <c r="I1617" t="s">
        <v>2021</v>
      </c>
      <c r="J1617" t="s">
        <v>2001</v>
      </c>
      <c r="K1617" t="s">
        <v>2003</v>
      </c>
      <c r="L1617" t="s">
        <v>2007</v>
      </c>
      <c r="M1617" s="5">
        <v>34</v>
      </c>
      <c r="N1617" s="2" t="s">
        <v>3888</v>
      </c>
      <c r="O1617" s="2" t="str">
        <f>IF(BD[[#This Row],[Género]]="Masculino","👨‍🦰M","👩‍🦰 F")</f>
        <v>👩‍🦰 F</v>
      </c>
    </row>
    <row r="1618" spans="1:15" x14ac:dyDescent="0.25">
      <c r="A1618">
        <v>24789059</v>
      </c>
      <c r="B1618" t="s">
        <v>1612</v>
      </c>
      <c r="C1618" t="s">
        <v>1989</v>
      </c>
      <c r="D1618" t="s">
        <v>2011</v>
      </c>
      <c r="E1618" t="s">
        <v>1994</v>
      </c>
      <c r="F1618" t="s">
        <v>1997</v>
      </c>
      <c r="G1618" s="3" t="s">
        <v>3533</v>
      </c>
      <c r="H1618" t="s">
        <v>1999</v>
      </c>
      <c r="I1618" t="s">
        <v>2019</v>
      </c>
      <c r="J1618" t="s">
        <v>2001</v>
      </c>
      <c r="K1618" t="s">
        <v>2003</v>
      </c>
      <c r="L1618" t="s">
        <v>2008</v>
      </c>
      <c r="M1618" s="5">
        <v>64</v>
      </c>
      <c r="N1618" s="2" t="s">
        <v>3891</v>
      </c>
      <c r="O1618" s="2" t="str">
        <f>IF(BD[[#This Row],[Género]]="Masculino","👨‍🦰M","👩‍🦰 F")</f>
        <v>👩‍🦰 F</v>
      </c>
    </row>
    <row r="1619" spans="1:15" x14ac:dyDescent="0.25">
      <c r="A1619">
        <v>25021427</v>
      </c>
      <c r="B1619" t="s">
        <v>1613</v>
      </c>
      <c r="C1619" t="s">
        <v>1988</v>
      </c>
      <c r="D1619" t="s">
        <v>2015</v>
      </c>
      <c r="E1619" t="s">
        <v>1990</v>
      </c>
      <c r="F1619" t="s">
        <v>1996</v>
      </c>
      <c r="G1619" s="3" t="s">
        <v>3534</v>
      </c>
      <c r="H1619" t="s">
        <v>2000</v>
      </c>
      <c r="J1619" t="s">
        <v>2001</v>
      </c>
      <c r="K1619" t="s">
        <v>2005</v>
      </c>
      <c r="L1619" t="s">
        <v>2006</v>
      </c>
      <c r="M1619" s="5">
        <v>54</v>
      </c>
      <c r="N1619" s="2" t="s">
        <v>3890</v>
      </c>
      <c r="O1619" s="2" t="str">
        <f>IF(BD[[#This Row],[Género]]="Masculino","👨‍🦰M","👩‍🦰 F")</f>
        <v>👨‍🦰M</v>
      </c>
    </row>
    <row r="1620" spans="1:15" x14ac:dyDescent="0.25">
      <c r="A1620">
        <v>45396076</v>
      </c>
      <c r="B1620" t="s">
        <v>1614</v>
      </c>
      <c r="C1620" t="s">
        <v>1989</v>
      </c>
      <c r="D1620" t="s">
        <v>2015</v>
      </c>
      <c r="E1620" t="s">
        <v>1992</v>
      </c>
      <c r="F1620" t="s">
        <v>1996</v>
      </c>
      <c r="G1620" s="3" t="s">
        <v>3535</v>
      </c>
      <c r="H1620" t="s">
        <v>1999</v>
      </c>
      <c r="I1620" t="s">
        <v>2021</v>
      </c>
      <c r="J1620" t="s">
        <v>2001</v>
      </c>
      <c r="K1620" t="s">
        <v>2004</v>
      </c>
      <c r="L1620" t="s">
        <v>2008</v>
      </c>
      <c r="M1620" s="5">
        <v>26</v>
      </c>
      <c r="N1620" s="2" t="s">
        <v>3888</v>
      </c>
      <c r="O1620" s="2" t="str">
        <f>IF(BD[[#This Row],[Género]]="Masculino","👨‍🦰M","👩‍🦰 F")</f>
        <v>👩‍🦰 F</v>
      </c>
    </row>
    <row r="1621" spans="1:15" x14ac:dyDescent="0.25">
      <c r="A1621">
        <v>68275450</v>
      </c>
      <c r="B1621" t="s">
        <v>1615</v>
      </c>
      <c r="C1621" t="s">
        <v>1988</v>
      </c>
      <c r="D1621" t="s">
        <v>2014</v>
      </c>
      <c r="E1621" t="s">
        <v>1994</v>
      </c>
      <c r="F1621" t="s">
        <v>1995</v>
      </c>
      <c r="G1621" s="3" t="s">
        <v>3536</v>
      </c>
      <c r="H1621" t="s">
        <v>2000</v>
      </c>
      <c r="J1621" t="s">
        <v>2002</v>
      </c>
      <c r="K1621" t="s">
        <v>2003</v>
      </c>
      <c r="L1621" t="s">
        <v>2007</v>
      </c>
      <c r="M1621" s="5">
        <v>32</v>
      </c>
      <c r="N1621" s="2" t="s">
        <v>3888</v>
      </c>
      <c r="O1621" s="2" t="str">
        <f>IF(BD[[#This Row],[Género]]="Masculino","👨‍🦰M","👩‍🦰 F")</f>
        <v>👨‍🦰M</v>
      </c>
    </row>
    <row r="1622" spans="1:15" x14ac:dyDescent="0.25">
      <c r="A1622">
        <v>95979460</v>
      </c>
      <c r="B1622" t="s">
        <v>1616</v>
      </c>
      <c r="C1622" t="s">
        <v>1988</v>
      </c>
      <c r="D1622" t="s">
        <v>2015</v>
      </c>
      <c r="E1622" t="s">
        <v>1990</v>
      </c>
      <c r="F1622" t="s">
        <v>1995</v>
      </c>
      <c r="G1622" s="3" t="s">
        <v>3537</v>
      </c>
      <c r="H1622" t="s">
        <v>2000</v>
      </c>
      <c r="J1622" t="s">
        <v>2001</v>
      </c>
      <c r="K1622" t="s">
        <v>2005</v>
      </c>
      <c r="L1622" t="s">
        <v>2006</v>
      </c>
      <c r="M1622" s="5">
        <v>46</v>
      </c>
      <c r="N1622" s="2" t="s">
        <v>3890</v>
      </c>
      <c r="O1622" s="2" t="str">
        <f>IF(BD[[#This Row],[Género]]="Masculino","👨‍🦰M","👩‍🦰 F")</f>
        <v>👨‍🦰M</v>
      </c>
    </row>
    <row r="1623" spans="1:15" x14ac:dyDescent="0.25">
      <c r="A1623">
        <v>77469548</v>
      </c>
      <c r="B1623" t="s">
        <v>1617</v>
      </c>
      <c r="C1623" t="s">
        <v>1989</v>
      </c>
      <c r="D1623" t="s">
        <v>2010</v>
      </c>
      <c r="E1623" t="s">
        <v>1992</v>
      </c>
      <c r="F1623" t="s">
        <v>1998</v>
      </c>
      <c r="G1623" s="3" t="s">
        <v>3538</v>
      </c>
      <c r="H1623" t="s">
        <v>2000</v>
      </c>
      <c r="J1623" t="s">
        <v>2002</v>
      </c>
      <c r="K1623" t="s">
        <v>2005</v>
      </c>
      <c r="L1623" t="s">
        <v>2008</v>
      </c>
      <c r="M1623" s="5">
        <v>27</v>
      </c>
      <c r="N1623" s="2" t="s">
        <v>3888</v>
      </c>
      <c r="O1623" s="2" t="str">
        <f>IF(BD[[#This Row],[Género]]="Masculino","👨‍🦰M","👩‍🦰 F")</f>
        <v>👩‍🦰 F</v>
      </c>
    </row>
    <row r="1624" spans="1:15" x14ac:dyDescent="0.25">
      <c r="A1624">
        <v>90677032</v>
      </c>
      <c r="B1624" t="s">
        <v>1618</v>
      </c>
      <c r="C1624" t="s">
        <v>1989</v>
      </c>
      <c r="D1624" t="s">
        <v>2012</v>
      </c>
      <c r="E1624" t="s">
        <v>1990</v>
      </c>
      <c r="F1624" t="s">
        <v>1998</v>
      </c>
      <c r="G1624" s="3" t="s">
        <v>3539</v>
      </c>
      <c r="H1624" t="s">
        <v>2000</v>
      </c>
      <c r="J1624" t="s">
        <v>2001</v>
      </c>
      <c r="K1624" t="s">
        <v>2004</v>
      </c>
      <c r="L1624" t="s">
        <v>2006</v>
      </c>
      <c r="M1624" s="5">
        <v>23</v>
      </c>
      <c r="N1624" s="2" t="s">
        <v>3887</v>
      </c>
      <c r="O1624" s="2" t="str">
        <f>IF(BD[[#This Row],[Género]]="Masculino","👨‍🦰M","👩‍🦰 F")</f>
        <v>👩‍🦰 F</v>
      </c>
    </row>
    <row r="1625" spans="1:15" x14ac:dyDescent="0.25">
      <c r="A1625">
        <v>13600214</v>
      </c>
      <c r="B1625" t="s">
        <v>1619</v>
      </c>
      <c r="C1625" t="s">
        <v>1989</v>
      </c>
      <c r="D1625" t="s">
        <v>2015</v>
      </c>
      <c r="E1625" t="s">
        <v>1994</v>
      </c>
      <c r="F1625" t="s">
        <v>1995</v>
      </c>
      <c r="G1625" s="3" t="s">
        <v>3540</v>
      </c>
      <c r="H1625" t="s">
        <v>1999</v>
      </c>
      <c r="I1625" t="s">
        <v>2020</v>
      </c>
      <c r="J1625" t="s">
        <v>2002</v>
      </c>
      <c r="K1625" t="s">
        <v>2004</v>
      </c>
      <c r="L1625" t="s">
        <v>2006</v>
      </c>
      <c r="M1625" s="5">
        <v>52</v>
      </c>
      <c r="N1625" s="2" t="s">
        <v>3890</v>
      </c>
      <c r="O1625" s="2" t="str">
        <f>IF(BD[[#This Row],[Género]]="Masculino","👨‍🦰M","👩‍🦰 F")</f>
        <v>👩‍🦰 F</v>
      </c>
    </row>
    <row r="1626" spans="1:15" x14ac:dyDescent="0.25">
      <c r="A1626">
        <v>52651574</v>
      </c>
      <c r="B1626" t="s">
        <v>1620</v>
      </c>
      <c r="C1626" t="s">
        <v>1988</v>
      </c>
      <c r="D1626" t="s">
        <v>2012</v>
      </c>
      <c r="E1626" t="s">
        <v>1994</v>
      </c>
      <c r="F1626" t="s">
        <v>1995</v>
      </c>
      <c r="G1626" s="3" t="s">
        <v>3541</v>
      </c>
      <c r="H1626" t="s">
        <v>1999</v>
      </c>
      <c r="I1626" t="s">
        <v>2017</v>
      </c>
      <c r="J1626" t="s">
        <v>2002</v>
      </c>
      <c r="K1626" t="s">
        <v>2004</v>
      </c>
      <c r="L1626" t="s">
        <v>2006</v>
      </c>
      <c r="M1626" s="5">
        <v>63</v>
      </c>
      <c r="N1626" s="2" t="s">
        <v>3891</v>
      </c>
      <c r="O1626" s="2" t="str">
        <f>IF(BD[[#This Row],[Género]]="Masculino","👨‍🦰M","👩‍🦰 F")</f>
        <v>👨‍🦰M</v>
      </c>
    </row>
    <row r="1627" spans="1:15" x14ac:dyDescent="0.25">
      <c r="A1627">
        <v>11886393</v>
      </c>
      <c r="B1627" t="s">
        <v>1621</v>
      </c>
      <c r="C1627" t="s">
        <v>1988</v>
      </c>
      <c r="D1627" t="s">
        <v>2015</v>
      </c>
      <c r="E1627" t="s">
        <v>1992</v>
      </c>
      <c r="F1627" t="s">
        <v>1995</v>
      </c>
      <c r="G1627" s="3" t="s">
        <v>3542</v>
      </c>
      <c r="H1627" t="s">
        <v>1999</v>
      </c>
      <c r="I1627" t="s">
        <v>2021</v>
      </c>
      <c r="J1627" t="s">
        <v>2001</v>
      </c>
      <c r="K1627" t="s">
        <v>2005</v>
      </c>
      <c r="L1627" t="s">
        <v>2007</v>
      </c>
      <c r="M1627" s="5">
        <v>40</v>
      </c>
      <c r="N1627" s="2" t="s">
        <v>3889</v>
      </c>
      <c r="O1627" s="2" t="str">
        <f>IF(BD[[#This Row],[Género]]="Masculino","👨‍🦰M","👩‍🦰 F")</f>
        <v>👨‍🦰M</v>
      </c>
    </row>
    <row r="1628" spans="1:15" x14ac:dyDescent="0.25">
      <c r="A1628">
        <v>17920278</v>
      </c>
      <c r="B1628" t="s">
        <v>1622</v>
      </c>
      <c r="C1628" t="s">
        <v>1988</v>
      </c>
      <c r="D1628" t="s">
        <v>2011</v>
      </c>
      <c r="E1628" t="s">
        <v>1990</v>
      </c>
      <c r="F1628" t="s">
        <v>1995</v>
      </c>
      <c r="G1628" s="3" t="s">
        <v>3543</v>
      </c>
      <c r="H1628" t="s">
        <v>2000</v>
      </c>
      <c r="J1628" t="s">
        <v>2002</v>
      </c>
      <c r="K1628" t="s">
        <v>2003</v>
      </c>
      <c r="L1628" t="s">
        <v>2006</v>
      </c>
      <c r="M1628" s="5">
        <v>25</v>
      </c>
      <c r="N1628" s="2" t="s">
        <v>3887</v>
      </c>
      <c r="O1628" s="2" t="str">
        <f>IF(BD[[#This Row],[Género]]="Masculino","👨‍🦰M","👩‍🦰 F")</f>
        <v>👨‍🦰M</v>
      </c>
    </row>
    <row r="1629" spans="1:15" x14ac:dyDescent="0.25">
      <c r="A1629">
        <v>82731089</v>
      </c>
      <c r="B1629" t="s">
        <v>1623</v>
      </c>
      <c r="C1629" t="s">
        <v>1989</v>
      </c>
      <c r="D1629" t="s">
        <v>2011</v>
      </c>
      <c r="E1629" t="s">
        <v>1990</v>
      </c>
      <c r="F1629" t="s">
        <v>1997</v>
      </c>
      <c r="G1629" s="3" t="s">
        <v>3544</v>
      </c>
      <c r="H1629" t="s">
        <v>1999</v>
      </c>
      <c r="I1629" t="s">
        <v>2016</v>
      </c>
      <c r="J1629" t="s">
        <v>2002</v>
      </c>
      <c r="K1629" t="s">
        <v>2005</v>
      </c>
      <c r="L1629" t="s">
        <v>2006</v>
      </c>
      <c r="M1629" s="5">
        <v>41</v>
      </c>
      <c r="N1629" s="2" t="s">
        <v>3889</v>
      </c>
      <c r="O1629" s="2" t="str">
        <f>IF(BD[[#This Row],[Género]]="Masculino","👨‍🦰M","👩‍🦰 F")</f>
        <v>👩‍🦰 F</v>
      </c>
    </row>
    <row r="1630" spans="1:15" x14ac:dyDescent="0.25">
      <c r="A1630">
        <v>35822943</v>
      </c>
      <c r="B1630" t="s">
        <v>1624</v>
      </c>
      <c r="C1630" t="s">
        <v>1989</v>
      </c>
      <c r="D1630" t="s">
        <v>2010</v>
      </c>
      <c r="E1630" t="s">
        <v>1990</v>
      </c>
      <c r="F1630" t="s">
        <v>1995</v>
      </c>
      <c r="G1630" s="3" t="s">
        <v>3545</v>
      </c>
      <c r="H1630" t="s">
        <v>2000</v>
      </c>
      <c r="J1630" t="s">
        <v>2002</v>
      </c>
      <c r="K1630" t="s">
        <v>2003</v>
      </c>
      <c r="L1630" t="s">
        <v>2006</v>
      </c>
      <c r="M1630" s="5">
        <v>62</v>
      </c>
      <c r="N1630" s="2" t="s">
        <v>3891</v>
      </c>
      <c r="O1630" s="2" t="str">
        <f>IF(BD[[#This Row],[Género]]="Masculino","👨‍🦰M","👩‍🦰 F")</f>
        <v>👩‍🦰 F</v>
      </c>
    </row>
    <row r="1631" spans="1:15" x14ac:dyDescent="0.25">
      <c r="A1631">
        <v>80487009</v>
      </c>
      <c r="B1631" t="s">
        <v>1625</v>
      </c>
      <c r="C1631" t="s">
        <v>1989</v>
      </c>
      <c r="D1631" t="s">
        <v>2012</v>
      </c>
      <c r="E1631" t="s">
        <v>1993</v>
      </c>
      <c r="F1631" t="s">
        <v>1998</v>
      </c>
      <c r="G1631" s="3" t="s">
        <v>3546</v>
      </c>
      <c r="H1631" t="s">
        <v>2000</v>
      </c>
      <c r="J1631" t="s">
        <v>2001</v>
      </c>
      <c r="K1631" t="s">
        <v>2003</v>
      </c>
      <c r="L1631" t="s">
        <v>2006</v>
      </c>
      <c r="M1631" s="5">
        <v>30</v>
      </c>
      <c r="N1631" s="2" t="s">
        <v>3888</v>
      </c>
      <c r="O1631" s="2" t="str">
        <f>IF(BD[[#This Row],[Género]]="Masculino","👨‍🦰M","👩‍🦰 F")</f>
        <v>👩‍🦰 F</v>
      </c>
    </row>
    <row r="1632" spans="1:15" x14ac:dyDescent="0.25">
      <c r="A1632">
        <v>75802657</v>
      </c>
      <c r="B1632" t="s">
        <v>1626</v>
      </c>
      <c r="C1632" t="s">
        <v>1988</v>
      </c>
      <c r="D1632" t="s">
        <v>2010</v>
      </c>
      <c r="E1632" t="s">
        <v>1993</v>
      </c>
      <c r="F1632" t="s">
        <v>1995</v>
      </c>
      <c r="G1632" s="3" t="s">
        <v>3547</v>
      </c>
      <c r="H1632" t="s">
        <v>1999</v>
      </c>
      <c r="I1632" t="s">
        <v>2018</v>
      </c>
      <c r="J1632" t="s">
        <v>2002</v>
      </c>
      <c r="K1632" t="s">
        <v>2004</v>
      </c>
      <c r="L1632" t="s">
        <v>2008</v>
      </c>
      <c r="M1632" s="5">
        <v>25</v>
      </c>
      <c r="N1632" s="2" t="s">
        <v>3887</v>
      </c>
      <c r="O1632" s="2" t="str">
        <f>IF(BD[[#This Row],[Género]]="Masculino","👨‍🦰M","👩‍🦰 F")</f>
        <v>👨‍🦰M</v>
      </c>
    </row>
    <row r="1633" spans="1:15" x14ac:dyDescent="0.25">
      <c r="A1633">
        <v>50222577</v>
      </c>
      <c r="B1633" t="s">
        <v>1627</v>
      </c>
      <c r="C1633" t="s">
        <v>1989</v>
      </c>
      <c r="D1633" t="s">
        <v>2011</v>
      </c>
      <c r="E1633" t="s">
        <v>1993</v>
      </c>
      <c r="F1633" t="s">
        <v>1998</v>
      </c>
      <c r="G1633" s="3" t="s">
        <v>3548</v>
      </c>
      <c r="H1633" t="s">
        <v>1999</v>
      </c>
      <c r="I1633" t="s">
        <v>2020</v>
      </c>
      <c r="J1633" t="s">
        <v>2001</v>
      </c>
      <c r="K1633" t="s">
        <v>2005</v>
      </c>
      <c r="L1633" t="s">
        <v>2007</v>
      </c>
      <c r="M1633" s="5">
        <v>33</v>
      </c>
      <c r="N1633" s="2" t="s">
        <v>3888</v>
      </c>
      <c r="O1633" s="2" t="str">
        <f>IF(BD[[#This Row],[Género]]="Masculino","👨‍🦰M","👩‍🦰 F")</f>
        <v>👩‍🦰 F</v>
      </c>
    </row>
    <row r="1634" spans="1:15" x14ac:dyDescent="0.25">
      <c r="A1634">
        <v>44993750</v>
      </c>
      <c r="B1634" t="s">
        <v>1628</v>
      </c>
      <c r="C1634" t="s">
        <v>1989</v>
      </c>
      <c r="D1634" t="s">
        <v>2009</v>
      </c>
      <c r="E1634" t="s">
        <v>1992</v>
      </c>
      <c r="F1634" t="s">
        <v>1995</v>
      </c>
      <c r="G1634" s="3" t="s">
        <v>3549</v>
      </c>
      <c r="H1634" t="s">
        <v>1999</v>
      </c>
      <c r="I1634" t="s">
        <v>2022</v>
      </c>
      <c r="J1634" t="s">
        <v>2001</v>
      </c>
      <c r="K1634" t="s">
        <v>2005</v>
      </c>
      <c r="L1634" t="s">
        <v>2007</v>
      </c>
      <c r="M1634" s="5">
        <v>31</v>
      </c>
      <c r="N1634" s="2" t="s">
        <v>3888</v>
      </c>
      <c r="O1634" s="2" t="str">
        <f>IF(BD[[#This Row],[Género]]="Masculino","👨‍🦰M","👩‍🦰 F")</f>
        <v>👩‍🦰 F</v>
      </c>
    </row>
    <row r="1635" spans="1:15" x14ac:dyDescent="0.25">
      <c r="A1635">
        <v>76957061</v>
      </c>
      <c r="B1635" t="s">
        <v>1629</v>
      </c>
      <c r="C1635" t="s">
        <v>1989</v>
      </c>
      <c r="D1635" t="s">
        <v>2013</v>
      </c>
      <c r="E1635" t="s">
        <v>1993</v>
      </c>
      <c r="F1635" t="s">
        <v>1996</v>
      </c>
      <c r="G1635" s="3" t="s">
        <v>3550</v>
      </c>
      <c r="H1635" t="s">
        <v>1999</v>
      </c>
      <c r="I1635" t="s">
        <v>2022</v>
      </c>
      <c r="J1635" t="s">
        <v>2002</v>
      </c>
      <c r="K1635" t="s">
        <v>2003</v>
      </c>
      <c r="L1635" t="s">
        <v>2007</v>
      </c>
      <c r="M1635" s="5">
        <v>33</v>
      </c>
      <c r="N1635" s="2" t="s">
        <v>3888</v>
      </c>
      <c r="O1635" s="2" t="str">
        <f>IF(BD[[#This Row],[Género]]="Masculino","👨‍🦰M","👩‍🦰 F")</f>
        <v>👩‍🦰 F</v>
      </c>
    </row>
    <row r="1636" spans="1:15" x14ac:dyDescent="0.25">
      <c r="A1636">
        <v>65077188</v>
      </c>
      <c r="B1636" t="s">
        <v>1630</v>
      </c>
      <c r="C1636" t="s">
        <v>1988</v>
      </c>
      <c r="D1636" t="s">
        <v>2014</v>
      </c>
      <c r="E1636" t="s">
        <v>1994</v>
      </c>
      <c r="F1636" t="s">
        <v>1995</v>
      </c>
      <c r="G1636" s="3" t="s">
        <v>3551</v>
      </c>
      <c r="H1636" t="s">
        <v>2000</v>
      </c>
      <c r="J1636" t="s">
        <v>2001</v>
      </c>
      <c r="K1636" t="s">
        <v>2005</v>
      </c>
      <c r="L1636" t="s">
        <v>2008</v>
      </c>
      <c r="M1636" s="5">
        <v>59</v>
      </c>
      <c r="N1636" s="2" t="s">
        <v>3891</v>
      </c>
      <c r="O1636" s="2" t="str">
        <f>IF(BD[[#This Row],[Género]]="Masculino","👨‍🦰M","👩‍🦰 F")</f>
        <v>👨‍🦰M</v>
      </c>
    </row>
    <row r="1637" spans="1:15" x14ac:dyDescent="0.25">
      <c r="A1637">
        <v>70519517</v>
      </c>
      <c r="B1637" t="s">
        <v>1631</v>
      </c>
      <c r="C1637" t="s">
        <v>1989</v>
      </c>
      <c r="D1637" t="s">
        <v>2009</v>
      </c>
      <c r="E1637" t="s">
        <v>1992</v>
      </c>
      <c r="F1637" t="s">
        <v>1995</v>
      </c>
      <c r="G1637" s="3" t="s">
        <v>3552</v>
      </c>
      <c r="H1637" t="s">
        <v>2000</v>
      </c>
      <c r="J1637" t="s">
        <v>2001</v>
      </c>
      <c r="K1637" t="s">
        <v>2004</v>
      </c>
      <c r="L1637" t="s">
        <v>2008</v>
      </c>
      <c r="M1637" s="5">
        <v>36</v>
      </c>
      <c r="N1637" s="2" t="s">
        <v>3889</v>
      </c>
      <c r="O1637" s="2" t="str">
        <f>IF(BD[[#This Row],[Género]]="Masculino","👨‍🦰M","👩‍🦰 F")</f>
        <v>👩‍🦰 F</v>
      </c>
    </row>
    <row r="1638" spans="1:15" x14ac:dyDescent="0.25">
      <c r="A1638">
        <v>26460550</v>
      </c>
      <c r="B1638" t="s">
        <v>1632</v>
      </c>
      <c r="C1638" t="s">
        <v>1988</v>
      </c>
      <c r="D1638" t="s">
        <v>2012</v>
      </c>
      <c r="E1638" t="s">
        <v>1990</v>
      </c>
      <c r="F1638" t="s">
        <v>1998</v>
      </c>
      <c r="G1638" s="3" t="s">
        <v>3553</v>
      </c>
      <c r="H1638" t="s">
        <v>2000</v>
      </c>
      <c r="J1638" t="s">
        <v>2002</v>
      </c>
      <c r="K1638" t="s">
        <v>2003</v>
      </c>
      <c r="L1638" t="s">
        <v>2007</v>
      </c>
      <c r="M1638" s="5">
        <v>45</v>
      </c>
      <c r="N1638" s="2" t="s">
        <v>3889</v>
      </c>
      <c r="O1638" s="2" t="str">
        <f>IF(BD[[#This Row],[Género]]="Masculino","👨‍🦰M","👩‍🦰 F")</f>
        <v>👨‍🦰M</v>
      </c>
    </row>
    <row r="1639" spans="1:15" x14ac:dyDescent="0.25">
      <c r="A1639">
        <v>32815107</v>
      </c>
      <c r="B1639" t="s">
        <v>1633</v>
      </c>
      <c r="C1639" t="s">
        <v>1989</v>
      </c>
      <c r="D1639" t="s">
        <v>2013</v>
      </c>
      <c r="E1639" t="s">
        <v>1994</v>
      </c>
      <c r="F1639" t="s">
        <v>1995</v>
      </c>
      <c r="G1639" s="3" t="s">
        <v>3554</v>
      </c>
      <c r="H1639" t="s">
        <v>2000</v>
      </c>
      <c r="J1639" t="s">
        <v>2001</v>
      </c>
      <c r="K1639" t="s">
        <v>2005</v>
      </c>
      <c r="L1639" t="s">
        <v>2006</v>
      </c>
      <c r="M1639" s="5">
        <v>44</v>
      </c>
      <c r="N1639" s="2" t="s">
        <v>3889</v>
      </c>
      <c r="O1639" s="2" t="str">
        <f>IF(BD[[#This Row],[Género]]="Masculino","👨‍🦰M","👩‍🦰 F")</f>
        <v>👩‍🦰 F</v>
      </c>
    </row>
    <row r="1640" spans="1:15" x14ac:dyDescent="0.25">
      <c r="A1640">
        <v>20134014</v>
      </c>
      <c r="B1640" t="s">
        <v>1634</v>
      </c>
      <c r="C1640" t="s">
        <v>1988</v>
      </c>
      <c r="D1640" t="s">
        <v>2013</v>
      </c>
      <c r="E1640" t="s">
        <v>1992</v>
      </c>
      <c r="F1640" t="s">
        <v>1997</v>
      </c>
      <c r="G1640" s="3" t="s">
        <v>3555</v>
      </c>
      <c r="H1640" t="s">
        <v>2000</v>
      </c>
      <c r="J1640" t="s">
        <v>2001</v>
      </c>
      <c r="K1640" t="s">
        <v>2005</v>
      </c>
      <c r="L1640" t="s">
        <v>2008</v>
      </c>
      <c r="M1640" s="5">
        <v>50</v>
      </c>
      <c r="N1640" s="2" t="s">
        <v>3890</v>
      </c>
      <c r="O1640" s="2" t="str">
        <f>IF(BD[[#This Row],[Género]]="Masculino","👨‍🦰M","👩‍🦰 F")</f>
        <v>👨‍🦰M</v>
      </c>
    </row>
    <row r="1641" spans="1:15" x14ac:dyDescent="0.25">
      <c r="A1641">
        <v>37415484</v>
      </c>
      <c r="B1641" t="s">
        <v>1635</v>
      </c>
      <c r="C1641" t="s">
        <v>1988</v>
      </c>
      <c r="D1641" t="s">
        <v>2012</v>
      </c>
      <c r="E1641" t="s">
        <v>1993</v>
      </c>
      <c r="F1641" t="s">
        <v>1998</v>
      </c>
      <c r="G1641" s="3" t="s">
        <v>3556</v>
      </c>
      <c r="H1641" t="s">
        <v>1999</v>
      </c>
      <c r="I1641" t="s">
        <v>2020</v>
      </c>
      <c r="J1641" t="s">
        <v>2002</v>
      </c>
      <c r="K1641" t="s">
        <v>2003</v>
      </c>
      <c r="L1641" t="s">
        <v>2008</v>
      </c>
      <c r="M1641" s="5">
        <v>42</v>
      </c>
      <c r="N1641" s="2" t="s">
        <v>3889</v>
      </c>
      <c r="O1641" s="2" t="str">
        <f>IF(BD[[#This Row],[Género]]="Masculino","👨‍🦰M","👩‍🦰 F")</f>
        <v>👨‍🦰M</v>
      </c>
    </row>
    <row r="1642" spans="1:15" x14ac:dyDescent="0.25">
      <c r="A1642">
        <v>29573397</v>
      </c>
      <c r="B1642" t="s">
        <v>1636</v>
      </c>
      <c r="C1642" t="s">
        <v>1988</v>
      </c>
      <c r="D1642" t="s">
        <v>2011</v>
      </c>
      <c r="E1642" t="s">
        <v>1992</v>
      </c>
      <c r="F1642" t="s">
        <v>1997</v>
      </c>
      <c r="G1642" s="3" t="s">
        <v>3557</v>
      </c>
      <c r="H1642" t="s">
        <v>1999</v>
      </c>
      <c r="I1642" t="s">
        <v>2022</v>
      </c>
      <c r="J1642" t="s">
        <v>2001</v>
      </c>
      <c r="K1642" t="s">
        <v>2005</v>
      </c>
      <c r="L1642" t="s">
        <v>2006</v>
      </c>
      <c r="M1642" s="5">
        <v>49</v>
      </c>
      <c r="N1642" s="2" t="s">
        <v>3890</v>
      </c>
      <c r="O1642" s="2" t="str">
        <f>IF(BD[[#This Row],[Género]]="Masculino","👨‍🦰M","👩‍🦰 F")</f>
        <v>👨‍🦰M</v>
      </c>
    </row>
    <row r="1643" spans="1:15" x14ac:dyDescent="0.25">
      <c r="A1643">
        <v>49885622</v>
      </c>
      <c r="B1643" t="s">
        <v>1637</v>
      </c>
      <c r="C1643" t="s">
        <v>1989</v>
      </c>
      <c r="D1643" t="s">
        <v>2011</v>
      </c>
      <c r="E1643" t="s">
        <v>1991</v>
      </c>
      <c r="F1643" t="s">
        <v>1998</v>
      </c>
      <c r="G1643" s="3" t="s">
        <v>3558</v>
      </c>
      <c r="H1643" t="s">
        <v>2000</v>
      </c>
      <c r="J1643" t="s">
        <v>2001</v>
      </c>
      <c r="K1643" t="s">
        <v>2003</v>
      </c>
      <c r="L1643" t="s">
        <v>2008</v>
      </c>
      <c r="M1643" s="5">
        <v>59</v>
      </c>
      <c r="N1643" s="2" t="s">
        <v>3891</v>
      </c>
      <c r="O1643" s="2" t="str">
        <f>IF(BD[[#This Row],[Género]]="Masculino","👨‍🦰M","👩‍🦰 F")</f>
        <v>👩‍🦰 F</v>
      </c>
    </row>
    <row r="1644" spans="1:15" x14ac:dyDescent="0.25">
      <c r="A1644">
        <v>35848583</v>
      </c>
      <c r="B1644" t="s">
        <v>1638</v>
      </c>
      <c r="C1644" t="s">
        <v>1988</v>
      </c>
      <c r="D1644" t="s">
        <v>2013</v>
      </c>
      <c r="E1644" t="s">
        <v>1994</v>
      </c>
      <c r="F1644" t="s">
        <v>1995</v>
      </c>
      <c r="G1644" s="3" t="s">
        <v>3559</v>
      </c>
      <c r="H1644" t="s">
        <v>1999</v>
      </c>
      <c r="I1644" t="s">
        <v>2021</v>
      </c>
      <c r="J1644" t="s">
        <v>2001</v>
      </c>
      <c r="K1644" t="s">
        <v>2005</v>
      </c>
      <c r="L1644" t="s">
        <v>2008</v>
      </c>
      <c r="M1644" s="5">
        <v>49</v>
      </c>
      <c r="N1644" s="2" t="s">
        <v>3890</v>
      </c>
      <c r="O1644" s="2" t="str">
        <f>IF(BD[[#This Row],[Género]]="Masculino","👨‍🦰M","👩‍🦰 F")</f>
        <v>👨‍🦰M</v>
      </c>
    </row>
    <row r="1645" spans="1:15" x14ac:dyDescent="0.25">
      <c r="A1645">
        <v>52946731</v>
      </c>
      <c r="B1645" t="s">
        <v>1639</v>
      </c>
      <c r="C1645" t="s">
        <v>1988</v>
      </c>
      <c r="D1645" t="s">
        <v>2009</v>
      </c>
      <c r="E1645" t="s">
        <v>1994</v>
      </c>
      <c r="F1645" t="s">
        <v>1997</v>
      </c>
      <c r="G1645" s="3" t="s">
        <v>3560</v>
      </c>
      <c r="H1645" t="s">
        <v>1999</v>
      </c>
      <c r="I1645" t="s">
        <v>2021</v>
      </c>
      <c r="J1645" t="s">
        <v>2002</v>
      </c>
      <c r="K1645" t="s">
        <v>2003</v>
      </c>
      <c r="L1645" t="s">
        <v>2008</v>
      </c>
      <c r="M1645" s="5">
        <v>20</v>
      </c>
      <c r="N1645" s="2" t="s">
        <v>3887</v>
      </c>
      <c r="O1645" s="2" t="str">
        <f>IF(BD[[#This Row],[Género]]="Masculino","👨‍🦰M","👩‍🦰 F")</f>
        <v>👨‍🦰M</v>
      </c>
    </row>
    <row r="1646" spans="1:15" x14ac:dyDescent="0.25">
      <c r="A1646">
        <v>34461811</v>
      </c>
      <c r="B1646" t="s">
        <v>1640</v>
      </c>
      <c r="C1646" t="s">
        <v>1989</v>
      </c>
      <c r="D1646" t="s">
        <v>2015</v>
      </c>
      <c r="E1646" t="s">
        <v>1994</v>
      </c>
      <c r="F1646" t="s">
        <v>1995</v>
      </c>
      <c r="G1646" s="3" t="s">
        <v>3561</v>
      </c>
      <c r="H1646" t="s">
        <v>2000</v>
      </c>
      <c r="J1646" t="s">
        <v>2002</v>
      </c>
      <c r="K1646" t="s">
        <v>2004</v>
      </c>
      <c r="L1646" t="s">
        <v>2008</v>
      </c>
      <c r="M1646" s="5">
        <v>58</v>
      </c>
      <c r="N1646" s="2" t="s">
        <v>3891</v>
      </c>
      <c r="O1646" s="2" t="str">
        <f>IF(BD[[#This Row],[Género]]="Masculino","👨‍🦰M","👩‍🦰 F")</f>
        <v>👩‍🦰 F</v>
      </c>
    </row>
    <row r="1647" spans="1:15" x14ac:dyDescent="0.25">
      <c r="A1647">
        <v>95681577</v>
      </c>
      <c r="B1647" t="s">
        <v>1641</v>
      </c>
      <c r="C1647" t="s">
        <v>1989</v>
      </c>
      <c r="D1647" t="s">
        <v>2014</v>
      </c>
      <c r="E1647" t="s">
        <v>1991</v>
      </c>
      <c r="F1647" t="s">
        <v>1995</v>
      </c>
      <c r="G1647" s="3" t="s">
        <v>3562</v>
      </c>
      <c r="H1647" t="s">
        <v>2000</v>
      </c>
      <c r="J1647" t="s">
        <v>2001</v>
      </c>
      <c r="K1647" t="s">
        <v>2004</v>
      </c>
      <c r="L1647" t="s">
        <v>2007</v>
      </c>
      <c r="M1647" s="5">
        <v>36</v>
      </c>
      <c r="N1647" s="2" t="s">
        <v>3889</v>
      </c>
      <c r="O1647" s="2" t="str">
        <f>IF(BD[[#This Row],[Género]]="Masculino","👨‍🦰M","👩‍🦰 F")</f>
        <v>👩‍🦰 F</v>
      </c>
    </row>
    <row r="1648" spans="1:15" x14ac:dyDescent="0.25">
      <c r="A1648">
        <v>12957200</v>
      </c>
      <c r="B1648" t="s">
        <v>1642</v>
      </c>
      <c r="C1648" t="s">
        <v>1988</v>
      </c>
      <c r="D1648" t="s">
        <v>2013</v>
      </c>
      <c r="E1648" t="s">
        <v>1993</v>
      </c>
      <c r="F1648" t="s">
        <v>1995</v>
      </c>
      <c r="G1648" s="3" t="s">
        <v>3563</v>
      </c>
      <c r="H1648" t="s">
        <v>1999</v>
      </c>
      <c r="I1648" t="s">
        <v>2019</v>
      </c>
      <c r="J1648" t="s">
        <v>2002</v>
      </c>
      <c r="K1648" t="s">
        <v>2003</v>
      </c>
      <c r="L1648" t="s">
        <v>2007</v>
      </c>
      <c r="M1648" s="5">
        <v>57</v>
      </c>
      <c r="N1648" s="2" t="s">
        <v>3891</v>
      </c>
      <c r="O1648" s="2" t="str">
        <f>IF(BD[[#This Row],[Género]]="Masculino","👨‍🦰M","👩‍🦰 F")</f>
        <v>👨‍🦰M</v>
      </c>
    </row>
    <row r="1649" spans="1:15" x14ac:dyDescent="0.25">
      <c r="A1649">
        <v>37408586</v>
      </c>
      <c r="B1649" t="s">
        <v>1643</v>
      </c>
      <c r="C1649" t="s">
        <v>1989</v>
      </c>
      <c r="D1649" t="s">
        <v>2014</v>
      </c>
      <c r="E1649" t="s">
        <v>1991</v>
      </c>
      <c r="F1649" t="s">
        <v>1998</v>
      </c>
      <c r="G1649" s="3" t="s">
        <v>3564</v>
      </c>
      <c r="H1649" t="s">
        <v>2000</v>
      </c>
      <c r="J1649" t="s">
        <v>2002</v>
      </c>
      <c r="K1649" t="s">
        <v>2005</v>
      </c>
      <c r="L1649" t="s">
        <v>2007</v>
      </c>
      <c r="M1649" s="5">
        <v>43</v>
      </c>
      <c r="N1649" s="2" t="s">
        <v>3889</v>
      </c>
      <c r="O1649" s="2" t="str">
        <f>IF(BD[[#This Row],[Género]]="Masculino","👨‍🦰M","👩‍🦰 F")</f>
        <v>👩‍🦰 F</v>
      </c>
    </row>
    <row r="1650" spans="1:15" x14ac:dyDescent="0.25">
      <c r="A1650">
        <v>62613932</v>
      </c>
      <c r="B1650" t="s">
        <v>1644</v>
      </c>
      <c r="C1650" t="s">
        <v>1989</v>
      </c>
      <c r="D1650" t="s">
        <v>2014</v>
      </c>
      <c r="E1650" t="s">
        <v>1993</v>
      </c>
      <c r="F1650" t="s">
        <v>1997</v>
      </c>
      <c r="G1650" s="3" t="s">
        <v>3565</v>
      </c>
      <c r="H1650" t="s">
        <v>1999</v>
      </c>
      <c r="I1650" t="s">
        <v>2017</v>
      </c>
      <c r="J1650" t="s">
        <v>2001</v>
      </c>
      <c r="K1650" t="s">
        <v>2004</v>
      </c>
      <c r="L1650" t="s">
        <v>2006</v>
      </c>
      <c r="M1650" s="5">
        <v>25</v>
      </c>
      <c r="N1650" s="2" t="s">
        <v>3887</v>
      </c>
      <c r="O1650" s="2" t="str">
        <f>IF(BD[[#This Row],[Género]]="Masculino","👨‍🦰M","👩‍🦰 F")</f>
        <v>👩‍🦰 F</v>
      </c>
    </row>
    <row r="1651" spans="1:15" x14ac:dyDescent="0.25">
      <c r="A1651">
        <v>89724858</v>
      </c>
      <c r="B1651" t="s">
        <v>1645</v>
      </c>
      <c r="C1651" t="s">
        <v>1989</v>
      </c>
      <c r="D1651" t="s">
        <v>2011</v>
      </c>
      <c r="E1651" t="s">
        <v>1992</v>
      </c>
      <c r="F1651" t="s">
        <v>1997</v>
      </c>
      <c r="G1651" s="3" t="s">
        <v>3566</v>
      </c>
      <c r="H1651" t="s">
        <v>1999</v>
      </c>
      <c r="I1651" t="s">
        <v>2017</v>
      </c>
      <c r="J1651" t="s">
        <v>2001</v>
      </c>
      <c r="K1651" t="s">
        <v>2003</v>
      </c>
      <c r="L1651" t="s">
        <v>2008</v>
      </c>
      <c r="M1651" s="5">
        <v>54</v>
      </c>
      <c r="N1651" s="2" t="s">
        <v>3890</v>
      </c>
      <c r="O1651" s="2" t="str">
        <f>IF(BD[[#This Row],[Género]]="Masculino","👨‍🦰M","👩‍🦰 F")</f>
        <v>👩‍🦰 F</v>
      </c>
    </row>
    <row r="1652" spans="1:15" x14ac:dyDescent="0.25">
      <c r="A1652">
        <v>31609667</v>
      </c>
      <c r="B1652" t="s">
        <v>1646</v>
      </c>
      <c r="C1652" t="s">
        <v>1988</v>
      </c>
      <c r="D1652" t="s">
        <v>2015</v>
      </c>
      <c r="E1652" t="s">
        <v>1991</v>
      </c>
      <c r="F1652" t="s">
        <v>1996</v>
      </c>
      <c r="G1652" s="3" t="s">
        <v>3567</v>
      </c>
      <c r="H1652" t="s">
        <v>1999</v>
      </c>
      <c r="I1652" t="s">
        <v>2022</v>
      </c>
      <c r="J1652" t="s">
        <v>2002</v>
      </c>
      <c r="K1652" t="s">
        <v>2004</v>
      </c>
      <c r="L1652" t="s">
        <v>2007</v>
      </c>
      <c r="M1652" s="5">
        <v>44</v>
      </c>
      <c r="N1652" s="2" t="s">
        <v>3889</v>
      </c>
      <c r="O1652" s="2" t="str">
        <f>IF(BD[[#This Row],[Género]]="Masculino","👨‍🦰M","👩‍🦰 F")</f>
        <v>👨‍🦰M</v>
      </c>
    </row>
    <row r="1653" spans="1:15" x14ac:dyDescent="0.25">
      <c r="A1653">
        <v>57980522</v>
      </c>
      <c r="B1653" t="s">
        <v>1647</v>
      </c>
      <c r="C1653" t="s">
        <v>1988</v>
      </c>
      <c r="D1653" t="s">
        <v>2014</v>
      </c>
      <c r="E1653" t="s">
        <v>1992</v>
      </c>
      <c r="F1653" t="s">
        <v>1996</v>
      </c>
      <c r="G1653" s="3" t="s">
        <v>3568</v>
      </c>
      <c r="H1653" t="s">
        <v>1999</v>
      </c>
      <c r="I1653" t="s">
        <v>2020</v>
      </c>
      <c r="J1653" t="s">
        <v>2001</v>
      </c>
      <c r="K1653" t="s">
        <v>2003</v>
      </c>
      <c r="L1653" t="s">
        <v>2008</v>
      </c>
      <c r="M1653" s="5">
        <v>43</v>
      </c>
      <c r="N1653" s="2" t="s">
        <v>3889</v>
      </c>
      <c r="O1653" s="2" t="str">
        <f>IF(BD[[#This Row],[Género]]="Masculino","👨‍🦰M","👩‍🦰 F")</f>
        <v>👨‍🦰M</v>
      </c>
    </row>
    <row r="1654" spans="1:15" x14ac:dyDescent="0.25">
      <c r="A1654">
        <v>20363195</v>
      </c>
      <c r="B1654" t="s">
        <v>1648</v>
      </c>
      <c r="C1654" t="s">
        <v>1988</v>
      </c>
      <c r="D1654" t="s">
        <v>2015</v>
      </c>
      <c r="E1654" t="s">
        <v>1994</v>
      </c>
      <c r="F1654" t="s">
        <v>1995</v>
      </c>
      <c r="G1654" s="3" t="s">
        <v>3569</v>
      </c>
      <c r="H1654" t="s">
        <v>1999</v>
      </c>
      <c r="I1654" t="s">
        <v>2022</v>
      </c>
      <c r="J1654" t="s">
        <v>2001</v>
      </c>
      <c r="K1654" t="s">
        <v>2005</v>
      </c>
      <c r="L1654" t="s">
        <v>2007</v>
      </c>
      <c r="M1654" s="5">
        <v>64</v>
      </c>
      <c r="N1654" s="2" t="s">
        <v>3891</v>
      </c>
      <c r="O1654" s="2" t="str">
        <f>IF(BD[[#This Row],[Género]]="Masculino","👨‍🦰M","👩‍🦰 F")</f>
        <v>👨‍🦰M</v>
      </c>
    </row>
    <row r="1655" spans="1:15" x14ac:dyDescent="0.25">
      <c r="A1655">
        <v>81566212</v>
      </c>
      <c r="B1655" t="s">
        <v>1649</v>
      </c>
      <c r="C1655" t="s">
        <v>1989</v>
      </c>
      <c r="D1655" t="s">
        <v>2009</v>
      </c>
      <c r="E1655" t="s">
        <v>1994</v>
      </c>
      <c r="F1655" t="s">
        <v>1998</v>
      </c>
      <c r="G1655" s="3" t="s">
        <v>3570</v>
      </c>
      <c r="H1655" t="s">
        <v>1999</v>
      </c>
      <c r="I1655" t="s">
        <v>2022</v>
      </c>
      <c r="J1655" t="s">
        <v>2001</v>
      </c>
      <c r="K1655" t="s">
        <v>2004</v>
      </c>
      <c r="L1655" t="s">
        <v>2007</v>
      </c>
      <c r="M1655" s="5">
        <v>28</v>
      </c>
      <c r="N1655" s="2" t="s">
        <v>3888</v>
      </c>
      <c r="O1655" s="2" t="str">
        <f>IF(BD[[#This Row],[Género]]="Masculino","👨‍🦰M","👩‍🦰 F")</f>
        <v>👩‍🦰 F</v>
      </c>
    </row>
    <row r="1656" spans="1:15" x14ac:dyDescent="0.25">
      <c r="A1656">
        <v>10982863</v>
      </c>
      <c r="B1656" t="s">
        <v>1650</v>
      </c>
      <c r="C1656" t="s">
        <v>1988</v>
      </c>
      <c r="D1656" t="s">
        <v>2011</v>
      </c>
      <c r="E1656" t="s">
        <v>1990</v>
      </c>
      <c r="F1656" t="s">
        <v>1996</v>
      </c>
      <c r="G1656" s="3" t="s">
        <v>3571</v>
      </c>
      <c r="H1656" t="s">
        <v>1999</v>
      </c>
      <c r="I1656" t="s">
        <v>2020</v>
      </c>
      <c r="J1656" t="s">
        <v>2002</v>
      </c>
      <c r="K1656" t="s">
        <v>2004</v>
      </c>
      <c r="L1656" t="s">
        <v>2006</v>
      </c>
      <c r="M1656" s="5">
        <v>63</v>
      </c>
      <c r="N1656" s="2" t="s">
        <v>3891</v>
      </c>
      <c r="O1656" s="2" t="str">
        <f>IF(BD[[#This Row],[Género]]="Masculino","👨‍🦰M","👩‍🦰 F")</f>
        <v>👨‍🦰M</v>
      </c>
    </row>
    <row r="1657" spans="1:15" x14ac:dyDescent="0.25">
      <c r="A1657">
        <v>87929877</v>
      </c>
      <c r="B1657" t="s">
        <v>1651</v>
      </c>
      <c r="C1657" t="s">
        <v>1988</v>
      </c>
      <c r="D1657" t="s">
        <v>2012</v>
      </c>
      <c r="E1657" t="s">
        <v>1994</v>
      </c>
      <c r="F1657" t="s">
        <v>1997</v>
      </c>
      <c r="G1657" s="3" t="s">
        <v>3572</v>
      </c>
      <c r="H1657" t="s">
        <v>1999</v>
      </c>
      <c r="I1657" t="s">
        <v>2022</v>
      </c>
      <c r="J1657" t="s">
        <v>2002</v>
      </c>
      <c r="K1657" t="s">
        <v>2004</v>
      </c>
      <c r="L1657" t="s">
        <v>2006</v>
      </c>
      <c r="M1657" s="5">
        <v>50</v>
      </c>
      <c r="N1657" s="2" t="s">
        <v>3890</v>
      </c>
      <c r="O1657" s="2" t="str">
        <f>IF(BD[[#This Row],[Género]]="Masculino","👨‍🦰M","👩‍🦰 F")</f>
        <v>👨‍🦰M</v>
      </c>
    </row>
    <row r="1658" spans="1:15" x14ac:dyDescent="0.25">
      <c r="A1658">
        <v>65695311</v>
      </c>
      <c r="B1658" t="s">
        <v>1652</v>
      </c>
      <c r="C1658" t="s">
        <v>1988</v>
      </c>
      <c r="D1658" t="s">
        <v>2014</v>
      </c>
      <c r="E1658" t="s">
        <v>1991</v>
      </c>
      <c r="F1658" t="s">
        <v>1997</v>
      </c>
      <c r="G1658" s="3" t="s">
        <v>3573</v>
      </c>
      <c r="H1658" t="s">
        <v>1999</v>
      </c>
      <c r="I1658" t="s">
        <v>2020</v>
      </c>
      <c r="J1658" t="s">
        <v>2001</v>
      </c>
      <c r="K1658" t="s">
        <v>2005</v>
      </c>
      <c r="L1658" t="s">
        <v>2006</v>
      </c>
      <c r="M1658" s="5">
        <v>56</v>
      </c>
      <c r="N1658" s="2" t="s">
        <v>3891</v>
      </c>
      <c r="O1658" s="2" t="str">
        <f>IF(BD[[#This Row],[Género]]="Masculino","👨‍🦰M","👩‍🦰 F")</f>
        <v>👨‍🦰M</v>
      </c>
    </row>
    <row r="1659" spans="1:15" x14ac:dyDescent="0.25">
      <c r="A1659">
        <v>91438447</v>
      </c>
      <c r="B1659" t="s">
        <v>1653</v>
      </c>
      <c r="C1659" t="s">
        <v>1989</v>
      </c>
      <c r="D1659" t="s">
        <v>2011</v>
      </c>
      <c r="E1659" t="s">
        <v>1993</v>
      </c>
      <c r="F1659" t="s">
        <v>1995</v>
      </c>
      <c r="G1659" s="3" t="s">
        <v>3574</v>
      </c>
      <c r="H1659" t="s">
        <v>1999</v>
      </c>
      <c r="I1659" t="s">
        <v>2021</v>
      </c>
      <c r="J1659" t="s">
        <v>2002</v>
      </c>
      <c r="K1659" t="s">
        <v>2003</v>
      </c>
      <c r="L1659" t="s">
        <v>2006</v>
      </c>
      <c r="M1659" s="5">
        <v>47</v>
      </c>
      <c r="N1659" s="2" t="s">
        <v>3890</v>
      </c>
      <c r="O1659" s="2" t="str">
        <f>IF(BD[[#This Row],[Género]]="Masculino","👨‍🦰M","👩‍🦰 F")</f>
        <v>👩‍🦰 F</v>
      </c>
    </row>
    <row r="1660" spans="1:15" x14ac:dyDescent="0.25">
      <c r="A1660">
        <v>38275299</v>
      </c>
      <c r="B1660" t="s">
        <v>1654</v>
      </c>
      <c r="C1660" t="s">
        <v>1989</v>
      </c>
      <c r="D1660" t="s">
        <v>2015</v>
      </c>
      <c r="E1660" t="s">
        <v>1991</v>
      </c>
      <c r="F1660" t="s">
        <v>1996</v>
      </c>
      <c r="G1660" s="3" t="s">
        <v>3575</v>
      </c>
      <c r="H1660" t="s">
        <v>2000</v>
      </c>
      <c r="J1660" t="s">
        <v>2001</v>
      </c>
      <c r="K1660" t="s">
        <v>2003</v>
      </c>
      <c r="L1660" t="s">
        <v>2007</v>
      </c>
      <c r="M1660" s="5">
        <v>20</v>
      </c>
      <c r="N1660" s="2" t="s">
        <v>3887</v>
      </c>
      <c r="O1660" s="2" t="str">
        <f>IF(BD[[#This Row],[Género]]="Masculino","👨‍🦰M","👩‍🦰 F")</f>
        <v>👩‍🦰 F</v>
      </c>
    </row>
    <row r="1661" spans="1:15" x14ac:dyDescent="0.25">
      <c r="A1661">
        <v>68242174</v>
      </c>
      <c r="B1661" t="s">
        <v>1655</v>
      </c>
      <c r="C1661" t="s">
        <v>1989</v>
      </c>
      <c r="D1661" t="s">
        <v>2010</v>
      </c>
      <c r="E1661" t="s">
        <v>1991</v>
      </c>
      <c r="F1661" t="s">
        <v>1995</v>
      </c>
      <c r="G1661" s="3" t="s">
        <v>3576</v>
      </c>
      <c r="H1661" t="s">
        <v>1999</v>
      </c>
      <c r="I1661" t="s">
        <v>2016</v>
      </c>
      <c r="J1661" t="s">
        <v>2002</v>
      </c>
      <c r="K1661" t="s">
        <v>2004</v>
      </c>
      <c r="L1661" t="s">
        <v>2008</v>
      </c>
      <c r="M1661" s="5">
        <v>27</v>
      </c>
      <c r="N1661" s="2" t="s">
        <v>3888</v>
      </c>
      <c r="O1661" s="2" t="str">
        <f>IF(BD[[#This Row],[Género]]="Masculino","👨‍🦰M","👩‍🦰 F")</f>
        <v>👩‍🦰 F</v>
      </c>
    </row>
    <row r="1662" spans="1:15" x14ac:dyDescent="0.25">
      <c r="A1662">
        <v>56369845</v>
      </c>
      <c r="B1662" t="s">
        <v>1656</v>
      </c>
      <c r="C1662" t="s">
        <v>1988</v>
      </c>
      <c r="D1662" t="s">
        <v>2014</v>
      </c>
      <c r="E1662" t="s">
        <v>1991</v>
      </c>
      <c r="F1662" t="s">
        <v>1997</v>
      </c>
      <c r="G1662" s="3" t="s">
        <v>3577</v>
      </c>
      <c r="H1662" t="s">
        <v>1999</v>
      </c>
      <c r="I1662" t="s">
        <v>2022</v>
      </c>
      <c r="J1662" t="s">
        <v>2001</v>
      </c>
      <c r="K1662" t="s">
        <v>2004</v>
      </c>
      <c r="L1662" t="s">
        <v>2006</v>
      </c>
      <c r="M1662" s="5">
        <v>48</v>
      </c>
      <c r="N1662" s="2" t="s">
        <v>3890</v>
      </c>
      <c r="O1662" s="2" t="str">
        <f>IF(BD[[#This Row],[Género]]="Masculino","👨‍🦰M","👩‍🦰 F")</f>
        <v>👨‍🦰M</v>
      </c>
    </row>
    <row r="1663" spans="1:15" x14ac:dyDescent="0.25">
      <c r="A1663">
        <v>51339987</v>
      </c>
      <c r="B1663" t="s">
        <v>1657</v>
      </c>
      <c r="C1663" t="s">
        <v>1989</v>
      </c>
      <c r="D1663" t="s">
        <v>2013</v>
      </c>
      <c r="E1663" t="s">
        <v>1991</v>
      </c>
      <c r="F1663" t="s">
        <v>1995</v>
      </c>
      <c r="G1663" s="3" t="s">
        <v>3578</v>
      </c>
      <c r="H1663" t="s">
        <v>1999</v>
      </c>
      <c r="I1663" t="s">
        <v>2022</v>
      </c>
      <c r="J1663" t="s">
        <v>2002</v>
      </c>
      <c r="K1663" t="s">
        <v>2004</v>
      </c>
      <c r="L1663" t="s">
        <v>2008</v>
      </c>
      <c r="M1663" s="5">
        <v>22</v>
      </c>
      <c r="N1663" s="2" t="s">
        <v>3887</v>
      </c>
      <c r="O1663" s="2" t="str">
        <f>IF(BD[[#This Row],[Género]]="Masculino","👨‍🦰M","👩‍🦰 F")</f>
        <v>👩‍🦰 F</v>
      </c>
    </row>
    <row r="1664" spans="1:15" x14ac:dyDescent="0.25">
      <c r="A1664">
        <v>10432630</v>
      </c>
      <c r="B1664" t="s">
        <v>1658</v>
      </c>
      <c r="C1664" t="s">
        <v>1988</v>
      </c>
      <c r="D1664" t="s">
        <v>2013</v>
      </c>
      <c r="E1664" t="s">
        <v>1994</v>
      </c>
      <c r="F1664" t="s">
        <v>1997</v>
      </c>
      <c r="G1664" s="3" t="s">
        <v>3579</v>
      </c>
      <c r="H1664" t="s">
        <v>1999</v>
      </c>
      <c r="I1664" t="s">
        <v>2016</v>
      </c>
      <c r="J1664" t="s">
        <v>2001</v>
      </c>
      <c r="K1664" t="s">
        <v>2003</v>
      </c>
      <c r="L1664" t="s">
        <v>2007</v>
      </c>
      <c r="M1664" s="5">
        <v>41</v>
      </c>
      <c r="N1664" s="2" t="s">
        <v>3889</v>
      </c>
      <c r="O1664" s="2" t="str">
        <f>IF(BD[[#This Row],[Género]]="Masculino","👨‍🦰M","👩‍🦰 F")</f>
        <v>👨‍🦰M</v>
      </c>
    </row>
    <row r="1665" spans="1:15" x14ac:dyDescent="0.25">
      <c r="A1665">
        <v>52946259</v>
      </c>
      <c r="B1665" t="s">
        <v>1659</v>
      </c>
      <c r="C1665" t="s">
        <v>1988</v>
      </c>
      <c r="D1665" t="s">
        <v>2010</v>
      </c>
      <c r="E1665" t="s">
        <v>1990</v>
      </c>
      <c r="F1665" t="s">
        <v>1997</v>
      </c>
      <c r="G1665" s="3" t="s">
        <v>2510</v>
      </c>
      <c r="H1665" t="s">
        <v>1999</v>
      </c>
      <c r="I1665" t="s">
        <v>2021</v>
      </c>
      <c r="J1665" t="s">
        <v>2002</v>
      </c>
      <c r="K1665" t="s">
        <v>2003</v>
      </c>
      <c r="L1665" t="s">
        <v>2007</v>
      </c>
      <c r="M1665" s="5">
        <v>24</v>
      </c>
      <c r="N1665" s="2" t="s">
        <v>3887</v>
      </c>
      <c r="O1665" s="2" t="str">
        <f>IF(BD[[#This Row],[Género]]="Masculino","👨‍🦰M","👩‍🦰 F")</f>
        <v>👨‍🦰M</v>
      </c>
    </row>
    <row r="1666" spans="1:15" x14ac:dyDescent="0.25">
      <c r="A1666">
        <v>31014407</v>
      </c>
      <c r="B1666" t="s">
        <v>1660</v>
      </c>
      <c r="C1666" t="s">
        <v>1988</v>
      </c>
      <c r="D1666" t="s">
        <v>2010</v>
      </c>
      <c r="E1666" t="s">
        <v>1994</v>
      </c>
      <c r="F1666" t="s">
        <v>1998</v>
      </c>
      <c r="G1666" s="3" t="s">
        <v>3580</v>
      </c>
      <c r="H1666" t="s">
        <v>1999</v>
      </c>
      <c r="I1666" t="s">
        <v>2019</v>
      </c>
      <c r="J1666" t="s">
        <v>2002</v>
      </c>
      <c r="K1666" t="s">
        <v>2005</v>
      </c>
      <c r="L1666" t="s">
        <v>2006</v>
      </c>
      <c r="M1666" s="5">
        <v>55</v>
      </c>
      <c r="N1666" s="2" t="s">
        <v>3890</v>
      </c>
      <c r="O1666" s="2" t="str">
        <f>IF(BD[[#This Row],[Género]]="Masculino","👨‍🦰M","👩‍🦰 F")</f>
        <v>👨‍🦰M</v>
      </c>
    </row>
    <row r="1667" spans="1:15" x14ac:dyDescent="0.25">
      <c r="A1667">
        <v>95192293</v>
      </c>
      <c r="B1667" t="s">
        <v>1661</v>
      </c>
      <c r="C1667" t="s">
        <v>1989</v>
      </c>
      <c r="D1667" t="s">
        <v>2012</v>
      </c>
      <c r="E1667" t="s">
        <v>1990</v>
      </c>
      <c r="F1667" t="s">
        <v>1995</v>
      </c>
      <c r="G1667" s="3" t="s">
        <v>3581</v>
      </c>
      <c r="H1667" t="s">
        <v>2000</v>
      </c>
      <c r="J1667" t="s">
        <v>2002</v>
      </c>
      <c r="K1667" t="s">
        <v>2004</v>
      </c>
      <c r="L1667" t="s">
        <v>2008</v>
      </c>
      <c r="M1667" s="5">
        <v>34</v>
      </c>
      <c r="N1667" s="2" t="s">
        <v>3888</v>
      </c>
      <c r="O1667" s="2" t="str">
        <f>IF(BD[[#This Row],[Género]]="Masculino","👨‍🦰M","👩‍🦰 F")</f>
        <v>👩‍🦰 F</v>
      </c>
    </row>
    <row r="1668" spans="1:15" x14ac:dyDescent="0.25">
      <c r="A1668">
        <v>76486385</v>
      </c>
      <c r="B1668" t="s">
        <v>1662</v>
      </c>
      <c r="C1668" t="s">
        <v>1988</v>
      </c>
      <c r="D1668" t="s">
        <v>2012</v>
      </c>
      <c r="E1668" t="s">
        <v>1990</v>
      </c>
      <c r="F1668" t="s">
        <v>1995</v>
      </c>
      <c r="G1668" s="3" t="s">
        <v>3582</v>
      </c>
      <c r="H1668" t="s">
        <v>2000</v>
      </c>
      <c r="J1668" t="s">
        <v>2002</v>
      </c>
      <c r="K1668" t="s">
        <v>2005</v>
      </c>
      <c r="L1668" t="s">
        <v>2006</v>
      </c>
      <c r="M1668" s="5">
        <v>40</v>
      </c>
      <c r="N1668" s="2" t="s">
        <v>3889</v>
      </c>
      <c r="O1668" s="2" t="str">
        <f>IF(BD[[#This Row],[Género]]="Masculino","👨‍🦰M","👩‍🦰 F")</f>
        <v>👨‍🦰M</v>
      </c>
    </row>
    <row r="1669" spans="1:15" x14ac:dyDescent="0.25">
      <c r="A1669">
        <v>57262902</v>
      </c>
      <c r="B1669" t="s">
        <v>1663</v>
      </c>
      <c r="C1669" t="s">
        <v>1988</v>
      </c>
      <c r="D1669" t="s">
        <v>2010</v>
      </c>
      <c r="E1669" t="s">
        <v>1994</v>
      </c>
      <c r="F1669" t="s">
        <v>1996</v>
      </c>
      <c r="G1669" s="3" t="s">
        <v>3583</v>
      </c>
      <c r="H1669" t="s">
        <v>1999</v>
      </c>
      <c r="I1669" t="s">
        <v>2022</v>
      </c>
      <c r="J1669" t="s">
        <v>2002</v>
      </c>
      <c r="K1669" t="s">
        <v>2004</v>
      </c>
      <c r="L1669" t="s">
        <v>2008</v>
      </c>
      <c r="M1669" s="5">
        <v>65</v>
      </c>
      <c r="N1669" s="2" t="s">
        <v>3891</v>
      </c>
      <c r="O1669" s="2" t="str">
        <f>IF(BD[[#This Row],[Género]]="Masculino","👨‍🦰M","👩‍🦰 F")</f>
        <v>👨‍🦰M</v>
      </c>
    </row>
    <row r="1670" spans="1:15" x14ac:dyDescent="0.25">
      <c r="A1670">
        <v>36495101</v>
      </c>
      <c r="B1670" t="s">
        <v>1664</v>
      </c>
      <c r="C1670" t="s">
        <v>1988</v>
      </c>
      <c r="D1670" t="s">
        <v>2010</v>
      </c>
      <c r="E1670" t="s">
        <v>1990</v>
      </c>
      <c r="F1670" t="s">
        <v>1996</v>
      </c>
      <c r="G1670" s="3" t="s">
        <v>2241</v>
      </c>
      <c r="H1670" t="s">
        <v>2000</v>
      </c>
      <c r="J1670" t="s">
        <v>2002</v>
      </c>
      <c r="K1670" t="s">
        <v>2004</v>
      </c>
      <c r="L1670" t="s">
        <v>2006</v>
      </c>
      <c r="M1670" s="5">
        <v>37</v>
      </c>
      <c r="N1670" s="2" t="s">
        <v>3889</v>
      </c>
      <c r="O1670" s="2" t="str">
        <f>IF(BD[[#This Row],[Género]]="Masculino","👨‍🦰M","👩‍🦰 F")</f>
        <v>👨‍🦰M</v>
      </c>
    </row>
    <row r="1671" spans="1:15" x14ac:dyDescent="0.25">
      <c r="A1671">
        <v>26125186</v>
      </c>
      <c r="B1671" t="s">
        <v>1665</v>
      </c>
      <c r="C1671" t="s">
        <v>1989</v>
      </c>
      <c r="D1671" t="s">
        <v>2012</v>
      </c>
      <c r="E1671" t="s">
        <v>1990</v>
      </c>
      <c r="F1671" t="s">
        <v>1996</v>
      </c>
      <c r="G1671" s="3" t="s">
        <v>3584</v>
      </c>
      <c r="H1671" t="s">
        <v>2000</v>
      </c>
      <c r="J1671" t="s">
        <v>2001</v>
      </c>
      <c r="K1671" t="s">
        <v>2005</v>
      </c>
      <c r="L1671" t="s">
        <v>2008</v>
      </c>
      <c r="M1671" s="5">
        <v>57</v>
      </c>
      <c r="N1671" s="2" t="s">
        <v>3891</v>
      </c>
      <c r="O1671" s="2" t="str">
        <f>IF(BD[[#This Row],[Género]]="Masculino","👨‍🦰M","👩‍🦰 F")</f>
        <v>👩‍🦰 F</v>
      </c>
    </row>
    <row r="1672" spans="1:15" x14ac:dyDescent="0.25">
      <c r="A1672">
        <v>77110445</v>
      </c>
      <c r="B1672" t="s">
        <v>1666</v>
      </c>
      <c r="C1672" t="s">
        <v>1989</v>
      </c>
      <c r="D1672" t="s">
        <v>2009</v>
      </c>
      <c r="E1672" t="s">
        <v>1994</v>
      </c>
      <c r="F1672" t="s">
        <v>1997</v>
      </c>
      <c r="G1672" s="3" t="s">
        <v>3585</v>
      </c>
      <c r="H1672" t="s">
        <v>2000</v>
      </c>
      <c r="J1672" t="s">
        <v>2001</v>
      </c>
      <c r="K1672" t="s">
        <v>2005</v>
      </c>
      <c r="L1672" t="s">
        <v>2007</v>
      </c>
      <c r="M1672" s="5">
        <v>57</v>
      </c>
      <c r="N1672" s="2" t="s">
        <v>3891</v>
      </c>
      <c r="O1672" s="2" t="str">
        <f>IF(BD[[#This Row],[Género]]="Masculino","👨‍🦰M","👩‍🦰 F")</f>
        <v>👩‍🦰 F</v>
      </c>
    </row>
    <row r="1673" spans="1:15" x14ac:dyDescent="0.25">
      <c r="A1673">
        <v>63788567</v>
      </c>
      <c r="B1673" t="s">
        <v>1667</v>
      </c>
      <c r="C1673" t="s">
        <v>1988</v>
      </c>
      <c r="D1673" t="s">
        <v>2015</v>
      </c>
      <c r="E1673" t="s">
        <v>1992</v>
      </c>
      <c r="F1673" t="s">
        <v>1998</v>
      </c>
      <c r="G1673" s="3" t="s">
        <v>3586</v>
      </c>
      <c r="H1673" t="s">
        <v>2000</v>
      </c>
      <c r="J1673" t="s">
        <v>2001</v>
      </c>
      <c r="K1673" t="s">
        <v>2005</v>
      </c>
      <c r="L1673" t="s">
        <v>2006</v>
      </c>
      <c r="M1673" s="5">
        <v>33</v>
      </c>
      <c r="N1673" s="2" t="s">
        <v>3888</v>
      </c>
      <c r="O1673" s="2" t="str">
        <f>IF(BD[[#This Row],[Género]]="Masculino","👨‍🦰M","👩‍🦰 F")</f>
        <v>👨‍🦰M</v>
      </c>
    </row>
    <row r="1674" spans="1:15" x14ac:dyDescent="0.25">
      <c r="A1674">
        <v>38886272</v>
      </c>
      <c r="B1674" t="s">
        <v>1668</v>
      </c>
      <c r="C1674" t="s">
        <v>1989</v>
      </c>
      <c r="D1674" t="s">
        <v>2012</v>
      </c>
      <c r="E1674" t="s">
        <v>1994</v>
      </c>
      <c r="F1674" t="s">
        <v>1995</v>
      </c>
      <c r="G1674" s="3" t="s">
        <v>3587</v>
      </c>
      <c r="H1674" t="s">
        <v>2000</v>
      </c>
      <c r="J1674" t="s">
        <v>2002</v>
      </c>
      <c r="K1674" t="s">
        <v>2004</v>
      </c>
      <c r="L1674" t="s">
        <v>2008</v>
      </c>
      <c r="M1674" s="5">
        <v>40</v>
      </c>
      <c r="N1674" s="2" t="s">
        <v>3889</v>
      </c>
      <c r="O1674" s="2" t="str">
        <f>IF(BD[[#This Row],[Género]]="Masculino","👨‍🦰M","👩‍🦰 F")</f>
        <v>👩‍🦰 F</v>
      </c>
    </row>
    <row r="1675" spans="1:15" x14ac:dyDescent="0.25">
      <c r="A1675">
        <v>61752364</v>
      </c>
      <c r="B1675" t="s">
        <v>1669</v>
      </c>
      <c r="C1675" t="s">
        <v>1988</v>
      </c>
      <c r="D1675" t="s">
        <v>2014</v>
      </c>
      <c r="E1675" t="s">
        <v>1991</v>
      </c>
      <c r="F1675" t="s">
        <v>1997</v>
      </c>
      <c r="G1675" s="3" t="s">
        <v>3588</v>
      </c>
      <c r="H1675" t="s">
        <v>1999</v>
      </c>
      <c r="I1675" t="s">
        <v>2020</v>
      </c>
      <c r="J1675" t="s">
        <v>2002</v>
      </c>
      <c r="K1675" t="s">
        <v>2005</v>
      </c>
      <c r="L1675" t="s">
        <v>2008</v>
      </c>
      <c r="M1675" s="5">
        <v>33</v>
      </c>
      <c r="N1675" s="2" t="s">
        <v>3888</v>
      </c>
      <c r="O1675" s="2" t="str">
        <f>IF(BD[[#This Row],[Género]]="Masculino","👨‍🦰M","👩‍🦰 F")</f>
        <v>👨‍🦰M</v>
      </c>
    </row>
    <row r="1676" spans="1:15" x14ac:dyDescent="0.25">
      <c r="A1676">
        <v>34493556</v>
      </c>
      <c r="B1676" t="s">
        <v>1670</v>
      </c>
      <c r="C1676" t="s">
        <v>1989</v>
      </c>
      <c r="D1676" t="s">
        <v>2015</v>
      </c>
      <c r="E1676" t="s">
        <v>1993</v>
      </c>
      <c r="F1676" t="s">
        <v>1996</v>
      </c>
      <c r="G1676" s="3" t="s">
        <v>3589</v>
      </c>
      <c r="H1676" t="s">
        <v>1999</v>
      </c>
      <c r="I1676" t="s">
        <v>2016</v>
      </c>
      <c r="J1676" t="s">
        <v>2002</v>
      </c>
      <c r="K1676" t="s">
        <v>2003</v>
      </c>
      <c r="L1676" t="s">
        <v>2008</v>
      </c>
      <c r="M1676" s="5">
        <v>35</v>
      </c>
      <c r="N1676" s="2" t="s">
        <v>3888</v>
      </c>
      <c r="O1676" s="2" t="str">
        <f>IF(BD[[#This Row],[Género]]="Masculino","👨‍🦰M","👩‍🦰 F")</f>
        <v>👩‍🦰 F</v>
      </c>
    </row>
    <row r="1677" spans="1:15" x14ac:dyDescent="0.25">
      <c r="A1677">
        <v>40477283</v>
      </c>
      <c r="B1677" t="s">
        <v>1671</v>
      </c>
      <c r="C1677" t="s">
        <v>1989</v>
      </c>
      <c r="D1677" t="s">
        <v>2012</v>
      </c>
      <c r="E1677" t="s">
        <v>1993</v>
      </c>
      <c r="F1677" t="s">
        <v>1996</v>
      </c>
      <c r="G1677" s="3" t="s">
        <v>3590</v>
      </c>
      <c r="H1677" t="s">
        <v>1999</v>
      </c>
      <c r="I1677" t="s">
        <v>2016</v>
      </c>
      <c r="J1677" t="s">
        <v>2002</v>
      </c>
      <c r="K1677" t="s">
        <v>2004</v>
      </c>
      <c r="L1677" t="s">
        <v>2006</v>
      </c>
      <c r="M1677" s="5">
        <v>38</v>
      </c>
      <c r="N1677" s="2" t="s">
        <v>3889</v>
      </c>
      <c r="O1677" s="2" t="str">
        <f>IF(BD[[#This Row],[Género]]="Masculino","👨‍🦰M","👩‍🦰 F")</f>
        <v>👩‍🦰 F</v>
      </c>
    </row>
    <row r="1678" spans="1:15" x14ac:dyDescent="0.25">
      <c r="A1678">
        <v>60111023</v>
      </c>
      <c r="B1678" t="s">
        <v>1341</v>
      </c>
      <c r="C1678" t="s">
        <v>1988</v>
      </c>
      <c r="D1678" t="s">
        <v>2015</v>
      </c>
      <c r="E1678" t="s">
        <v>1990</v>
      </c>
      <c r="F1678" t="s">
        <v>1995</v>
      </c>
      <c r="G1678" s="3" t="s">
        <v>3591</v>
      </c>
      <c r="H1678" t="s">
        <v>1999</v>
      </c>
      <c r="I1678" t="s">
        <v>2020</v>
      </c>
      <c r="J1678" t="s">
        <v>2001</v>
      </c>
      <c r="K1678" t="s">
        <v>2005</v>
      </c>
      <c r="L1678" t="s">
        <v>2006</v>
      </c>
      <c r="M1678" s="5">
        <v>32</v>
      </c>
      <c r="N1678" s="2" t="s">
        <v>3888</v>
      </c>
      <c r="O1678" s="2" t="str">
        <f>IF(BD[[#This Row],[Género]]="Masculino","👨‍🦰M","👩‍🦰 F")</f>
        <v>👨‍🦰M</v>
      </c>
    </row>
    <row r="1679" spans="1:15" x14ac:dyDescent="0.25">
      <c r="A1679">
        <v>13900950</v>
      </c>
      <c r="B1679" t="s">
        <v>256</v>
      </c>
      <c r="C1679" t="s">
        <v>1989</v>
      </c>
      <c r="D1679" t="s">
        <v>2012</v>
      </c>
      <c r="E1679" t="s">
        <v>1990</v>
      </c>
      <c r="F1679" t="s">
        <v>1998</v>
      </c>
      <c r="G1679" s="3" t="s">
        <v>3592</v>
      </c>
      <c r="H1679" t="s">
        <v>1999</v>
      </c>
      <c r="I1679" t="s">
        <v>2019</v>
      </c>
      <c r="J1679" t="s">
        <v>2002</v>
      </c>
      <c r="K1679" t="s">
        <v>2005</v>
      </c>
      <c r="L1679" t="s">
        <v>2006</v>
      </c>
      <c r="M1679" s="5">
        <v>48</v>
      </c>
      <c r="N1679" s="2" t="s">
        <v>3890</v>
      </c>
      <c r="O1679" s="2" t="str">
        <f>IF(BD[[#This Row],[Género]]="Masculino","👨‍🦰M","👩‍🦰 F")</f>
        <v>👩‍🦰 F</v>
      </c>
    </row>
    <row r="1680" spans="1:15" x14ac:dyDescent="0.25">
      <c r="A1680">
        <v>53342287</v>
      </c>
      <c r="B1680" t="s">
        <v>1672</v>
      </c>
      <c r="C1680" t="s">
        <v>1989</v>
      </c>
      <c r="D1680" t="s">
        <v>2014</v>
      </c>
      <c r="E1680" t="s">
        <v>1991</v>
      </c>
      <c r="F1680" t="s">
        <v>1997</v>
      </c>
      <c r="G1680" s="3" t="s">
        <v>3593</v>
      </c>
      <c r="H1680" t="s">
        <v>2000</v>
      </c>
      <c r="J1680" t="s">
        <v>2001</v>
      </c>
      <c r="K1680" t="s">
        <v>2005</v>
      </c>
      <c r="L1680" t="s">
        <v>2006</v>
      </c>
      <c r="M1680" s="5">
        <v>42</v>
      </c>
      <c r="N1680" s="2" t="s">
        <v>3889</v>
      </c>
      <c r="O1680" s="2" t="str">
        <f>IF(BD[[#This Row],[Género]]="Masculino","👨‍🦰M","👩‍🦰 F")</f>
        <v>👩‍🦰 F</v>
      </c>
    </row>
    <row r="1681" spans="1:15" x14ac:dyDescent="0.25">
      <c r="A1681">
        <v>47269278</v>
      </c>
      <c r="B1681" t="s">
        <v>1673</v>
      </c>
      <c r="C1681" t="s">
        <v>1989</v>
      </c>
      <c r="D1681" t="s">
        <v>2013</v>
      </c>
      <c r="E1681" t="s">
        <v>1993</v>
      </c>
      <c r="F1681" t="s">
        <v>1996</v>
      </c>
      <c r="G1681" s="3" t="s">
        <v>3594</v>
      </c>
      <c r="H1681" t="s">
        <v>1999</v>
      </c>
      <c r="I1681" t="s">
        <v>2017</v>
      </c>
      <c r="J1681" t="s">
        <v>2002</v>
      </c>
      <c r="K1681" t="s">
        <v>2004</v>
      </c>
      <c r="L1681" t="s">
        <v>2006</v>
      </c>
      <c r="M1681" s="5">
        <v>32</v>
      </c>
      <c r="N1681" s="2" t="s">
        <v>3888</v>
      </c>
      <c r="O1681" s="2" t="str">
        <f>IF(BD[[#This Row],[Género]]="Masculino","👨‍🦰M","👩‍🦰 F")</f>
        <v>👩‍🦰 F</v>
      </c>
    </row>
    <row r="1682" spans="1:15" x14ac:dyDescent="0.25">
      <c r="A1682">
        <v>99026785</v>
      </c>
      <c r="B1682" t="s">
        <v>1674</v>
      </c>
      <c r="C1682" t="s">
        <v>1989</v>
      </c>
      <c r="D1682" t="s">
        <v>2009</v>
      </c>
      <c r="E1682" t="s">
        <v>1990</v>
      </c>
      <c r="F1682" t="s">
        <v>1995</v>
      </c>
      <c r="G1682" s="3" t="s">
        <v>3595</v>
      </c>
      <c r="H1682" t="s">
        <v>2000</v>
      </c>
      <c r="J1682" t="s">
        <v>2001</v>
      </c>
      <c r="K1682" t="s">
        <v>2003</v>
      </c>
      <c r="L1682" t="s">
        <v>2008</v>
      </c>
      <c r="M1682" s="5">
        <v>58</v>
      </c>
      <c r="N1682" s="2" t="s">
        <v>3891</v>
      </c>
      <c r="O1682" s="2" t="str">
        <f>IF(BD[[#This Row],[Género]]="Masculino","👨‍🦰M","👩‍🦰 F")</f>
        <v>👩‍🦰 F</v>
      </c>
    </row>
    <row r="1683" spans="1:15" x14ac:dyDescent="0.25">
      <c r="A1683">
        <v>94145520</v>
      </c>
      <c r="B1683" t="s">
        <v>1675</v>
      </c>
      <c r="C1683" t="s">
        <v>1989</v>
      </c>
      <c r="D1683" t="s">
        <v>2013</v>
      </c>
      <c r="E1683" t="s">
        <v>1994</v>
      </c>
      <c r="F1683" t="s">
        <v>1995</v>
      </c>
      <c r="G1683" s="3" t="s">
        <v>3596</v>
      </c>
      <c r="H1683" t="s">
        <v>2000</v>
      </c>
      <c r="J1683" t="s">
        <v>2002</v>
      </c>
      <c r="K1683" t="s">
        <v>2004</v>
      </c>
      <c r="L1683" t="s">
        <v>2008</v>
      </c>
      <c r="M1683" s="5">
        <v>53</v>
      </c>
      <c r="N1683" s="2" t="s">
        <v>3890</v>
      </c>
      <c r="O1683" s="2" t="str">
        <f>IF(BD[[#This Row],[Género]]="Masculino","👨‍🦰M","👩‍🦰 F")</f>
        <v>👩‍🦰 F</v>
      </c>
    </row>
    <row r="1684" spans="1:15" x14ac:dyDescent="0.25">
      <c r="A1684">
        <v>87664806</v>
      </c>
      <c r="B1684" t="s">
        <v>1676</v>
      </c>
      <c r="C1684" t="s">
        <v>1988</v>
      </c>
      <c r="D1684" t="s">
        <v>2014</v>
      </c>
      <c r="E1684" t="s">
        <v>1990</v>
      </c>
      <c r="F1684" t="s">
        <v>1998</v>
      </c>
      <c r="G1684" s="3" t="s">
        <v>3597</v>
      </c>
      <c r="H1684" t="s">
        <v>1999</v>
      </c>
      <c r="I1684" t="s">
        <v>2017</v>
      </c>
      <c r="J1684" t="s">
        <v>2001</v>
      </c>
      <c r="K1684" t="s">
        <v>2003</v>
      </c>
      <c r="L1684" t="s">
        <v>2008</v>
      </c>
      <c r="M1684" s="5">
        <v>46</v>
      </c>
      <c r="N1684" s="2" t="s">
        <v>3890</v>
      </c>
      <c r="O1684" s="2" t="str">
        <f>IF(BD[[#This Row],[Género]]="Masculino","👨‍🦰M","👩‍🦰 F")</f>
        <v>👨‍🦰M</v>
      </c>
    </row>
    <row r="1685" spans="1:15" x14ac:dyDescent="0.25">
      <c r="A1685">
        <v>96040095</v>
      </c>
      <c r="B1685" t="s">
        <v>1677</v>
      </c>
      <c r="C1685" t="s">
        <v>1988</v>
      </c>
      <c r="D1685" t="s">
        <v>2012</v>
      </c>
      <c r="E1685" t="s">
        <v>1991</v>
      </c>
      <c r="F1685" t="s">
        <v>1998</v>
      </c>
      <c r="G1685" s="3" t="s">
        <v>3598</v>
      </c>
      <c r="H1685" t="s">
        <v>2000</v>
      </c>
      <c r="J1685" t="s">
        <v>2002</v>
      </c>
      <c r="K1685" t="s">
        <v>2003</v>
      </c>
      <c r="L1685" t="s">
        <v>2006</v>
      </c>
      <c r="M1685" s="5">
        <v>30</v>
      </c>
      <c r="N1685" s="2" t="s">
        <v>3888</v>
      </c>
      <c r="O1685" s="2" t="str">
        <f>IF(BD[[#This Row],[Género]]="Masculino","👨‍🦰M","👩‍🦰 F")</f>
        <v>👨‍🦰M</v>
      </c>
    </row>
    <row r="1686" spans="1:15" x14ac:dyDescent="0.25">
      <c r="A1686">
        <v>35369805</v>
      </c>
      <c r="B1686" t="s">
        <v>1678</v>
      </c>
      <c r="C1686" t="s">
        <v>1988</v>
      </c>
      <c r="D1686" t="s">
        <v>2014</v>
      </c>
      <c r="E1686" t="s">
        <v>1990</v>
      </c>
      <c r="F1686" t="s">
        <v>1996</v>
      </c>
      <c r="G1686" s="3" t="s">
        <v>3599</v>
      </c>
      <c r="H1686" t="s">
        <v>2000</v>
      </c>
      <c r="J1686" t="s">
        <v>2001</v>
      </c>
      <c r="K1686" t="s">
        <v>2003</v>
      </c>
      <c r="L1686" t="s">
        <v>2007</v>
      </c>
      <c r="M1686" s="5">
        <v>39</v>
      </c>
      <c r="N1686" s="2" t="s">
        <v>3889</v>
      </c>
      <c r="O1686" s="2" t="str">
        <f>IF(BD[[#This Row],[Género]]="Masculino","👨‍🦰M","👩‍🦰 F")</f>
        <v>👨‍🦰M</v>
      </c>
    </row>
    <row r="1687" spans="1:15" x14ac:dyDescent="0.25">
      <c r="A1687">
        <v>48452178</v>
      </c>
      <c r="B1687" t="s">
        <v>1679</v>
      </c>
      <c r="C1687" t="s">
        <v>1988</v>
      </c>
      <c r="D1687" t="s">
        <v>2010</v>
      </c>
      <c r="E1687" t="s">
        <v>1990</v>
      </c>
      <c r="F1687" t="s">
        <v>1997</v>
      </c>
      <c r="G1687" s="3" t="s">
        <v>3600</v>
      </c>
      <c r="H1687" t="s">
        <v>1999</v>
      </c>
      <c r="I1687" t="s">
        <v>2020</v>
      </c>
      <c r="J1687" t="s">
        <v>2001</v>
      </c>
      <c r="K1687" t="s">
        <v>2003</v>
      </c>
      <c r="L1687" t="s">
        <v>2006</v>
      </c>
      <c r="M1687" s="5">
        <v>56</v>
      </c>
      <c r="N1687" s="2" t="s">
        <v>3891</v>
      </c>
      <c r="O1687" s="2" t="str">
        <f>IF(BD[[#This Row],[Género]]="Masculino","👨‍🦰M","👩‍🦰 F")</f>
        <v>👨‍🦰M</v>
      </c>
    </row>
    <row r="1688" spans="1:15" x14ac:dyDescent="0.25">
      <c r="A1688">
        <v>91969247</v>
      </c>
      <c r="B1688" t="s">
        <v>1680</v>
      </c>
      <c r="C1688" t="s">
        <v>1988</v>
      </c>
      <c r="D1688" t="s">
        <v>2011</v>
      </c>
      <c r="E1688" t="s">
        <v>1991</v>
      </c>
      <c r="F1688" t="s">
        <v>1996</v>
      </c>
      <c r="G1688" s="3" t="s">
        <v>3601</v>
      </c>
      <c r="H1688" t="s">
        <v>1999</v>
      </c>
      <c r="I1688" t="s">
        <v>2016</v>
      </c>
      <c r="J1688" t="s">
        <v>2001</v>
      </c>
      <c r="K1688" t="s">
        <v>2003</v>
      </c>
      <c r="L1688" t="s">
        <v>2006</v>
      </c>
      <c r="M1688" s="5">
        <v>33</v>
      </c>
      <c r="N1688" s="2" t="s">
        <v>3888</v>
      </c>
      <c r="O1688" s="2" t="str">
        <f>IF(BD[[#This Row],[Género]]="Masculino","👨‍🦰M","👩‍🦰 F")</f>
        <v>👨‍🦰M</v>
      </c>
    </row>
    <row r="1689" spans="1:15" x14ac:dyDescent="0.25">
      <c r="A1689">
        <v>68997134</v>
      </c>
      <c r="B1689" t="s">
        <v>719</v>
      </c>
      <c r="C1689" t="s">
        <v>1988</v>
      </c>
      <c r="D1689" t="s">
        <v>2009</v>
      </c>
      <c r="E1689" t="s">
        <v>1994</v>
      </c>
      <c r="F1689" t="s">
        <v>1996</v>
      </c>
      <c r="G1689" s="3" t="s">
        <v>3602</v>
      </c>
      <c r="H1689" t="s">
        <v>2000</v>
      </c>
      <c r="J1689" t="s">
        <v>2002</v>
      </c>
      <c r="K1689" t="s">
        <v>2003</v>
      </c>
      <c r="L1689" t="s">
        <v>2007</v>
      </c>
      <c r="M1689" s="5">
        <v>41</v>
      </c>
      <c r="N1689" s="2" t="s">
        <v>3889</v>
      </c>
      <c r="O1689" s="2" t="str">
        <f>IF(BD[[#This Row],[Género]]="Masculino","👨‍🦰M","👩‍🦰 F")</f>
        <v>👨‍🦰M</v>
      </c>
    </row>
    <row r="1690" spans="1:15" x14ac:dyDescent="0.25">
      <c r="A1690">
        <v>13407790</v>
      </c>
      <c r="B1690" t="s">
        <v>1681</v>
      </c>
      <c r="C1690" t="s">
        <v>1988</v>
      </c>
      <c r="D1690" t="s">
        <v>2015</v>
      </c>
      <c r="E1690" t="s">
        <v>1990</v>
      </c>
      <c r="F1690" t="s">
        <v>1997</v>
      </c>
      <c r="G1690" s="3" t="s">
        <v>2467</v>
      </c>
      <c r="H1690" t="s">
        <v>2000</v>
      </c>
      <c r="J1690" t="s">
        <v>2002</v>
      </c>
      <c r="K1690" t="s">
        <v>2004</v>
      </c>
      <c r="L1690" t="s">
        <v>2008</v>
      </c>
      <c r="M1690" s="5">
        <v>25</v>
      </c>
      <c r="N1690" s="2" t="s">
        <v>3887</v>
      </c>
      <c r="O1690" s="2" t="str">
        <f>IF(BD[[#This Row],[Género]]="Masculino","👨‍🦰M","👩‍🦰 F")</f>
        <v>👨‍🦰M</v>
      </c>
    </row>
    <row r="1691" spans="1:15" x14ac:dyDescent="0.25">
      <c r="A1691">
        <v>65697736</v>
      </c>
      <c r="B1691" t="s">
        <v>1682</v>
      </c>
      <c r="C1691" t="s">
        <v>1988</v>
      </c>
      <c r="D1691" t="s">
        <v>2009</v>
      </c>
      <c r="E1691" t="s">
        <v>1990</v>
      </c>
      <c r="F1691" t="s">
        <v>1997</v>
      </c>
      <c r="G1691" s="3" t="s">
        <v>3603</v>
      </c>
      <c r="H1691" t="s">
        <v>2000</v>
      </c>
      <c r="J1691" t="s">
        <v>2002</v>
      </c>
      <c r="K1691" t="s">
        <v>2003</v>
      </c>
      <c r="L1691" t="s">
        <v>2006</v>
      </c>
      <c r="M1691" s="5">
        <v>29</v>
      </c>
      <c r="N1691" s="2" t="s">
        <v>3888</v>
      </c>
      <c r="O1691" s="2" t="str">
        <f>IF(BD[[#This Row],[Género]]="Masculino","👨‍🦰M","👩‍🦰 F")</f>
        <v>👨‍🦰M</v>
      </c>
    </row>
    <row r="1692" spans="1:15" x14ac:dyDescent="0.25">
      <c r="A1692">
        <v>67291409</v>
      </c>
      <c r="B1692" t="s">
        <v>1683</v>
      </c>
      <c r="C1692" t="s">
        <v>1988</v>
      </c>
      <c r="D1692" t="s">
        <v>2009</v>
      </c>
      <c r="E1692" t="s">
        <v>1991</v>
      </c>
      <c r="F1692" t="s">
        <v>1996</v>
      </c>
      <c r="G1692" s="3" t="s">
        <v>3604</v>
      </c>
      <c r="H1692" t="s">
        <v>1999</v>
      </c>
      <c r="I1692" t="s">
        <v>2019</v>
      </c>
      <c r="J1692" t="s">
        <v>2002</v>
      </c>
      <c r="K1692" t="s">
        <v>2004</v>
      </c>
      <c r="L1692" t="s">
        <v>2006</v>
      </c>
      <c r="M1692" s="5">
        <v>45</v>
      </c>
      <c r="N1692" s="2" t="s">
        <v>3889</v>
      </c>
      <c r="O1692" s="2" t="str">
        <f>IF(BD[[#This Row],[Género]]="Masculino","👨‍🦰M","👩‍🦰 F")</f>
        <v>👨‍🦰M</v>
      </c>
    </row>
    <row r="1693" spans="1:15" x14ac:dyDescent="0.25">
      <c r="A1693">
        <v>12948514</v>
      </c>
      <c r="B1693" t="s">
        <v>1684</v>
      </c>
      <c r="C1693" t="s">
        <v>1988</v>
      </c>
      <c r="D1693" t="s">
        <v>2014</v>
      </c>
      <c r="E1693" t="s">
        <v>1994</v>
      </c>
      <c r="F1693" t="s">
        <v>1996</v>
      </c>
      <c r="G1693" s="3" t="s">
        <v>3605</v>
      </c>
      <c r="H1693" t="s">
        <v>2000</v>
      </c>
      <c r="J1693" t="s">
        <v>2001</v>
      </c>
      <c r="K1693" t="s">
        <v>2005</v>
      </c>
      <c r="L1693" t="s">
        <v>2006</v>
      </c>
      <c r="M1693" s="5">
        <v>18</v>
      </c>
      <c r="N1693" s="2" t="s">
        <v>3887</v>
      </c>
      <c r="O1693" s="2" t="str">
        <f>IF(BD[[#This Row],[Género]]="Masculino","👨‍🦰M","👩‍🦰 F")</f>
        <v>👨‍🦰M</v>
      </c>
    </row>
    <row r="1694" spans="1:15" x14ac:dyDescent="0.25">
      <c r="A1694">
        <v>85568602</v>
      </c>
      <c r="B1694" t="s">
        <v>1685</v>
      </c>
      <c r="C1694" t="s">
        <v>1989</v>
      </c>
      <c r="D1694" t="s">
        <v>2012</v>
      </c>
      <c r="E1694" t="s">
        <v>1994</v>
      </c>
      <c r="F1694" t="s">
        <v>1998</v>
      </c>
      <c r="G1694" s="3" t="s">
        <v>3606</v>
      </c>
      <c r="H1694" t="s">
        <v>1999</v>
      </c>
      <c r="I1694" t="s">
        <v>2022</v>
      </c>
      <c r="J1694" t="s">
        <v>2001</v>
      </c>
      <c r="K1694" t="s">
        <v>2003</v>
      </c>
      <c r="L1694" t="s">
        <v>2008</v>
      </c>
      <c r="M1694" s="5">
        <v>48</v>
      </c>
      <c r="N1694" s="2" t="s">
        <v>3890</v>
      </c>
      <c r="O1694" s="2" t="str">
        <f>IF(BD[[#This Row],[Género]]="Masculino","👨‍🦰M","👩‍🦰 F")</f>
        <v>👩‍🦰 F</v>
      </c>
    </row>
    <row r="1695" spans="1:15" x14ac:dyDescent="0.25">
      <c r="A1695">
        <v>29728629</v>
      </c>
      <c r="B1695" t="s">
        <v>1686</v>
      </c>
      <c r="C1695" t="s">
        <v>1989</v>
      </c>
      <c r="D1695" t="s">
        <v>2010</v>
      </c>
      <c r="E1695" t="s">
        <v>1991</v>
      </c>
      <c r="F1695" t="s">
        <v>1996</v>
      </c>
      <c r="G1695" s="3" t="s">
        <v>3607</v>
      </c>
      <c r="H1695" t="s">
        <v>2000</v>
      </c>
      <c r="J1695" t="s">
        <v>2001</v>
      </c>
      <c r="K1695" t="s">
        <v>2005</v>
      </c>
      <c r="L1695" t="s">
        <v>2007</v>
      </c>
      <c r="M1695" s="5">
        <v>28</v>
      </c>
      <c r="N1695" s="2" t="s">
        <v>3888</v>
      </c>
      <c r="O1695" s="2" t="str">
        <f>IF(BD[[#This Row],[Género]]="Masculino","👨‍🦰M","👩‍🦰 F")</f>
        <v>👩‍🦰 F</v>
      </c>
    </row>
    <row r="1696" spans="1:15" x14ac:dyDescent="0.25">
      <c r="A1696">
        <v>37905739</v>
      </c>
      <c r="B1696" t="s">
        <v>1687</v>
      </c>
      <c r="C1696" t="s">
        <v>1989</v>
      </c>
      <c r="D1696" t="s">
        <v>2012</v>
      </c>
      <c r="E1696" t="s">
        <v>1991</v>
      </c>
      <c r="F1696" t="s">
        <v>1997</v>
      </c>
      <c r="G1696" s="3" t="s">
        <v>3608</v>
      </c>
      <c r="H1696" t="s">
        <v>2000</v>
      </c>
      <c r="J1696" t="s">
        <v>2001</v>
      </c>
      <c r="K1696" t="s">
        <v>2004</v>
      </c>
      <c r="L1696" t="s">
        <v>2007</v>
      </c>
      <c r="M1696" s="5">
        <v>46</v>
      </c>
      <c r="N1696" s="2" t="s">
        <v>3890</v>
      </c>
      <c r="O1696" s="2" t="str">
        <f>IF(BD[[#This Row],[Género]]="Masculino","👨‍🦰M","👩‍🦰 F")</f>
        <v>👩‍🦰 F</v>
      </c>
    </row>
    <row r="1697" spans="1:15" x14ac:dyDescent="0.25">
      <c r="A1697">
        <v>35037508</v>
      </c>
      <c r="B1697" t="s">
        <v>1688</v>
      </c>
      <c r="C1697" t="s">
        <v>1989</v>
      </c>
      <c r="D1697" t="s">
        <v>2014</v>
      </c>
      <c r="E1697" t="s">
        <v>1992</v>
      </c>
      <c r="F1697" t="s">
        <v>1997</v>
      </c>
      <c r="G1697" s="3" t="s">
        <v>3609</v>
      </c>
      <c r="H1697" t="s">
        <v>1999</v>
      </c>
      <c r="I1697" t="s">
        <v>2019</v>
      </c>
      <c r="J1697" t="s">
        <v>2001</v>
      </c>
      <c r="K1697" t="s">
        <v>2003</v>
      </c>
      <c r="L1697" t="s">
        <v>2006</v>
      </c>
      <c r="M1697" s="5">
        <v>39</v>
      </c>
      <c r="N1697" s="2" t="s">
        <v>3889</v>
      </c>
      <c r="O1697" s="2" t="str">
        <f>IF(BD[[#This Row],[Género]]="Masculino","👨‍🦰M","👩‍🦰 F")</f>
        <v>👩‍🦰 F</v>
      </c>
    </row>
    <row r="1698" spans="1:15" x14ac:dyDescent="0.25">
      <c r="A1698">
        <v>74937040</v>
      </c>
      <c r="B1698" t="s">
        <v>1689</v>
      </c>
      <c r="C1698" t="s">
        <v>1989</v>
      </c>
      <c r="D1698" t="s">
        <v>2010</v>
      </c>
      <c r="E1698" t="s">
        <v>1994</v>
      </c>
      <c r="F1698" t="s">
        <v>1996</v>
      </c>
      <c r="G1698" s="3" t="s">
        <v>3610</v>
      </c>
      <c r="H1698" t="s">
        <v>2000</v>
      </c>
      <c r="J1698" t="s">
        <v>2002</v>
      </c>
      <c r="K1698" t="s">
        <v>2003</v>
      </c>
      <c r="L1698" t="s">
        <v>2006</v>
      </c>
      <c r="M1698" s="5">
        <v>28</v>
      </c>
      <c r="N1698" s="2" t="s">
        <v>3888</v>
      </c>
      <c r="O1698" s="2" t="str">
        <f>IF(BD[[#This Row],[Género]]="Masculino","👨‍🦰M","👩‍🦰 F")</f>
        <v>👩‍🦰 F</v>
      </c>
    </row>
    <row r="1699" spans="1:15" x14ac:dyDescent="0.25">
      <c r="A1699">
        <v>18728449</v>
      </c>
      <c r="B1699" t="s">
        <v>1690</v>
      </c>
      <c r="C1699" t="s">
        <v>1989</v>
      </c>
      <c r="D1699" t="s">
        <v>2015</v>
      </c>
      <c r="E1699" t="s">
        <v>1990</v>
      </c>
      <c r="F1699" t="s">
        <v>1998</v>
      </c>
      <c r="G1699" s="3" t="s">
        <v>3611</v>
      </c>
      <c r="H1699" t="s">
        <v>2000</v>
      </c>
      <c r="J1699" t="s">
        <v>2002</v>
      </c>
      <c r="K1699" t="s">
        <v>2005</v>
      </c>
      <c r="L1699" t="s">
        <v>2006</v>
      </c>
      <c r="M1699" s="5">
        <v>21</v>
      </c>
      <c r="N1699" s="2" t="s">
        <v>3887</v>
      </c>
      <c r="O1699" s="2" t="str">
        <f>IF(BD[[#This Row],[Género]]="Masculino","👨‍🦰M","👩‍🦰 F")</f>
        <v>👩‍🦰 F</v>
      </c>
    </row>
    <row r="1700" spans="1:15" x14ac:dyDescent="0.25">
      <c r="A1700">
        <v>54631893</v>
      </c>
      <c r="B1700" t="s">
        <v>1691</v>
      </c>
      <c r="C1700" t="s">
        <v>1988</v>
      </c>
      <c r="D1700" t="s">
        <v>2009</v>
      </c>
      <c r="E1700" t="s">
        <v>1992</v>
      </c>
      <c r="F1700" t="s">
        <v>1995</v>
      </c>
      <c r="G1700" s="3" t="s">
        <v>2537</v>
      </c>
      <c r="H1700" t="s">
        <v>2000</v>
      </c>
      <c r="J1700" t="s">
        <v>2001</v>
      </c>
      <c r="K1700" t="s">
        <v>2004</v>
      </c>
      <c r="L1700" t="s">
        <v>2007</v>
      </c>
      <c r="M1700" s="5">
        <v>39</v>
      </c>
      <c r="N1700" s="2" t="s">
        <v>3889</v>
      </c>
      <c r="O1700" s="2" t="str">
        <f>IF(BD[[#This Row],[Género]]="Masculino","👨‍🦰M","👩‍🦰 F")</f>
        <v>👨‍🦰M</v>
      </c>
    </row>
    <row r="1701" spans="1:15" x14ac:dyDescent="0.25">
      <c r="A1701">
        <v>65728492</v>
      </c>
      <c r="B1701" t="s">
        <v>1692</v>
      </c>
      <c r="C1701" t="s">
        <v>1988</v>
      </c>
      <c r="D1701" t="s">
        <v>2009</v>
      </c>
      <c r="E1701" t="s">
        <v>1993</v>
      </c>
      <c r="F1701" t="s">
        <v>1995</v>
      </c>
      <c r="G1701" s="3" t="s">
        <v>3612</v>
      </c>
      <c r="H1701" t="s">
        <v>1999</v>
      </c>
      <c r="I1701" t="s">
        <v>2020</v>
      </c>
      <c r="J1701" t="s">
        <v>2001</v>
      </c>
      <c r="K1701" t="s">
        <v>2004</v>
      </c>
      <c r="L1701" t="s">
        <v>2007</v>
      </c>
      <c r="M1701" s="5">
        <v>29</v>
      </c>
      <c r="N1701" s="2" t="s">
        <v>3888</v>
      </c>
      <c r="O1701" s="2" t="str">
        <f>IF(BD[[#This Row],[Género]]="Masculino","👨‍🦰M","👩‍🦰 F")</f>
        <v>👨‍🦰M</v>
      </c>
    </row>
    <row r="1702" spans="1:15" x14ac:dyDescent="0.25">
      <c r="A1702">
        <v>13556541</v>
      </c>
      <c r="B1702" t="s">
        <v>1693</v>
      </c>
      <c r="C1702" t="s">
        <v>1989</v>
      </c>
      <c r="D1702" t="s">
        <v>2013</v>
      </c>
      <c r="E1702" t="s">
        <v>1991</v>
      </c>
      <c r="F1702" t="s">
        <v>1995</v>
      </c>
      <c r="G1702" s="3" t="s">
        <v>3613</v>
      </c>
      <c r="H1702" t="s">
        <v>1999</v>
      </c>
      <c r="I1702" t="s">
        <v>2022</v>
      </c>
      <c r="J1702" t="s">
        <v>2002</v>
      </c>
      <c r="K1702" t="s">
        <v>2004</v>
      </c>
      <c r="L1702" t="s">
        <v>2007</v>
      </c>
      <c r="M1702" s="5">
        <v>19</v>
      </c>
      <c r="N1702" s="2" t="s">
        <v>3887</v>
      </c>
      <c r="O1702" s="2" t="str">
        <f>IF(BD[[#This Row],[Género]]="Masculino","👨‍🦰M","👩‍🦰 F")</f>
        <v>👩‍🦰 F</v>
      </c>
    </row>
    <row r="1703" spans="1:15" x14ac:dyDescent="0.25">
      <c r="A1703">
        <v>19162682</v>
      </c>
      <c r="B1703" t="s">
        <v>1694</v>
      </c>
      <c r="C1703" t="s">
        <v>1989</v>
      </c>
      <c r="D1703" t="s">
        <v>2009</v>
      </c>
      <c r="E1703" t="s">
        <v>1991</v>
      </c>
      <c r="F1703" t="s">
        <v>1997</v>
      </c>
      <c r="G1703" s="3" t="s">
        <v>3614</v>
      </c>
      <c r="H1703" t="s">
        <v>1999</v>
      </c>
      <c r="I1703" t="s">
        <v>2018</v>
      </c>
      <c r="J1703" t="s">
        <v>2001</v>
      </c>
      <c r="K1703" t="s">
        <v>2004</v>
      </c>
      <c r="L1703" t="s">
        <v>2006</v>
      </c>
      <c r="M1703" s="5">
        <v>65</v>
      </c>
      <c r="N1703" s="2" t="s">
        <v>3891</v>
      </c>
      <c r="O1703" s="2" t="str">
        <f>IF(BD[[#This Row],[Género]]="Masculino","👨‍🦰M","👩‍🦰 F")</f>
        <v>👩‍🦰 F</v>
      </c>
    </row>
    <row r="1704" spans="1:15" x14ac:dyDescent="0.25">
      <c r="A1704">
        <v>59010161</v>
      </c>
      <c r="B1704" t="s">
        <v>1695</v>
      </c>
      <c r="C1704" t="s">
        <v>1988</v>
      </c>
      <c r="D1704" t="s">
        <v>2013</v>
      </c>
      <c r="E1704" t="s">
        <v>1993</v>
      </c>
      <c r="F1704" t="s">
        <v>1997</v>
      </c>
      <c r="G1704" s="3" t="s">
        <v>3615</v>
      </c>
      <c r="H1704" t="s">
        <v>2000</v>
      </c>
      <c r="J1704" t="s">
        <v>2001</v>
      </c>
      <c r="K1704" t="s">
        <v>2003</v>
      </c>
      <c r="L1704" t="s">
        <v>2007</v>
      </c>
      <c r="M1704" s="5">
        <v>30</v>
      </c>
      <c r="N1704" s="2" t="s">
        <v>3888</v>
      </c>
      <c r="O1704" s="2" t="str">
        <f>IF(BD[[#This Row],[Género]]="Masculino","👨‍🦰M","👩‍🦰 F")</f>
        <v>👨‍🦰M</v>
      </c>
    </row>
    <row r="1705" spans="1:15" x14ac:dyDescent="0.25">
      <c r="A1705">
        <v>95697539</v>
      </c>
      <c r="B1705" t="s">
        <v>1696</v>
      </c>
      <c r="C1705" t="s">
        <v>1988</v>
      </c>
      <c r="D1705" t="s">
        <v>2010</v>
      </c>
      <c r="E1705" t="s">
        <v>1993</v>
      </c>
      <c r="F1705" t="s">
        <v>1997</v>
      </c>
      <c r="G1705" s="3" t="s">
        <v>3616</v>
      </c>
      <c r="H1705" t="s">
        <v>2000</v>
      </c>
      <c r="J1705" t="s">
        <v>2002</v>
      </c>
      <c r="K1705" t="s">
        <v>2004</v>
      </c>
      <c r="L1705" t="s">
        <v>2007</v>
      </c>
      <c r="M1705" s="5">
        <v>61</v>
      </c>
      <c r="N1705" s="2" t="s">
        <v>3891</v>
      </c>
      <c r="O1705" s="2" t="str">
        <f>IF(BD[[#This Row],[Género]]="Masculino","👨‍🦰M","👩‍🦰 F")</f>
        <v>👨‍🦰M</v>
      </c>
    </row>
    <row r="1706" spans="1:15" x14ac:dyDescent="0.25">
      <c r="A1706">
        <v>37418096</v>
      </c>
      <c r="B1706" t="s">
        <v>1697</v>
      </c>
      <c r="C1706" t="s">
        <v>1988</v>
      </c>
      <c r="D1706" t="s">
        <v>2010</v>
      </c>
      <c r="E1706" t="s">
        <v>1993</v>
      </c>
      <c r="F1706" t="s">
        <v>1995</v>
      </c>
      <c r="G1706" s="3" t="s">
        <v>3617</v>
      </c>
      <c r="H1706" t="s">
        <v>2000</v>
      </c>
      <c r="J1706" t="s">
        <v>2002</v>
      </c>
      <c r="K1706" t="s">
        <v>2003</v>
      </c>
      <c r="L1706" t="s">
        <v>2008</v>
      </c>
      <c r="M1706" s="5">
        <v>42</v>
      </c>
      <c r="N1706" s="2" t="s">
        <v>3889</v>
      </c>
      <c r="O1706" s="2" t="str">
        <f>IF(BD[[#This Row],[Género]]="Masculino","👨‍🦰M","👩‍🦰 F")</f>
        <v>👨‍🦰M</v>
      </c>
    </row>
    <row r="1707" spans="1:15" x14ac:dyDescent="0.25">
      <c r="A1707">
        <v>63126602</v>
      </c>
      <c r="B1707" t="s">
        <v>1698</v>
      </c>
      <c r="C1707" t="s">
        <v>1989</v>
      </c>
      <c r="D1707" t="s">
        <v>2011</v>
      </c>
      <c r="E1707" t="s">
        <v>1993</v>
      </c>
      <c r="F1707" t="s">
        <v>1996</v>
      </c>
      <c r="G1707" s="3" t="s">
        <v>3618</v>
      </c>
      <c r="H1707" t="s">
        <v>2000</v>
      </c>
      <c r="J1707" t="s">
        <v>2001</v>
      </c>
      <c r="K1707" t="s">
        <v>2003</v>
      </c>
      <c r="L1707" t="s">
        <v>2006</v>
      </c>
      <c r="M1707" s="5">
        <v>33</v>
      </c>
      <c r="N1707" s="2" t="s">
        <v>3888</v>
      </c>
      <c r="O1707" s="2" t="str">
        <f>IF(BD[[#This Row],[Género]]="Masculino","👨‍🦰M","👩‍🦰 F")</f>
        <v>👩‍🦰 F</v>
      </c>
    </row>
    <row r="1708" spans="1:15" x14ac:dyDescent="0.25">
      <c r="A1708">
        <v>81315184</v>
      </c>
      <c r="B1708" t="s">
        <v>1699</v>
      </c>
      <c r="C1708" t="s">
        <v>1988</v>
      </c>
      <c r="D1708" t="s">
        <v>2011</v>
      </c>
      <c r="E1708" t="s">
        <v>1993</v>
      </c>
      <c r="F1708" t="s">
        <v>1995</v>
      </c>
      <c r="G1708" s="3" t="s">
        <v>3507</v>
      </c>
      <c r="H1708" t="s">
        <v>2000</v>
      </c>
      <c r="J1708" t="s">
        <v>2001</v>
      </c>
      <c r="K1708" t="s">
        <v>2004</v>
      </c>
      <c r="L1708" t="s">
        <v>2006</v>
      </c>
      <c r="M1708" s="5">
        <v>27</v>
      </c>
      <c r="N1708" s="2" t="s">
        <v>3888</v>
      </c>
      <c r="O1708" s="2" t="str">
        <f>IF(BD[[#This Row],[Género]]="Masculino","👨‍🦰M","👩‍🦰 F")</f>
        <v>👨‍🦰M</v>
      </c>
    </row>
    <row r="1709" spans="1:15" x14ac:dyDescent="0.25">
      <c r="A1709">
        <v>63707552</v>
      </c>
      <c r="B1709" t="s">
        <v>1700</v>
      </c>
      <c r="C1709" t="s">
        <v>1989</v>
      </c>
      <c r="D1709" t="s">
        <v>2011</v>
      </c>
      <c r="E1709" t="s">
        <v>1992</v>
      </c>
      <c r="F1709" t="s">
        <v>1998</v>
      </c>
      <c r="G1709" s="3" t="s">
        <v>3619</v>
      </c>
      <c r="H1709" t="s">
        <v>2000</v>
      </c>
      <c r="J1709" t="s">
        <v>2002</v>
      </c>
      <c r="K1709" t="s">
        <v>2005</v>
      </c>
      <c r="L1709" t="s">
        <v>2008</v>
      </c>
      <c r="M1709" s="5">
        <v>38</v>
      </c>
      <c r="N1709" s="2" t="s">
        <v>3889</v>
      </c>
      <c r="O1709" s="2" t="str">
        <f>IF(BD[[#This Row],[Género]]="Masculino","👨‍🦰M","👩‍🦰 F")</f>
        <v>👩‍🦰 F</v>
      </c>
    </row>
    <row r="1710" spans="1:15" x14ac:dyDescent="0.25">
      <c r="A1710">
        <v>90376422</v>
      </c>
      <c r="B1710" t="s">
        <v>1701</v>
      </c>
      <c r="C1710" t="s">
        <v>1989</v>
      </c>
      <c r="D1710" t="s">
        <v>2011</v>
      </c>
      <c r="E1710" t="s">
        <v>1991</v>
      </c>
      <c r="F1710" t="s">
        <v>1998</v>
      </c>
      <c r="G1710" s="3" t="s">
        <v>3620</v>
      </c>
      <c r="H1710" t="s">
        <v>2000</v>
      </c>
      <c r="J1710" t="s">
        <v>2001</v>
      </c>
      <c r="K1710" t="s">
        <v>2003</v>
      </c>
      <c r="L1710" t="s">
        <v>2007</v>
      </c>
      <c r="M1710" s="5">
        <v>28</v>
      </c>
      <c r="N1710" s="2" t="s">
        <v>3888</v>
      </c>
      <c r="O1710" s="2" t="str">
        <f>IF(BD[[#This Row],[Género]]="Masculino","👨‍🦰M","👩‍🦰 F")</f>
        <v>👩‍🦰 F</v>
      </c>
    </row>
    <row r="1711" spans="1:15" x14ac:dyDescent="0.25">
      <c r="A1711">
        <v>40596571</v>
      </c>
      <c r="B1711" t="s">
        <v>804</v>
      </c>
      <c r="C1711" t="s">
        <v>1988</v>
      </c>
      <c r="D1711" t="s">
        <v>2015</v>
      </c>
      <c r="E1711" t="s">
        <v>1990</v>
      </c>
      <c r="F1711" t="s">
        <v>1997</v>
      </c>
      <c r="G1711" s="3" t="s">
        <v>3621</v>
      </c>
      <c r="H1711" t="s">
        <v>2000</v>
      </c>
      <c r="J1711" t="s">
        <v>2002</v>
      </c>
      <c r="K1711" t="s">
        <v>2005</v>
      </c>
      <c r="L1711" t="s">
        <v>2008</v>
      </c>
      <c r="M1711" s="5">
        <v>31</v>
      </c>
      <c r="N1711" s="2" t="s">
        <v>3888</v>
      </c>
      <c r="O1711" s="2" t="str">
        <f>IF(BD[[#This Row],[Género]]="Masculino","👨‍🦰M","👩‍🦰 F")</f>
        <v>👨‍🦰M</v>
      </c>
    </row>
    <row r="1712" spans="1:15" x14ac:dyDescent="0.25">
      <c r="A1712">
        <v>38921420</v>
      </c>
      <c r="B1712" t="s">
        <v>1702</v>
      </c>
      <c r="C1712" t="s">
        <v>1989</v>
      </c>
      <c r="D1712" t="s">
        <v>2009</v>
      </c>
      <c r="E1712" t="s">
        <v>1994</v>
      </c>
      <c r="F1712" t="s">
        <v>1998</v>
      </c>
      <c r="G1712" s="3" t="s">
        <v>3622</v>
      </c>
      <c r="H1712" t="s">
        <v>2000</v>
      </c>
      <c r="J1712" t="s">
        <v>2002</v>
      </c>
      <c r="K1712" t="s">
        <v>2004</v>
      </c>
      <c r="L1712" t="s">
        <v>2006</v>
      </c>
      <c r="M1712" s="5">
        <v>29</v>
      </c>
      <c r="N1712" s="2" t="s">
        <v>3888</v>
      </c>
      <c r="O1712" s="2" t="str">
        <f>IF(BD[[#This Row],[Género]]="Masculino","👨‍🦰M","👩‍🦰 F")</f>
        <v>👩‍🦰 F</v>
      </c>
    </row>
    <row r="1713" spans="1:15" x14ac:dyDescent="0.25">
      <c r="A1713">
        <v>58169523</v>
      </c>
      <c r="B1713" t="s">
        <v>1703</v>
      </c>
      <c r="C1713" t="s">
        <v>1989</v>
      </c>
      <c r="D1713" t="s">
        <v>2011</v>
      </c>
      <c r="E1713" t="s">
        <v>1994</v>
      </c>
      <c r="F1713" t="s">
        <v>1996</v>
      </c>
      <c r="G1713" s="3" t="s">
        <v>3623</v>
      </c>
      <c r="H1713" t="s">
        <v>2000</v>
      </c>
      <c r="J1713" t="s">
        <v>2002</v>
      </c>
      <c r="K1713" t="s">
        <v>2003</v>
      </c>
      <c r="L1713" t="s">
        <v>2007</v>
      </c>
      <c r="M1713" s="5">
        <v>46</v>
      </c>
      <c r="N1713" s="2" t="s">
        <v>3890</v>
      </c>
      <c r="O1713" s="2" t="str">
        <f>IF(BD[[#This Row],[Género]]="Masculino","👨‍🦰M","👩‍🦰 F")</f>
        <v>👩‍🦰 F</v>
      </c>
    </row>
    <row r="1714" spans="1:15" x14ac:dyDescent="0.25">
      <c r="A1714">
        <v>39213670</v>
      </c>
      <c r="B1714" t="s">
        <v>1704</v>
      </c>
      <c r="C1714" t="s">
        <v>1989</v>
      </c>
      <c r="D1714" t="s">
        <v>2013</v>
      </c>
      <c r="E1714" t="s">
        <v>1992</v>
      </c>
      <c r="F1714" t="s">
        <v>1998</v>
      </c>
      <c r="G1714" s="3" t="s">
        <v>3624</v>
      </c>
      <c r="H1714" t="s">
        <v>2000</v>
      </c>
      <c r="J1714" t="s">
        <v>2002</v>
      </c>
      <c r="K1714" t="s">
        <v>2005</v>
      </c>
      <c r="L1714" t="s">
        <v>2008</v>
      </c>
      <c r="M1714" s="5">
        <v>22</v>
      </c>
      <c r="N1714" s="2" t="s">
        <v>3887</v>
      </c>
      <c r="O1714" s="2" t="str">
        <f>IF(BD[[#This Row],[Género]]="Masculino","👨‍🦰M","👩‍🦰 F")</f>
        <v>👩‍🦰 F</v>
      </c>
    </row>
    <row r="1715" spans="1:15" x14ac:dyDescent="0.25">
      <c r="A1715">
        <v>46723255</v>
      </c>
      <c r="B1715" t="s">
        <v>1705</v>
      </c>
      <c r="C1715" t="s">
        <v>1989</v>
      </c>
      <c r="D1715" t="s">
        <v>2011</v>
      </c>
      <c r="E1715" t="s">
        <v>1991</v>
      </c>
      <c r="F1715" t="s">
        <v>1997</v>
      </c>
      <c r="G1715" s="3" t="s">
        <v>3625</v>
      </c>
      <c r="H1715" t="s">
        <v>1999</v>
      </c>
      <c r="I1715" t="s">
        <v>2021</v>
      </c>
      <c r="J1715" t="s">
        <v>2001</v>
      </c>
      <c r="K1715" t="s">
        <v>2003</v>
      </c>
      <c r="L1715" t="s">
        <v>2006</v>
      </c>
      <c r="M1715" s="5">
        <v>51</v>
      </c>
      <c r="N1715" s="2" t="s">
        <v>3890</v>
      </c>
      <c r="O1715" s="2" t="str">
        <f>IF(BD[[#This Row],[Género]]="Masculino","👨‍🦰M","👩‍🦰 F")</f>
        <v>👩‍🦰 F</v>
      </c>
    </row>
    <row r="1716" spans="1:15" x14ac:dyDescent="0.25">
      <c r="A1716">
        <v>32521579</v>
      </c>
      <c r="B1716" t="s">
        <v>1706</v>
      </c>
      <c r="C1716" t="s">
        <v>1988</v>
      </c>
      <c r="D1716" t="s">
        <v>2009</v>
      </c>
      <c r="E1716" t="s">
        <v>1990</v>
      </c>
      <c r="F1716" t="s">
        <v>1997</v>
      </c>
      <c r="G1716" s="3" t="s">
        <v>3626</v>
      </c>
      <c r="H1716" t="s">
        <v>1999</v>
      </c>
      <c r="I1716" t="s">
        <v>2016</v>
      </c>
      <c r="J1716" t="s">
        <v>2002</v>
      </c>
      <c r="K1716" t="s">
        <v>2003</v>
      </c>
      <c r="L1716" t="s">
        <v>2006</v>
      </c>
      <c r="M1716" s="5">
        <v>61</v>
      </c>
      <c r="N1716" s="2" t="s">
        <v>3891</v>
      </c>
      <c r="O1716" s="2" t="str">
        <f>IF(BD[[#This Row],[Género]]="Masculino","👨‍🦰M","👩‍🦰 F")</f>
        <v>👨‍🦰M</v>
      </c>
    </row>
    <row r="1717" spans="1:15" x14ac:dyDescent="0.25">
      <c r="A1717">
        <v>70651437</v>
      </c>
      <c r="B1717" t="s">
        <v>1707</v>
      </c>
      <c r="C1717" t="s">
        <v>1988</v>
      </c>
      <c r="D1717" t="s">
        <v>2014</v>
      </c>
      <c r="E1717" t="s">
        <v>1991</v>
      </c>
      <c r="F1717" t="s">
        <v>1996</v>
      </c>
      <c r="G1717" s="3" t="s">
        <v>3627</v>
      </c>
      <c r="H1717" t="s">
        <v>1999</v>
      </c>
      <c r="I1717" t="s">
        <v>2019</v>
      </c>
      <c r="J1717" t="s">
        <v>2001</v>
      </c>
      <c r="K1717" t="s">
        <v>2003</v>
      </c>
      <c r="L1717" t="s">
        <v>2006</v>
      </c>
      <c r="M1717" s="5">
        <v>48</v>
      </c>
      <c r="N1717" s="2" t="s">
        <v>3890</v>
      </c>
      <c r="O1717" s="2" t="str">
        <f>IF(BD[[#This Row],[Género]]="Masculino","👨‍🦰M","👩‍🦰 F")</f>
        <v>👨‍🦰M</v>
      </c>
    </row>
    <row r="1718" spans="1:15" x14ac:dyDescent="0.25">
      <c r="A1718">
        <v>41027996</v>
      </c>
      <c r="B1718" t="s">
        <v>1708</v>
      </c>
      <c r="C1718" t="s">
        <v>1989</v>
      </c>
      <c r="D1718" t="s">
        <v>2014</v>
      </c>
      <c r="E1718" t="s">
        <v>1991</v>
      </c>
      <c r="F1718" t="s">
        <v>1996</v>
      </c>
      <c r="G1718" s="3" t="s">
        <v>3628</v>
      </c>
      <c r="H1718" t="s">
        <v>2000</v>
      </c>
      <c r="J1718" t="s">
        <v>2001</v>
      </c>
      <c r="K1718" t="s">
        <v>2004</v>
      </c>
      <c r="L1718" t="s">
        <v>2008</v>
      </c>
      <c r="M1718" s="5">
        <v>27</v>
      </c>
      <c r="N1718" s="2" t="s">
        <v>3888</v>
      </c>
      <c r="O1718" s="2" t="str">
        <f>IF(BD[[#This Row],[Género]]="Masculino","👨‍🦰M","👩‍🦰 F")</f>
        <v>👩‍🦰 F</v>
      </c>
    </row>
    <row r="1719" spans="1:15" x14ac:dyDescent="0.25">
      <c r="A1719">
        <v>51353407</v>
      </c>
      <c r="B1719" t="s">
        <v>1709</v>
      </c>
      <c r="C1719" t="s">
        <v>1988</v>
      </c>
      <c r="D1719" t="s">
        <v>2011</v>
      </c>
      <c r="E1719" t="s">
        <v>1991</v>
      </c>
      <c r="F1719" t="s">
        <v>1995</v>
      </c>
      <c r="G1719" s="3" t="s">
        <v>3629</v>
      </c>
      <c r="H1719" t="s">
        <v>1999</v>
      </c>
      <c r="I1719" t="s">
        <v>2020</v>
      </c>
      <c r="J1719" t="s">
        <v>2002</v>
      </c>
      <c r="K1719" t="s">
        <v>2003</v>
      </c>
      <c r="L1719" t="s">
        <v>2007</v>
      </c>
      <c r="M1719" s="5">
        <v>61</v>
      </c>
      <c r="N1719" s="2" t="s">
        <v>3891</v>
      </c>
      <c r="O1719" s="2" t="str">
        <f>IF(BD[[#This Row],[Género]]="Masculino","👨‍🦰M","👩‍🦰 F")</f>
        <v>👨‍🦰M</v>
      </c>
    </row>
    <row r="1720" spans="1:15" x14ac:dyDescent="0.25">
      <c r="A1720">
        <v>59819856</v>
      </c>
      <c r="B1720" t="s">
        <v>1710</v>
      </c>
      <c r="C1720" t="s">
        <v>1989</v>
      </c>
      <c r="D1720" t="s">
        <v>2012</v>
      </c>
      <c r="E1720" t="s">
        <v>1993</v>
      </c>
      <c r="F1720" t="s">
        <v>1996</v>
      </c>
      <c r="G1720" s="3" t="s">
        <v>2028</v>
      </c>
      <c r="H1720" t="s">
        <v>2000</v>
      </c>
      <c r="J1720" t="s">
        <v>2002</v>
      </c>
      <c r="K1720" t="s">
        <v>2004</v>
      </c>
      <c r="L1720" t="s">
        <v>2008</v>
      </c>
      <c r="M1720" s="5">
        <v>55</v>
      </c>
      <c r="N1720" s="2" t="s">
        <v>3890</v>
      </c>
      <c r="O1720" s="2" t="str">
        <f>IF(BD[[#This Row],[Género]]="Masculino","👨‍🦰M","👩‍🦰 F")</f>
        <v>👩‍🦰 F</v>
      </c>
    </row>
    <row r="1721" spans="1:15" x14ac:dyDescent="0.25">
      <c r="A1721">
        <v>98692389</v>
      </c>
      <c r="B1721" t="s">
        <v>1711</v>
      </c>
      <c r="C1721" t="s">
        <v>1989</v>
      </c>
      <c r="D1721" t="s">
        <v>2011</v>
      </c>
      <c r="E1721" t="s">
        <v>1991</v>
      </c>
      <c r="F1721" t="s">
        <v>1998</v>
      </c>
      <c r="G1721" s="3" t="s">
        <v>3630</v>
      </c>
      <c r="H1721" t="s">
        <v>2000</v>
      </c>
      <c r="J1721" t="s">
        <v>2002</v>
      </c>
      <c r="K1721" t="s">
        <v>2003</v>
      </c>
      <c r="L1721" t="s">
        <v>2007</v>
      </c>
      <c r="M1721" s="5">
        <v>59</v>
      </c>
      <c r="N1721" s="2" t="s">
        <v>3891</v>
      </c>
      <c r="O1721" s="2" t="str">
        <f>IF(BD[[#This Row],[Género]]="Masculino","👨‍🦰M","👩‍🦰 F")</f>
        <v>👩‍🦰 F</v>
      </c>
    </row>
    <row r="1722" spans="1:15" x14ac:dyDescent="0.25">
      <c r="A1722">
        <v>32311193</v>
      </c>
      <c r="B1722" t="s">
        <v>1712</v>
      </c>
      <c r="C1722" t="s">
        <v>1988</v>
      </c>
      <c r="D1722" t="s">
        <v>2011</v>
      </c>
      <c r="E1722" t="s">
        <v>1991</v>
      </c>
      <c r="F1722" t="s">
        <v>1997</v>
      </c>
      <c r="G1722" s="3" t="s">
        <v>3631</v>
      </c>
      <c r="H1722" t="s">
        <v>1999</v>
      </c>
      <c r="I1722" t="s">
        <v>2022</v>
      </c>
      <c r="J1722" t="s">
        <v>2001</v>
      </c>
      <c r="K1722" t="s">
        <v>2003</v>
      </c>
      <c r="L1722" t="s">
        <v>2007</v>
      </c>
      <c r="M1722" s="5">
        <v>65</v>
      </c>
      <c r="N1722" s="2" t="s">
        <v>3891</v>
      </c>
      <c r="O1722" s="2" t="str">
        <f>IF(BD[[#This Row],[Género]]="Masculino","👨‍🦰M","👩‍🦰 F")</f>
        <v>👨‍🦰M</v>
      </c>
    </row>
    <row r="1723" spans="1:15" x14ac:dyDescent="0.25">
      <c r="A1723">
        <v>34531474</v>
      </c>
      <c r="B1723" t="s">
        <v>1713</v>
      </c>
      <c r="C1723" t="s">
        <v>1989</v>
      </c>
      <c r="D1723" t="s">
        <v>2011</v>
      </c>
      <c r="E1723" t="s">
        <v>1992</v>
      </c>
      <c r="F1723" t="s">
        <v>1998</v>
      </c>
      <c r="G1723" s="3" t="s">
        <v>3632</v>
      </c>
      <c r="H1723" t="s">
        <v>2000</v>
      </c>
      <c r="J1723" t="s">
        <v>2002</v>
      </c>
      <c r="K1723" t="s">
        <v>2005</v>
      </c>
      <c r="L1723" t="s">
        <v>2008</v>
      </c>
      <c r="M1723" s="5">
        <v>58</v>
      </c>
      <c r="N1723" s="2" t="s">
        <v>3891</v>
      </c>
      <c r="O1723" s="2" t="str">
        <f>IF(BD[[#This Row],[Género]]="Masculino","👨‍🦰M","👩‍🦰 F")</f>
        <v>👩‍🦰 F</v>
      </c>
    </row>
    <row r="1724" spans="1:15" x14ac:dyDescent="0.25">
      <c r="A1724">
        <v>25337245</v>
      </c>
      <c r="B1724" t="s">
        <v>1714</v>
      </c>
      <c r="C1724" t="s">
        <v>1988</v>
      </c>
      <c r="D1724" t="s">
        <v>2013</v>
      </c>
      <c r="E1724" t="s">
        <v>1991</v>
      </c>
      <c r="F1724" t="s">
        <v>1996</v>
      </c>
      <c r="G1724" s="3" t="s">
        <v>3149</v>
      </c>
      <c r="H1724" t="s">
        <v>1999</v>
      </c>
      <c r="I1724" t="s">
        <v>2016</v>
      </c>
      <c r="J1724" t="s">
        <v>2001</v>
      </c>
      <c r="K1724" t="s">
        <v>2005</v>
      </c>
      <c r="L1724" t="s">
        <v>2007</v>
      </c>
      <c r="M1724" s="5">
        <v>24</v>
      </c>
      <c r="N1724" s="2" t="s">
        <v>3887</v>
      </c>
      <c r="O1724" s="2" t="str">
        <f>IF(BD[[#This Row],[Género]]="Masculino","👨‍🦰M","👩‍🦰 F")</f>
        <v>👨‍🦰M</v>
      </c>
    </row>
    <row r="1725" spans="1:15" x14ac:dyDescent="0.25">
      <c r="A1725">
        <v>28942126</v>
      </c>
      <c r="B1725" t="s">
        <v>1715</v>
      </c>
      <c r="C1725" t="s">
        <v>1988</v>
      </c>
      <c r="D1725" t="s">
        <v>2011</v>
      </c>
      <c r="E1725" t="s">
        <v>1991</v>
      </c>
      <c r="F1725" t="s">
        <v>1998</v>
      </c>
      <c r="G1725" s="3" t="s">
        <v>3633</v>
      </c>
      <c r="H1725" t="s">
        <v>1999</v>
      </c>
      <c r="I1725" t="s">
        <v>2020</v>
      </c>
      <c r="J1725" t="s">
        <v>2002</v>
      </c>
      <c r="K1725" t="s">
        <v>2005</v>
      </c>
      <c r="L1725" t="s">
        <v>2006</v>
      </c>
      <c r="M1725" s="5">
        <v>61</v>
      </c>
      <c r="N1725" s="2" t="s">
        <v>3891</v>
      </c>
      <c r="O1725" s="2" t="str">
        <f>IF(BD[[#This Row],[Género]]="Masculino","👨‍🦰M","👩‍🦰 F")</f>
        <v>👨‍🦰M</v>
      </c>
    </row>
    <row r="1726" spans="1:15" x14ac:dyDescent="0.25">
      <c r="A1726">
        <v>59555057</v>
      </c>
      <c r="B1726" t="s">
        <v>1716</v>
      </c>
      <c r="C1726" t="s">
        <v>1988</v>
      </c>
      <c r="D1726" t="s">
        <v>2009</v>
      </c>
      <c r="E1726" t="s">
        <v>1992</v>
      </c>
      <c r="F1726" t="s">
        <v>1995</v>
      </c>
      <c r="G1726" s="3" t="s">
        <v>3634</v>
      </c>
      <c r="H1726" t="s">
        <v>1999</v>
      </c>
      <c r="I1726" t="s">
        <v>2017</v>
      </c>
      <c r="J1726" t="s">
        <v>2002</v>
      </c>
      <c r="K1726" t="s">
        <v>2004</v>
      </c>
      <c r="L1726" t="s">
        <v>2007</v>
      </c>
      <c r="M1726" s="5">
        <v>52</v>
      </c>
      <c r="N1726" s="2" t="s">
        <v>3890</v>
      </c>
      <c r="O1726" s="2" t="str">
        <f>IF(BD[[#This Row],[Género]]="Masculino","👨‍🦰M","👩‍🦰 F")</f>
        <v>👨‍🦰M</v>
      </c>
    </row>
    <row r="1727" spans="1:15" x14ac:dyDescent="0.25">
      <c r="A1727">
        <v>24570087</v>
      </c>
      <c r="B1727" t="s">
        <v>1717</v>
      </c>
      <c r="C1727" t="s">
        <v>1988</v>
      </c>
      <c r="D1727" t="s">
        <v>2010</v>
      </c>
      <c r="E1727" t="s">
        <v>1990</v>
      </c>
      <c r="F1727" t="s">
        <v>1995</v>
      </c>
      <c r="G1727" s="3" t="s">
        <v>3635</v>
      </c>
      <c r="H1727" t="s">
        <v>2000</v>
      </c>
      <c r="J1727" t="s">
        <v>2002</v>
      </c>
      <c r="K1727" t="s">
        <v>2003</v>
      </c>
      <c r="L1727" t="s">
        <v>2007</v>
      </c>
      <c r="M1727" s="5">
        <v>60</v>
      </c>
      <c r="N1727" s="2" t="s">
        <v>3891</v>
      </c>
      <c r="O1727" s="2" t="str">
        <f>IF(BD[[#This Row],[Género]]="Masculino","👨‍🦰M","👩‍🦰 F")</f>
        <v>👨‍🦰M</v>
      </c>
    </row>
    <row r="1728" spans="1:15" x14ac:dyDescent="0.25">
      <c r="A1728">
        <v>34598665</v>
      </c>
      <c r="B1728" t="s">
        <v>1718</v>
      </c>
      <c r="C1728" t="s">
        <v>1989</v>
      </c>
      <c r="D1728" t="s">
        <v>2012</v>
      </c>
      <c r="E1728" t="s">
        <v>1992</v>
      </c>
      <c r="F1728" t="s">
        <v>1997</v>
      </c>
      <c r="G1728" s="3" t="s">
        <v>3636</v>
      </c>
      <c r="H1728" t="s">
        <v>2000</v>
      </c>
      <c r="J1728" t="s">
        <v>2002</v>
      </c>
      <c r="K1728" t="s">
        <v>2004</v>
      </c>
      <c r="L1728" t="s">
        <v>2006</v>
      </c>
      <c r="M1728" s="5">
        <v>47</v>
      </c>
      <c r="N1728" s="2" t="s">
        <v>3890</v>
      </c>
      <c r="O1728" s="2" t="str">
        <f>IF(BD[[#This Row],[Género]]="Masculino","👨‍🦰M","👩‍🦰 F")</f>
        <v>👩‍🦰 F</v>
      </c>
    </row>
    <row r="1729" spans="1:15" x14ac:dyDescent="0.25">
      <c r="A1729">
        <v>78962803</v>
      </c>
      <c r="B1729" t="s">
        <v>1719</v>
      </c>
      <c r="C1729" t="s">
        <v>1988</v>
      </c>
      <c r="D1729" t="s">
        <v>2011</v>
      </c>
      <c r="E1729" t="s">
        <v>1992</v>
      </c>
      <c r="F1729" t="s">
        <v>1997</v>
      </c>
      <c r="G1729" s="3" t="s">
        <v>3637</v>
      </c>
      <c r="H1729" t="s">
        <v>2000</v>
      </c>
      <c r="J1729" t="s">
        <v>2002</v>
      </c>
      <c r="K1729" t="s">
        <v>2005</v>
      </c>
      <c r="L1729" t="s">
        <v>2006</v>
      </c>
      <c r="M1729" s="5">
        <v>60</v>
      </c>
      <c r="N1729" s="2" t="s">
        <v>3891</v>
      </c>
      <c r="O1729" s="2" t="str">
        <f>IF(BD[[#This Row],[Género]]="Masculino","👨‍🦰M","👩‍🦰 F")</f>
        <v>👨‍🦰M</v>
      </c>
    </row>
    <row r="1730" spans="1:15" x14ac:dyDescent="0.25">
      <c r="A1730">
        <v>20353479</v>
      </c>
      <c r="B1730" t="s">
        <v>1720</v>
      </c>
      <c r="C1730" t="s">
        <v>1988</v>
      </c>
      <c r="D1730" t="s">
        <v>2014</v>
      </c>
      <c r="E1730" t="s">
        <v>1993</v>
      </c>
      <c r="F1730" t="s">
        <v>1996</v>
      </c>
      <c r="G1730" s="3" t="s">
        <v>3638</v>
      </c>
      <c r="H1730" t="s">
        <v>1999</v>
      </c>
      <c r="I1730" t="s">
        <v>2017</v>
      </c>
      <c r="J1730" t="s">
        <v>2002</v>
      </c>
      <c r="K1730" t="s">
        <v>2003</v>
      </c>
      <c r="L1730" t="s">
        <v>2008</v>
      </c>
      <c r="M1730" s="5">
        <v>23</v>
      </c>
      <c r="N1730" s="2" t="s">
        <v>3887</v>
      </c>
      <c r="O1730" s="2" t="str">
        <f>IF(BD[[#This Row],[Género]]="Masculino","👨‍🦰M","👩‍🦰 F")</f>
        <v>👨‍🦰M</v>
      </c>
    </row>
    <row r="1731" spans="1:15" x14ac:dyDescent="0.25">
      <c r="A1731">
        <v>96719174</v>
      </c>
      <c r="B1731" t="s">
        <v>1721</v>
      </c>
      <c r="C1731" t="s">
        <v>1989</v>
      </c>
      <c r="D1731" t="s">
        <v>2009</v>
      </c>
      <c r="E1731" t="s">
        <v>1991</v>
      </c>
      <c r="F1731" t="s">
        <v>1996</v>
      </c>
      <c r="G1731" s="3" t="s">
        <v>3639</v>
      </c>
      <c r="H1731" t="s">
        <v>1999</v>
      </c>
      <c r="I1731" t="s">
        <v>2016</v>
      </c>
      <c r="J1731" t="s">
        <v>2002</v>
      </c>
      <c r="K1731" t="s">
        <v>2003</v>
      </c>
      <c r="L1731" t="s">
        <v>2008</v>
      </c>
      <c r="M1731" s="5">
        <v>30</v>
      </c>
      <c r="N1731" s="2" t="s">
        <v>3888</v>
      </c>
      <c r="O1731" s="2" t="str">
        <f>IF(BD[[#This Row],[Género]]="Masculino","👨‍🦰M","👩‍🦰 F")</f>
        <v>👩‍🦰 F</v>
      </c>
    </row>
    <row r="1732" spans="1:15" x14ac:dyDescent="0.25">
      <c r="A1732">
        <v>17698693</v>
      </c>
      <c r="B1732" t="s">
        <v>1722</v>
      </c>
      <c r="C1732" t="s">
        <v>1989</v>
      </c>
      <c r="D1732" t="s">
        <v>2014</v>
      </c>
      <c r="E1732" t="s">
        <v>1993</v>
      </c>
      <c r="F1732" t="s">
        <v>1997</v>
      </c>
      <c r="G1732" s="3" t="s">
        <v>3640</v>
      </c>
      <c r="H1732" t="s">
        <v>2000</v>
      </c>
      <c r="J1732" t="s">
        <v>2001</v>
      </c>
      <c r="K1732" t="s">
        <v>2004</v>
      </c>
      <c r="L1732" t="s">
        <v>2006</v>
      </c>
      <c r="M1732" s="5">
        <v>56</v>
      </c>
      <c r="N1732" s="2" t="s">
        <v>3891</v>
      </c>
      <c r="O1732" s="2" t="str">
        <f>IF(BD[[#This Row],[Género]]="Masculino","👨‍🦰M","👩‍🦰 F")</f>
        <v>👩‍🦰 F</v>
      </c>
    </row>
    <row r="1733" spans="1:15" x14ac:dyDescent="0.25">
      <c r="A1733">
        <v>14315154</v>
      </c>
      <c r="B1733" t="s">
        <v>1723</v>
      </c>
      <c r="C1733" t="s">
        <v>1989</v>
      </c>
      <c r="D1733" t="s">
        <v>2015</v>
      </c>
      <c r="E1733" t="s">
        <v>1991</v>
      </c>
      <c r="F1733" t="s">
        <v>1995</v>
      </c>
      <c r="G1733" s="3" t="s">
        <v>3641</v>
      </c>
      <c r="H1733" t="s">
        <v>2000</v>
      </c>
      <c r="J1733" t="s">
        <v>2002</v>
      </c>
      <c r="K1733" t="s">
        <v>2005</v>
      </c>
      <c r="L1733" t="s">
        <v>2008</v>
      </c>
      <c r="M1733" s="5">
        <v>20</v>
      </c>
      <c r="N1733" s="2" t="s">
        <v>3887</v>
      </c>
      <c r="O1733" s="2" t="str">
        <f>IF(BD[[#This Row],[Género]]="Masculino","👨‍🦰M","👩‍🦰 F")</f>
        <v>👩‍🦰 F</v>
      </c>
    </row>
    <row r="1734" spans="1:15" x14ac:dyDescent="0.25">
      <c r="A1734">
        <v>86468893</v>
      </c>
      <c r="B1734" t="s">
        <v>1724</v>
      </c>
      <c r="C1734" t="s">
        <v>1989</v>
      </c>
      <c r="D1734" t="s">
        <v>2014</v>
      </c>
      <c r="E1734" t="s">
        <v>1991</v>
      </c>
      <c r="F1734" t="s">
        <v>1996</v>
      </c>
      <c r="G1734" s="3" t="s">
        <v>3183</v>
      </c>
      <c r="H1734" t="s">
        <v>2000</v>
      </c>
      <c r="J1734" t="s">
        <v>2002</v>
      </c>
      <c r="K1734" t="s">
        <v>2004</v>
      </c>
      <c r="L1734" t="s">
        <v>2007</v>
      </c>
      <c r="M1734" s="5">
        <v>43</v>
      </c>
      <c r="N1734" s="2" t="s">
        <v>3889</v>
      </c>
      <c r="O1734" s="2" t="str">
        <f>IF(BD[[#This Row],[Género]]="Masculino","👨‍🦰M","👩‍🦰 F")</f>
        <v>👩‍🦰 F</v>
      </c>
    </row>
    <row r="1735" spans="1:15" x14ac:dyDescent="0.25">
      <c r="A1735">
        <v>68961970</v>
      </c>
      <c r="B1735" t="s">
        <v>1725</v>
      </c>
      <c r="C1735" t="s">
        <v>1989</v>
      </c>
      <c r="D1735" t="s">
        <v>2012</v>
      </c>
      <c r="E1735" t="s">
        <v>1991</v>
      </c>
      <c r="F1735" t="s">
        <v>1998</v>
      </c>
      <c r="G1735" s="3" t="s">
        <v>3642</v>
      </c>
      <c r="H1735" t="s">
        <v>1999</v>
      </c>
      <c r="I1735" t="s">
        <v>2022</v>
      </c>
      <c r="J1735" t="s">
        <v>2001</v>
      </c>
      <c r="K1735" t="s">
        <v>2005</v>
      </c>
      <c r="L1735" t="s">
        <v>2007</v>
      </c>
      <c r="M1735" s="5">
        <v>26</v>
      </c>
      <c r="N1735" s="2" t="s">
        <v>3888</v>
      </c>
      <c r="O1735" s="2" t="str">
        <f>IF(BD[[#This Row],[Género]]="Masculino","👨‍🦰M","👩‍🦰 F")</f>
        <v>👩‍🦰 F</v>
      </c>
    </row>
    <row r="1736" spans="1:15" x14ac:dyDescent="0.25">
      <c r="A1736">
        <v>50566688</v>
      </c>
      <c r="B1736" t="s">
        <v>1726</v>
      </c>
      <c r="C1736" t="s">
        <v>1988</v>
      </c>
      <c r="D1736" t="s">
        <v>2010</v>
      </c>
      <c r="E1736" t="s">
        <v>1991</v>
      </c>
      <c r="F1736" t="s">
        <v>1998</v>
      </c>
      <c r="G1736" s="3" t="s">
        <v>3088</v>
      </c>
      <c r="H1736" t="s">
        <v>2000</v>
      </c>
      <c r="J1736" t="s">
        <v>2001</v>
      </c>
      <c r="K1736" t="s">
        <v>2005</v>
      </c>
      <c r="L1736" t="s">
        <v>2006</v>
      </c>
      <c r="M1736" s="5">
        <v>37</v>
      </c>
      <c r="N1736" s="2" t="s">
        <v>3889</v>
      </c>
      <c r="O1736" s="2" t="str">
        <f>IF(BD[[#This Row],[Género]]="Masculino","👨‍🦰M","👩‍🦰 F")</f>
        <v>👨‍🦰M</v>
      </c>
    </row>
    <row r="1737" spans="1:15" x14ac:dyDescent="0.25">
      <c r="A1737">
        <v>61247911</v>
      </c>
      <c r="B1737" t="s">
        <v>700</v>
      </c>
      <c r="C1737" t="s">
        <v>1988</v>
      </c>
      <c r="D1737" t="s">
        <v>2012</v>
      </c>
      <c r="E1737" t="s">
        <v>1991</v>
      </c>
      <c r="F1737" t="s">
        <v>1998</v>
      </c>
      <c r="G1737" s="3" t="s">
        <v>3643</v>
      </c>
      <c r="H1737" t="s">
        <v>2000</v>
      </c>
      <c r="J1737" t="s">
        <v>2001</v>
      </c>
      <c r="K1737" t="s">
        <v>2004</v>
      </c>
      <c r="L1737" t="s">
        <v>2007</v>
      </c>
      <c r="M1737" s="5">
        <v>29</v>
      </c>
      <c r="N1737" s="2" t="s">
        <v>3888</v>
      </c>
      <c r="O1737" s="2" t="str">
        <f>IF(BD[[#This Row],[Género]]="Masculino","👨‍🦰M","👩‍🦰 F")</f>
        <v>👨‍🦰M</v>
      </c>
    </row>
    <row r="1738" spans="1:15" x14ac:dyDescent="0.25">
      <c r="A1738">
        <v>91054078</v>
      </c>
      <c r="B1738" t="s">
        <v>1727</v>
      </c>
      <c r="C1738" t="s">
        <v>1989</v>
      </c>
      <c r="D1738" t="s">
        <v>2010</v>
      </c>
      <c r="E1738" t="s">
        <v>1992</v>
      </c>
      <c r="F1738" t="s">
        <v>1997</v>
      </c>
      <c r="G1738" s="3" t="s">
        <v>3644</v>
      </c>
      <c r="H1738" t="s">
        <v>2000</v>
      </c>
      <c r="J1738" t="s">
        <v>2002</v>
      </c>
      <c r="K1738" t="s">
        <v>2005</v>
      </c>
      <c r="L1738" t="s">
        <v>2007</v>
      </c>
      <c r="M1738" s="5">
        <v>39</v>
      </c>
      <c r="N1738" s="2" t="s">
        <v>3889</v>
      </c>
      <c r="O1738" s="2" t="str">
        <f>IF(BD[[#This Row],[Género]]="Masculino","👨‍🦰M","👩‍🦰 F")</f>
        <v>👩‍🦰 F</v>
      </c>
    </row>
    <row r="1739" spans="1:15" x14ac:dyDescent="0.25">
      <c r="A1739">
        <v>53823644</v>
      </c>
      <c r="B1739" t="s">
        <v>1728</v>
      </c>
      <c r="C1739" t="s">
        <v>1988</v>
      </c>
      <c r="D1739" t="s">
        <v>2011</v>
      </c>
      <c r="E1739" t="s">
        <v>1994</v>
      </c>
      <c r="F1739" t="s">
        <v>1995</v>
      </c>
      <c r="G1739" s="3" t="s">
        <v>3645</v>
      </c>
      <c r="H1739" t="s">
        <v>1999</v>
      </c>
      <c r="I1739" t="s">
        <v>2018</v>
      </c>
      <c r="J1739" t="s">
        <v>2002</v>
      </c>
      <c r="K1739" t="s">
        <v>2004</v>
      </c>
      <c r="L1739" t="s">
        <v>2007</v>
      </c>
      <c r="M1739" s="5">
        <v>40</v>
      </c>
      <c r="N1739" s="2" t="s">
        <v>3889</v>
      </c>
      <c r="O1739" s="2" t="str">
        <f>IF(BD[[#This Row],[Género]]="Masculino","👨‍🦰M","👩‍🦰 F")</f>
        <v>👨‍🦰M</v>
      </c>
    </row>
    <row r="1740" spans="1:15" x14ac:dyDescent="0.25">
      <c r="A1740">
        <v>82319318</v>
      </c>
      <c r="B1740" t="s">
        <v>1729</v>
      </c>
      <c r="C1740" t="s">
        <v>1988</v>
      </c>
      <c r="D1740" t="s">
        <v>2010</v>
      </c>
      <c r="E1740" t="s">
        <v>1992</v>
      </c>
      <c r="F1740" t="s">
        <v>1998</v>
      </c>
      <c r="G1740" s="3" t="s">
        <v>3646</v>
      </c>
      <c r="H1740" t="s">
        <v>1999</v>
      </c>
      <c r="I1740" t="s">
        <v>2022</v>
      </c>
      <c r="J1740" t="s">
        <v>2002</v>
      </c>
      <c r="K1740" t="s">
        <v>2004</v>
      </c>
      <c r="L1740" t="s">
        <v>2006</v>
      </c>
      <c r="M1740" s="5">
        <v>65</v>
      </c>
      <c r="N1740" s="2" t="s">
        <v>3891</v>
      </c>
      <c r="O1740" s="2" t="str">
        <f>IF(BD[[#This Row],[Género]]="Masculino","👨‍🦰M","👩‍🦰 F")</f>
        <v>👨‍🦰M</v>
      </c>
    </row>
    <row r="1741" spans="1:15" x14ac:dyDescent="0.25">
      <c r="A1741">
        <v>84692539</v>
      </c>
      <c r="B1741" t="s">
        <v>1730</v>
      </c>
      <c r="C1741" t="s">
        <v>1989</v>
      </c>
      <c r="D1741" t="s">
        <v>2013</v>
      </c>
      <c r="E1741" t="s">
        <v>1990</v>
      </c>
      <c r="F1741" t="s">
        <v>1995</v>
      </c>
      <c r="G1741" s="3" t="s">
        <v>3647</v>
      </c>
      <c r="H1741" t="s">
        <v>1999</v>
      </c>
      <c r="I1741" t="s">
        <v>2018</v>
      </c>
      <c r="J1741" t="s">
        <v>2002</v>
      </c>
      <c r="K1741" t="s">
        <v>2005</v>
      </c>
      <c r="L1741" t="s">
        <v>2006</v>
      </c>
      <c r="M1741" s="5">
        <v>37</v>
      </c>
      <c r="N1741" s="2" t="s">
        <v>3889</v>
      </c>
      <c r="O1741" s="2" t="str">
        <f>IF(BD[[#This Row],[Género]]="Masculino","👨‍🦰M","👩‍🦰 F")</f>
        <v>👩‍🦰 F</v>
      </c>
    </row>
    <row r="1742" spans="1:15" x14ac:dyDescent="0.25">
      <c r="A1742">
        <v>16481191</v>
      </c>
      <c r="B1742" t="s">
        <v>1731</v>
      </c>
      <c r="C1742" t="s">
        <v>1989</v>
      </c>
      <c r="D1742" t="s">
        <v>2009</v>
      </c>
      <c r="E1742" t="s">
        <v>1991</v>
      </c>
      <c r="F1742" t="s">
        <v>1998</v>
      </c>
      <c r="G1742" s="3" t="s">
        <v>3648</v>
      </c>
      <c r="H1742" t="s">
        <v>2000</v>
      </c>
      <c r="J1742" t="s">
        <v>2002</v>
      </c>
      <c r="K1742" t="s">
        <v>2005</v>
      </c>
      <c r="L1742" t="s">
        <v>2006</v>
      </c>
      <c r="M1742" s="5">
        <v>43</v>
      </c>
      <c r="N1742" s="2" t="s">
        <v>3889</v>
      </c>
      <c r="O1742" s="2" t="str">
        <f>IF(BD[[#This Row],[Género]]="Masculino","👨‍🦰M","👩‍🦰 F")</f>
        <v>👩‍🦰 F</v>
      </c>
    </row>
    <row r="1743" spans="1:15" x14ac:dyDescent="0.25">
      <c r="A1743">
        <v>35193254</v>
      </c>
      <c r="B1743" t="s">
        <v>1732</v>
      </c>
      <c r="C1743" t="s">
        <v>1989</v>
      </c>
      <c r="D1743" t="s">
        <v>2010</v>
      </c>
      <c r="E1743" t="s">
        <v>1991</v>
      </c>
      <c r="F1743" t="s">
        <v>1996</v>
      </c>
      <c r="G1743" s="3" t="s">
        <v>3649</v>
      </c>
      <c r="H1743" t="s">
        <v>2000</v>
      </c>
      <c r="J1743" t="s">
        <v>2001</v>
      </c>
      <c r="K1743" t="s">
        <v>2003</v>
      </c>
      <c r="L1743" t="s">
        <v>2008</v>
      </c>
      <c r="M1743" s="5">
        <v>34</v>
      </c>
      <c r="N1743" s="2" t="s">
        <v>3888</v>
      </c>
      <c r="O1743" s="2" t="str">
        <f>IF(BD[[#This Row],[Género]]="Masculino","👨‍🦰M","👩‍🦰 F")</f>
        <v>👩‍🦰 F</v>
      </c>
    </row>
    <row r="1744" spans="1:15" x14ac:dyDescent="0.25">
      <c r="A1744">
        <v>19108000</v>
      </c>
      <c r="B1744" t="s">
        <v>1733</v>
      </c>
      <c r="C1744" t="s">
        <v>1989</v>
      </c>
      <c r="D1744" t="s">
        <v>2012</v>
      </c>
      <c r="E1744" t="s">
        <v>1991</v>
      </c>
      <c r="F1744" t="s">
        <v>1996</v>
      </c>
      <c r="G1744" s="3" t="s">
        <v>3650</v>
      </c>
      <c r="H1744" t="s">
        <v>1999</v>
      </c>
      <c r="I1744" t="s">
        <v>2021</v>
      </c>
      <c r="J1744" t="s">
        <v>2001</v>
      </c>
      <c r="K1744" t="s">
        <v>2004</v>
      </c>
      <c r="L1744" t="s">
        <v>2007</v>
      </c>
      <c r="M1744" s="5">
        <v>45</v>
      </c>
      <c r="N1744" s="2" t="s">
        <v>3889</v>
      </c>
      <c r="O1744" s="2" t="str">
        <f>IF(BD[[#This Row],[Género]]="Masculino","👨‍🦰M","👩‍🦰 F")</f>
        <v>👩‍🦰 F</v>
      </c>
    </row>
    <row r="1745" spans="1:15" x14ac:dyDescent="0.25">
      <c r="A1745">
        <v>87563771</v>
      </c>
      <c r="B1745" t="s">
        <v>1734</v>
      </c>
      <c r="C1745" t="s">
        <v>1989</v>
      </c>
      <c r="D1745" t="s">
        <v>2014</v>
      </c>
      <c r="E1745" t="s">
        <v>1994</v>
      </c>
      <c r="F1745" t="s">
        <v>1998</v>
      </c>
      <c r="G1745" s="3" t="s">
        <v>3651</v>
      </c>
      <c r="H1745" t="s">
        <v>2000</v>
      </c>
      <c r="J1745" t="s">
        <v>2001</v>
      </c>
      <c r="K1745" t="s">
        <v>2003</v>
      </c>
      <c r="L1745" t="s">
        <v>2008</v>
      </c>
      <c r="M1745" s="5">
        <v>48</v>
      </c>
      <c r="N1745" s="2" t="s">
        <v>3890</v>
      </c>
      <c r="O1745" s="2" t="str">
        <f>IF(BD[[#This Row],[Género]]="Masculino","👨‍🦰M","👩‍🦰 F")</f>
        <v>👩‍🦰 F</v>
      </c>
    </row>
    <row r="1746" spans="1:15" x14ac:dyDescent="0.25">
      <c r="A1746">
        <v>92616093</v>
      </c>
      <c r="B1746" t="s">
        <v>1735</v>
      </c>
      <c r="C1746" t="s">
        <v>1989</v>
      </c>
      <c r="D1746" t="s">
        <v>2013</v>
      </c>
      <c r="E1746" t="s">
        <v>1992</v>
      </c>
      <c r="F1746" t="s">
        <v>1997</v>
      </c>
      <c r="G1746" s="3" t="s">
        <v>3652</v>
      </c>
      <c r="H1746" t="s">
        <v>1999</v>
      </c>
      <c r="I1746" t="s">
        <v>2019</v>
      </c>
      <c r="J1746" t="s">
        <v>2002</v>
      </c>
      <c r="K1746" t="s">
        <v>2005</v>
      </c>
      <c r="L1746" t="s">
        <v>2006</v>
      </c>
      <c r="M1746" s="5">
        <v>56</v>
      </c>
      <c r="N1746" s="2" t="s">
        <v>3891</v>
      </c>
      <c r="O1746" s="2" t="str">
        <f>IF(BD[[#This Row],[Género]]="Masculino","👨‍🦰M","👩‍🦰 F")</f>
        <v>👩‍🦰 F</v>
      </c>
    </row>
    <row r="1747" spans="1:15" x14ac:dyDescent="0.25">
      <c r="A1747">
        <v>22575952</v>
      </c>
      <c r="B1747" t="s">
        <v>1736</v>
      </c>
      <c r="C1747" t="s">
        <v>1988</v>
      </c>
      <c r="D1747" t="s">
        <v>2014</v>
      </c>
      <c r="E1747" t="s">
        <v>1991</v>
      </c>
      <c r="F1747" t="s">
        <v>1996</v>
      </c>
      <c r="G1747" s="3" t="s">
        <v>3653</v>
      </c>
      <c r="H1747" t="s">
        <v>2000</v>
      </c>
      <c r="J1747" t="s">
        <v>2002</v>
      </c>
      <c r="K1747" t="s">
        <v>2004</v>
      </c>
      <c r="L1747" t="s">
        <v>2006</v>
      </c>
      <c r="M1747" s="5">
        <v>28</v>
      </c>
      <c r="N1747" s="2" t="s">
        <v>3888</v>
      </c>
      <c r="O1747" s="2" t="str">
        <f>IF(BD[[#This Row],[Género]]="Masculino","👨‍🦰M","👩‍🦰 F")</f>
        <v>👨‍🦰M</v>
      </c>
    </row>
    <row r="1748" spans="1:15" x14ac:dyDescent="0.25">
      <c r="A1748">
        <v>92433962</v>
      </c>
      <c r="B1748" t="s">
        <v>1737</v>
      </c>
      <c r="C1748" t="s">
        <v>1988</v>
      </c>
      <c r="D1748" t="s">
        <v>2014</v>
      </c>
      <c r="E1748" t="s">
        <v>1994</v>
      </c>
      <c r="F1748" t="s">
        <v>1998</v>
      </c>
      <c r="G1748" s="3" t="s">
        <v>3654</v>
      </c>
      <c r="H1748" t="s">
        <v>1999</v>
      </c>
      <c r="I1748" t="s">
        <v>2018</v>
      </c>
      <c r="J1748" t="s">
        <v>2001</v>
      </c>
      <c r="K1748" t="s">
        <v>2004</v>
      </c>
      <c r="L1748" t="s">
        <v>2006</v>
      </c>
      <c r="M1748" s="5">
        <v>29</v>
      </c>
      <c r="N1748" s="2" t="s">
        <v>3888</v>
      </c>
      <c r="O1748" s="2" t="str">
        <f>IF(BD[[#This Row],[Género]]="Masculino","👨‍🦰M","👩‍🦰 F")</f>
        <v>👨‍🦰M</v>
      </c>
    </row>
    <row r="1749" spans="1:15" x14ac:dyDescent="0.25">
      <c r="A1749">
        <v>69784332</v>
      </c>
      <c r="B1749" t="s">
        <v>1738</v>
      </c>
      <c r="C1749" t="s">
        <v>1988</v>
      </c>
      <c r="D1749" t="s">
        <v>2014</v>
      </c>
      <c r="E1749" t="s">
        <v>1994</v>
      </c>
      <c r="F1749" t="s">
        <v>1996</v>
      </c>
      <c r="G1749" s="3" t="s">
        <v>3655</v>
      </c>
      <c r="H1749" t="s">
        <v>1999</v>
      </c>
      <c r="I1749" t="s">
        <v>2016</v>
      </c>
      <c r="J1749" t="s">
        <v>2002</v>
      </c>
      <c r="K1749" t="s">
        <v>2003</v>
      </c>
      <c r="L1749" t="s">
        <v>2006</v>
      </c>
      <c r="M1749" s="5">
        <v>36</v>
      </c>
      <c r="N1749" s="2" t="s">
        <v>3889</v>
      </c>
      <c r="O1749" s="2" t="str">
        <f>IF(BD[[#This Row],[Género]]="Masculino","👨‍🦰M","👩‍🦰 F")</f>
        <v>👨‍🦰M</v>
      </c>
    </row>
    <row r="1750" spans="1:15" x14ac:dyDescent="0.25">
      <c r="A1750">
        <v>33857644</v>
      </c>
      <c r="B1750" t="s">
        <v>1739</v>
      </c>
      <c r="C1750" t="s">
        <v>1988</v>
      </c>
      <c r="D1750" t="s">
        <v>2013</v>
      </c>
      <c r="E1750" t="s">
        <v>1994</v>
      </c>
      <c r="F1750" t="s">
        <v>1996</v>
      </c>
      <c r="G1750" s="3" t="s">
        <v>3656</v>
      </c>
      <c r="H1750" t="s">
        <v>1999</v>
      </c>
      <c r="I1750" t="s">
        <v>2019</v>
      </c>
      <c r="J1750" t="s">
        <v>2002</v>
      </c>
      <c r="K1750" t="s">
        <v>2004</v>
      </c>
      <c r="L1750" t="s">
        <v>2007</v>
      </c>
      <c r="M1750" s="5">
        <v>60</v>
      </c>
      <c r="N1750" s="2" t="s">
        <v>3891</v>
      </c>
      <c r="O1750" s="2" t="str">
        <f>IF(BD[[#This Row],[Género]]="Masculino","👨‍🦰M","👩‍🦰 F")</f>
        <v>👨‍🦰M</v>
      </c>
    </row>
    <row r="1751" spans="1:15" x14ac:dyDescent="0.25">
      <c r="A1751">
        <v>70583950</v>
      </c>
      <c r="B1751" t="s">
        <v>1740</v>
      </c>
      <c r="C1751" t="s">
        <v>1989</v>
      </c>
      <c r="D1751" t="s">
        <v>2010</v>
      </c>
      <c r="E1751" t="s">
        <v>1993</v>
      </c>
      <c r="F1751" t="s">
        <v>1996</v>
      </c>
      <c r="G1751" s="3" t="s">
        <v>3657</v>
      </c>
      <c r="H1751" t="s">
        <v>2000</v>
      </c>
      <c r="J1751" t="s">
        <v>2002</v>
      </c>
      <c r="K1751" t="s">
        <v>2005</v>
      </c>
      <c r="L1751" t="s">
        <v>2007</v>
      </c>
      <c r="M1751" s="5">
        <v>58</v>
      </c>
      <c r="N1751" s="2" t="s">
        <v>3891</v>
      </c>
      <c r="O1751" s="2" t="str">
        <f>IF(BD[[#This Row],[Género]]="Masculino","👨‍🦰M","👩‍🦰 F")</f>
        <v>👩‍🦰 F</v>
      </c>
    </row>
    <row r="1752" spans="1:15" x14ac:dyDescent="0.25">
      <c r="A1752">
        <v>80912985</v>
      </c>
      <c r="B1752" t="s">
        <v>1741</v>
      </c>
      <c r="C1752" t="s">
        <v>1989</v>
      </c>
      <c r="D1752" t="s">
        <v>2010</v>
      </c>
      <c r="E1752" t="s">
        <v>1990</v>
      </c>
      <c r="F1752" t="s">
        <v>1998</v>
      </c>
      <c r="G1752" s="3" t="s">
        <v>3658</v>
      </c>
      <c r="H1752" t="s">
        <v>1999</v>
      </c>
      <c r="I1752" t="s">
        <v>2019</v>
      </c>
      <c r="J1752" t="s">
        <v>2001</v>
      </c>
      <c r="K1752" t="s">
        <v>2003</v>
      </c>
      <c r="L1752" t="s">
        <v>2008</v>
      </c>
      <c r="M1752" s="5">
        <v>60</v>
      </c>
      <c r="N1752" s="2" t="s">
        <v>3891</v>
      </c>
      <c r="O1752" s="2" t="str">
        <f>IF(BD[[#This Row],[Género]]="Masculino","👨‍🦰M","👩‍🦰 F")</f>
        <v>👩‍🦰 F</v>
      </c>
    </row>
    <row r="1753" spans="1:15" x14ac:dyDescent="0.25">
      <c r="A1753">
        <v>99323320</v>
      </c>
      <c r="B1753" t="s">
        <v>1742</v>
      </c>
      <c r="C1753" t="s">
        <v>1989</v>
      </c>
      <c r="D1753" t="s">
        <v>2009</v>
      </c>
      <c r="E1753" t="s">
        <v>1993</v>
      </c>
      <c r="F1753" t="s">
        <v>1998</v>
      </c>
      <c r="G1753" s="3" t="s">
        <v>3310</v>
      </c>
      <c r="H1753" t="s">
        <v>1999</v>
      </c>
      <c r="I1753" t="s">
        <v>2022</v>
      </c>
      <c r="J1753" t="s">
        <v>2001</v>
      </c>
      <c r="K1753" t="s">
        <v>2004</v>
      </c>
      <c r="L1753" t="s">
        <v>2008</v>
      </c>
      <c r="M1753" s="5">
        <v>54</v>
      </c>
      <c r="N1753" s="2" t="s">
        <v>3890</v>
      </c>
      <c r="O1753" s="2" t="str">
        <f>IF(BD[[#This Row],[Género]]="Masculino","👨‍🦰M","👩‍🦰 F")</f>
        <v>👩‍🦰 F</v>
      </c>
    </row>
    <row r="1754" spans="1:15" x14ac:dyDescent="0.25">
      <c r="A1754">
        <v>72004849</v>
      </c>
      <c r="B1754" t="s">
        <v>1743</v>
      </c>
      <c r="C1754" t="s">
        <v>1989</v>
      </c>
      <c r="D1754" t="s">
        <v>2011</v>
      </c>
      <c r="E1754" t="s">
        <v>1990</v>
      </c>
      <c r="F1754" t="s">
        <v>1998</v>
      </c>
      <c r="G1754" s="3" t="s">
        <v>3659</v>
      </c>
      <c r="H1754" t="s">
        <v>2000</v>
      </c>
      <c r="J1754" t="s">
        <v>2001</v>
      </c>
      <c r="K1754" t="s">
        <v>2005</v>
      </c>
      <c r="L1754" t="s">
        <v>2006</v>
      </c>
      <c r="M1754" s="5">
        <v>22</v>
      </c>
      <c r="N1754" s="2" t="s">
        <v>3887</v>
      </c>
      <c r="O1754" s="2" t="str">
        <f>IF(BD[[#This Row],[Género]]="Masculino","👨‍🦰M","👩‍🦰 F")</f>
        <v>👩‍🦰 F</v>
      </c>
    </row>
    <row r="1755" spans="1:15" x14ac:dyDescent="0.25">
      <c r="A1755">
        <v>59121055</v>
      </c>
      <c r="B1755" t="s">
        <v>1744</v>
      </c>
      <c r="C1755" t="s">
        <v>1989</v>
      </c>
      <c r="D1755" t="s">
        <v>2011</v>
      </c>
      <c r="E1755" t="s">
        <v>1993</v>
      </c>
      <c r="F1755" t="s">
        <v>1997</v>
      </c>
      <c r="G1755" s="3" t="s">
        <v>3660</v>
      </c>
      <c r="H1755" t="s">
        <v>1999</v>
      </c>
      <c r="I1755" t="s">
        <v>2020</v>
      </c>
      <c r="J1755" t="s">
        <v>2002</v>
      </c>
      <c r="K1755" t="s">
        <v>2004</v>
      </c>
      <c r="L1755" t="s">
        <v>2007</v>
      </c>
      <c r="M1755" s="5">
        <v>41</v>
      </c>
      <c r="N1755" s="2" t="s">
        <v>3889</v>
      </c>
      <c r="O1755" s="2" t="str">
        <f>IF(BD[[#This Row],[Género]]="Masculino","👨‍🦰M","👩‍🦰 F")</f>
        <v>👩‍🦰 F</v>
      </c>
    </row>
    <row r="1756" spans="1:15" x14ac:dyDescent="0.25">
      <c r="A1756">
        <v>54031088</v>
      </c>
      <c r="B1756" t="s">
        <v>1745</v>
      </c>
      <c r="C1756" t="s">
        <v>1989</v>
      </c>
      <c r="D1756" t="s">
        <v>2009</v>
      </c>
      <c r="E1756" t="s">
        <v>1994</v>
      </c>
      <c r="F1756" t="s">
        <v>1997</v>
      </c>
      <c r="G1756" s="3" t="s">
        <v>3661</v>
      </c>
      <c r="H1756" t="s">
        <v>2000</v>
      </c>
      <c r="J1756" t="s">
        <v>2001</v>
      </c>
      <c r="K1756" t="s">
        <v>2005</v>
      </c>
      <c r="L1756" t="s">
        <v>2007</v>
      </c>
      <c r="M1756" s="5">
        <v>51</v>
      </c>
      <c r="N1756" s="2" t="s">
        <v>3890</v>
      </c>
      <c r="O1756" s="2" t="str">
        <f>IF(BD[[#This Row],[Género]]="Masculino","👨‍🦰M","👩‍🦰 F")</f>
        <v>👩‍🦰 F</v>
      </c>
    </row>
    <row r="1757" spans="1:15" x14ac:dyDescent="0.25">
      <c r="A1757">
        <v>83671161</v>
      </c>
      <c r="B1757" t="s">
        <v>1746</v>
      </c>
      <c r="C1757" t="s">
        <v>1989</v>
      </c>
      <c r="D1757" t="s">
        <v>2012</v>
      </c>
      <c r="E1757" t="s">
        <v>1992</v>
      </c>
      <c r="F1757" t="s">
        <v>1995</v>
      </c>
      <c r="G1757" s="3" t="s">
        <v>3662</v>
      </c>
      <c r="H1757" t="s">
        <v>2000</v>
      </c>
      <c r="J1757" t="s">
        <v>2002</v>
      </c>
      <c r="K1757" t="s">
        <v>2003</v>
      </c>
      <c r="L1757" t="s">
        <v>2006</v>
      </c>
      <c r="M1757" s="5">
        <v>29</v>
      </c>
      <c r="N1757" s="2" t="s">
        <v>3888</v>
      </c>
      <c r="O1757" s="2" t="str">
        <f>IF(BD[[#This Row],[Género]]="Masculino","👨‍🦰M","👩‍🦰 F")</f>
        <v>👩‍🦰 F</v>
      </c>
    </row>
    <row r="1758" spans="1:15" x14ac:dyDescent="0.25">
      <c r="A1758">
        <v>12237899</v>
      </c>
      <c r="B1758" t="s">
        <v>1747</v>
      </c>
      <c r="C1758" t="s">
        <v>1988</v>
      </c>
      <c r="D1758" t="s">
        <v>2009</v>
      </c>
      <c r="E1758" t="s">
        <v>1991</v>
      </c>
      <c r="F1758" t="s">
        <v>1995</v>
      </c>
      <c r="G1758" s="3" t="s">
        <v>2902</v>
      </c>
      <c r="H1758" t="s">
        <v>2000</v>
      </c>
      <c r="J1758" t="s">
        <v>2002</v>
      </c>
      <c r="K1758" t="s">
        <v>2005</v>
      </c>
      <c r="L1758" t="s">
        <v>2007</v>
      </c>
      <c r="M1758" s="5">
        <v>19</v>
      </c>
      <c r="N1758" s="2" t="s">
        <v>3887</v>
      </c>
      <c r="O1758" s="2" t="str">
        <f>IF(BD[[#This Row],[Género]]="Masculino","👨‍🦰M","👩‍🦰 F")</f>
        <v>👨‍🦰M</v>
      </c>
    </row>
    <row r="1759" spans="1:15" x14ac:dyDescent="0.25">
      <c r="A1759">
        <v>85454097</v>
      </c>
      <c r="B1759" t="s">
        <v>1748</v>
      </c>
      <c r="C1759" t="s">
        <v>1988</v>
      </c>
      <c r="D1759" t="s">
        <v>2014</v>
      </c>
      <c r="E1759" t="s">
        <v>1992</v>
      </c>
      <c r="F1759" t="s">
        <v>1997</v>
      </c>
      <c r="G1759" s="3" t="s">
        <v>3663</v>
      </c>
      <c r="H1759" t="s">
        <v>1999</v>
      </c>
      <c r="I1759" t="s">
        <v>2021</v>
      </c>
      <c r="J1759" t="s">
        <v>2001</v>
      </c>
      <c r="K1759" t="s">
        <v>2003</v>
      </c>
      <c r="L1759" t="s">
        <v>2007</v>
      </c>
      <c r="M1759" s="5">
        <v>40</v>
      </c>
      <c r="N1759" s="2" t="s">
        <v>3889</v>
      </c>
      <c r="O1759" s="2" t="str">
        <f>IF(BD[[#This Row],[Género]]="Masculino","👨‍🦰M","👩‍🦰 F")</f>
        <v>👨‍🦰M</v>
      </c>
    </row>
    <row r="1760" spans="1:15" x14ac:dyDescent="0.25">
      <c r="A1760">
        <v>62483206</v>
      </c>
      <c r="B1760" t="s">
        <v>1749</v>
      </c>
      <c r="C1760" t="s">
        <v>1988</v>
      </c>
      <c r="D1760" t="s">
        <v>2012</v>
      </c>
      <c r="E1760" t="s">
        <v>1990</v>
      </c>
      <c r="F1760" t="s">
        <v>1998</v>
      </c>
      <c r="G1760" s="3" t="s">
        <v>3664</v>
      </c>
      <c r="H1760" t="s">
        <v>2000</v>
      </c>
      <c r="J1760" t="s">
        <v>2001</v>
      </c>
      <c r="K1760" t="s">
        <v>2004</v>
      </c>
      <c r="L1760" t="s">
        <v>2006</v>
      </c>
      <c r="M1760" s="5">
        <v>62</v>
      </c>
      <c r="N1760" s="2" t="s">
        <v>3891</v>
      </c>
      <c r="O1760" s="2" t="str">
        <f>IF(BD[[#This Row],[Género]]="Masculino","👨‍🦰M","👩‍🦰 F")</f>
        <v>👨‍🦰M</v>
      </c>
    </row>
    <row r="1761" spans="1:15" x14ac:dyDescent="0.25">
      <c r="A1761">
        <v>92132423</v>
      </c>
      <c r="B1761" t="s">
        <v>1750</v>
      </c>
      <c r="C1761" t="s">
        <v>1989</v>
      </c>
      <c r="D1761" t="s">
        <v>2009</v>
      </c>
      <c r="E1761" t="s">
        <v>1994</v>
      </c>
      <c r="F1761" t="s">
        <v>1995</v>
      </c>
      <c r="G1761" s="3" t="s">
        <v>3665</v>
      </c>
      <c r="H1761" t="s">
        <v>2000</v>
      </c>
      <c r="J1761" t="s">
        <v>2002</v>
      </c>
      <c r="K1761" t="s">
        <v>2003</v>
      </c>
      <c r="L1761" t="s">
        <v>2008</v>
      </c>
      <c r="M1761" s="5">
        <v>24</v>
      </c>
      <c r="N1761" s="2" t="s">
        <v>3887</v>
      </c>
      <c r="O1761" s="2" t="str">
        <f>IF(BD[[#This Row],[Género]]="Masculino","👨‍🦰M","👩‍🦰 F")</f>
        <v>👩‍🦰 F</v>
      </c>
    </row>
    <row r="1762" spans="1:15" x14ac:dyDescent="0.25">
      <c r="A1762">
        <v>10837174</v>
      </c>
      <c r="B1762" t="s">
        <v>1751</v>
      </c>
      <c r="C1762" t="s">
        <v>1989</v>
      </c>
      <c r="D1762" t="s">
        <v>2015</v>
      </c>
      <c r="E1762" t="s">
        <v>1990</v>
      </c>
      <c r="F1762" t="s">
        <v>1998</v>
      </c>
      <c r="G1762" s="3" t="s">
        <v>3139</v>
      </c>
      <c r="H1762" t="s">
        <v>2000</v>
      </c>
      <c r="J1762" t="s">
        <v>2001</v>
      </c>
      <c r="K1762" t="s">
        <v>2004</v>
      </c>
      <c r="L1762" t="s">
        <v>2006</v>
      </c>
      <c r="M1762" s="5">
        <v>53</v>
      </c>
      <c r="N1762" s="2" t="s">
        <v>3890</v>
      </c>
      <c r="O1762" s="2" t="str">
        <f>IF(BD[[#This Row],[Género]]="Masculino","👨‍🦰M","👩‍🦰 F")</f>
        <v>👩‍🦰 F</v>
      </c>
    </row>
    <row r="1763" spans="1:15" x14ac:dyDescent="0.25">
      <c r="A1763">
        <v>63111268</v>
      </c>
      <c r="B1763" t="s">
        <v>1752</v>
      </c>
      <c r="C1763" t="s">
        <v>1989</v>
      </c>
      <c r="D1763" t="s">
        <v>2013</v>
      </c>
      <c r="E1763" t="s">
        <v>1994</v>
      </c>
      <c r="F1763" t="s">
        <v>1996</v>
      </c>
      <c r="G1763" s="3" t="s">
        <v>3666</v>
      </c>
      <c r="H1763" t="s">
        <v>1999</v>
      </c>
      <c r="I1763" t="s">
        <v>2022</v>
      </c>
      <c r="J1763" t="s">
        <v>2002</v>
      </c>
      <c r="K1763" t="s">
        <v>2005</v>
      </c>
      <c r="L1763" t="s">
        <v>2007</v>
      </c>
      <c r="M1763" s="5">
        <v>26</v>
      </c>
      <c r="N1763" s="2" t="s">
        <v>3888</v>
      </c>
      <c r="O1763" s="2" t="str">
        <f>IF(BD[[#This Row],[Género]]="Masculino","👨‍🦰M","👩‍🦰 F")</f>
        <v>👩‍🦰 F</v>
      </c>
    </row>
    <row r="1764" spans="1:15" x14ac:dyDescent="0.25">
      <c r="A1764">
        <v>79064220</v>
      </c>
      <c r="B1764" t="s">
        <v>1753</v>
      </c>
      <c r="C1764" t="s">
        <v>1988</v>
      </c>
      <c r="D1764" t="s">
        <v>2010</v>
      </c>
      <c r="E1764" t="s">
        <v>1994</v>
      </c>
      <c r="F1764" t="s">
        <v>1997</v>
      </c>
      <c r="G1764" s="3" t="s">
        <v>3667</v>
      </c>
      <c r="H1764" t="s">
        <v>2000</v>
      </c>
      <c r="J1764" t="s">
        <v>2001</v>
      </c>
      <c r="K1764" t="s">
        <v>2005</v>
      </c>
      <c r="L1764" t="s">
        <v>2006</v>
      </c>
      <c r="M1764" s="5">
        <v>28</v>
      </c>
      <c r="N1764" s="2" t="s">
        <v>3888</v>
      </c>
      <c r="O1764" s="2" t="str">
        <f>IF(BD[[#This Row],[Género]]="Masculino","👨‍🦰M","👩‍🦰 F")</f>
        <v>👨‍🦰M</v>
      </c>
    </row>
    <row r="1765" spans="1:15" x14ac:dyDescent="0.25">
      <c r="A1765">
        <v>70760126</v>
      </c>
      <c r="B1765" t="s">
        <v>1754</v>
      </c>
      <c r="C1765" t="s">
        <v>1988</v>
      </c>
      <c r="D1765" t="s">
        <v>2010</v>
      </c>
      <c r="E1765" t="s">
        <v>1992</v>
      </c>
      <c r="F1765" t="s">
        <v>1997</v>
      </c>
      <c r="G1765" s="3" t="s">
        <v>3668</v>
      </c>
      <c r="H1765" t="s">
        <v>1999</v>
      </c>
      <c r="I1765" t="s">
        <v>2018</v>
      </c>
      <c r="J1765" t="s">
        <v>2001</v>
      </c>
      <c r="K1765" t="s">
        <v>2004</v>
      </c>
      <c r="L1765" t="s">
        <v>2008</v>
      </c>
      <c r="M1765" s="5">
        <v>31</v>
      </c>
      <c r="N1765" s="2" t="s">
        <v>3888</v>
      </c>
      <c r="O1765" s="2" t="str">
        <f>IF(BD[[#This Row],[Género]]="Masculino","👨‍🦰M","👩‍🦰 F")</f>
        <v>👨‍🦰M</v>
      </c>
    </row>
    <row r="1766" spans="1:15" x14ac:dyDescent="0.25">
      <c r="A1766">
        <v>12243570</v>
      </c>
      <c r="B1766" t="s">
        <v>1755</v>
      </c>
      <c r="C1766" t="s">
        <v>1988</v>
      </c>
      <c r="D1766" t="s">
        <v>2013</v>
      </c>
      <c r="E1766" t="s">
        <v>1992</v>
      </c>
      <c r="F1766" t="s">
        <v>1995</v>
      </c>
      <c r="G1766" s="3" t="s">
        <v>3669</v>
      </c>
      <c r="H1766" t="s">
        <v>1999</v>
      </c>
      <c r="I1766" t="s">
        <v>2022</v>
      </c>
      <c r="J1766" t="s">
        <v>2002</v>
      </c>
      <c r="K1766" t="s">
        <v>2005</v>
      </c>
      <c r="L1766" t="s">
        <v>2008</v>
      </c>
      <c r="M1766" s="5">
        <v>29</v>
      </c>
      <c r="N1766" s="2" t="s">
        <v>3888</v>
      </c>
      <c r="O1766" s="2" t="str">
        <f>IF(BD[[#This Row],[Género]]="Masculino","👨‍🦰M","👩‍🦰 F")</f>
        <v>👨‍🦰M</v>
      </c>
    </row>
    <row r="1767" spans="1:15" x14ac:dyDescent="0.25">
      <c r="A1767">
        <v>42847305</v>
      </c>
      <c r="B1767" t="s">
        <v>1756</v>
      </c>
      <c r="C1767" t="s">
        <v>1988</v>
      </c>
      <c r="D1767" t="s">
        <v>2014</v>
      </c>
      <c r="E1767" t="s">
        <v>1993</v>
      </c>
      <c r="F1767" t="s">
        <v>1997</v>
      </c>
      <c r="G1767" s="3" t="s">
        <v>3670</v>
      </c>
      <c r="H1767" t="s">
        <v>1999</v>
      </c>
      <c r="I1767" t="s">
        <v>2019</v>
      </c>
      <c r="J1767" t="s">
        <v>2002</v>
      </c>
      <c r="K1767" t="s">
        <v>2003</v>
      </c>
      <c r="L1767" t="s">
        <v>2006</v>
      </c>
      <c r="M1767" s="5">
        <v>34</v>
      </c>
      <c r="N1767" s="2" t="s">
        <v>3888</v>
      </c>
      <c r="O1767" s="2" t="str">
        <f>IF(BD[[#This Row],[Género]]="Masculino","👨‍🦰M","👩‍🦰 F")</f>
        <v>👨‍🦰M</v>
      </c>
    </row>
    <row r="1768" spans="1:15" x14ac:dyDescent="0.25">
      <c r="A1768">
        <v>24683904</v>
      </c>
      <c r="B1768" t="s">
        <v>1757</v>
      </c>
      <c r="C1768" t="s">
        <v>1988</v>
      </c>
      <c r="D1768" t="s">
        <v>2010</v>
      </c>
      <c r="E1768" t="s">
        <v>1993</v>
      </c>
      <c r="F1768" t="s">
        <v>1996</v>
      </c>
      <c r="G1768" s="3" t="s">
        <v>3671</v>
      </c>
      <c r="H1768" t="s">
        <v>2000</v>
      </c>
      <c r="J1768" t="s">
        <v>2001</v>
      </c>
      <c r="K1768" t="s">
        <v>2005</v>
      </c>
      <c r="L1768" t="s">
        <v>2007</v>
      </c>
      <c r="M1768" s="5">
        <v>26</v>
      </c>
      <c r="N1768" s="2" t="s">
        <v>3888</v>
      </c>
      <c r="O1768" s="2" t="str">
        <f>IF(BD[[#This Row],[Género]]="Masculino","👨‍🦰M","👩‍🦰 F")</f>
        <v>👨‍🦰M</v>
      </c>
    </row>
    <row r="1769" spans="1:15" x14ac:dyDescent="0.25">
      <c r="A1769">
        <v>10756206</v>
      </c>
      <c r="B1769" t="s">
        <v>1758</v>
      </c>
      <c r="C1769" t="s">
        <v>1988</v>
      </c>
      <c r="D1769" t="s">
        <v>2010</v>
      </c>
      <c r="E1769" t="s">
        <v>1994</v>
      </c>
      <c r="F1769" t="s">
        <v>1997</v>
      </c>
      <c r="G1769" s="3" t="s">
        <v>3672</v>
      </c>
      <c r="H1769" t="s">
        <v>2000</v>
      </c>
      <c r="J1769" t="s">
        <v>2001</v>
      </c>
      <c r="K1769" t="s">
        <v>2004</v>
      </c>
      <c r="L1769" t="s">
        <v>2007</v>
      </c>
      <c r="M1769" s="5">
        <v>40</v>
      </c>
      <c r="N1769" s="2" t="s">
        <v>3889</v>
      </c>
      <c r="O1769" s="2" t="str">
        <f>IF(BD[[#This Row],[Género]]="Masculino","👨‍🦰M","👩‍🦰 F")</f>
        <v>👨‍🦰M</v>
      </c>
    </row>
    <row r="1770" spans="1:15" x14ac:dyDescent="0.25">
      <c r="A1770">
        <v>68129942</v>
      </c>
      <c r="B1770" t="s">
        <v>1759</v>
      </c>
      <c r="C1770" t="s">
        <v>1988</v>
      </c>
      <c r="D1770" t="s">
        <v>2014</v>
      </c>
      <c r="E1770" t="s">
        <v>1993</v>
      </c>
      <c r="F1770" t="s">
        <v>1996</v>
      </c>
      <c r="G1770" s="3" t="s">
        <v>3673</v>
      </c>
      <c r="H1770" t="s">
        <v>2000</v>
      </c>
      <c r="J1770" t="s">
        <v>2002</v>
      </c>
      <c r="K1770" t="s">
        <v>2003</v>
      </c>
      <c r="L1770" t="s">
        <v>2008</v>
      </c>
      <c r="M1770" s="5">
        <v>57</v>
      </c>
      <c r="N1770" s="2" t="s">
        <v>3891</v>
      </c>
      <c r="O1770" s="2" t="str">
        <f>IF(BD[[#This Row],[Género]]="Masculino","👨‍🦰M","👩‍🦰 F")</f>
        <v>👨‍🦰M</v>
      </c>
    </row>
    <row r="1771" spans="1:15" x14ac:dyDescent="0.25">
      <c r="A1771">
        <v>37745710</v>
      </c>
      <c r="B1771" t="s">
        <v>1760</v>
      </c>
      <c r="C1771" t="s">
        <v>1988</v>
      </c>
      <c r="D1771" t="s">
        <v>2014</v>
      </c>
      <c r="E1771" t="s">
        <v>1990</v>
      </c>
      <c r="F1771" t="s">
        <v>1996</v>
      </c>
      <c r="G1771" s="3" t="s">
        <v>3674</v>
      </c>
      <c r="H1771" t="s">
        <v>1999</v>
      </c>
      <c r="I1771" t="s">
        <v>2016</v>
      </c>
      <c r="J1771" t="s">
        <v>2001</v>
      </c>
      <c r="K1771" t="s">
        <v>2004</v>
      </c>
      <c r="L1771" t="s">
        <v>2008</v>
      </c>
      <c r="M1771" s="5">
        <v>63</v>
      </c>
      <c r="N1771" s="2" t="s">
        <v>3891</v>
      </c>
      <c r="O1771" s="2" t="str">
        <f>IF(BD[[#This Row],[Género]]="Masculino","👨‍🦰M","👩‍🦰 F")</f>
        <v>👨‍🦰M</v>
      </c>
    </row>
    <row r="1772" spans="1:15" x14ac:dyDescent="0.25">
      <c r="A1772">
        <v>59288575</v>
      </c>
      <c r="B1772" t="s">
        <v>1761</v>
      </c>
      <c r="C1772" t="s">
        <v>1988</v>
      </c>
      <c r="D1772" t="s">
        <v>2012</v>
      </c>
      <c r="E1772" t="s">
        <v>1990</v>
      </c>
      <c r="F1772" t="s">
        <v>1997</v>
      </c>
      <c r="G1772" s="3" t="s">
        <v>3675</v>
      </c>
      <c r="H1772" t="s">
        <v>1999</v>
      </c>
      <c r="I1772" t="s">
        <v>2019</v>
      </c>
      <c r="J1772" t="s">
        <v>2002</v>
      </c>
      <c r="K1772" t="s">
        <v>2005</v>
      </c>
      <c r="L1772" t="s">
        <v>2008</v>
      </c>
      <c r="M1772" s="5">
        <v>49</v>
      </c>
      <c r="N1772" s="2" t="s">
        <v>3890</v>
      </c>
      <c r="O1772" s="2" t="str">
        <f>IF(BD[[#This Row],[Género]]="Masculino","👨‍🦰M","👩‍🦰 F")</f>
        <v>👨‍🦰M</v>
      </c>
    </row>
    <row r="1773" spans="1:15" x14ac:dyDescent="0.25">
      <c r="A1773">
        <v>43257119</v>
      </c>
      <c r="B1773" t="s">
        <v>1762</v>
      </c>
      <c r="C1773" t="s">
        <v>1988</v>
      </c>
      <c r="D1773" t="s">
        <v>2009</v>
      </c>
      <c r="E1773" t="s">
        <v>1990</v>
      </c>
      <c r="F1773" t="s">
        <v>1996</v>
      </c>
      <c r="G1773" s="3" t="s">
        <v>2483</v>
      </c>
      <c r="H1773" t="s">
        <v>1999</v>
      </c>
      <c r="I1773" t="s">
        <v>2022</v>
      </c>
      <c r="J1773" t="s">
        <v>2001</v>
      </c>
      <c r="K1773" t="s">
        <v>2003</v>
      </c>
      <c r="L1773" t="s">
        <v>2007</v>
      </c>
      <c r="M1773" s="5">
        <v>49</v>
      </c>
      <c r="N1773" s="2" t="s">
        <v>3890</v>
      </c>
      <c r="O1773" s="2" t="str">
        <f>IF(BD[[#This Row],[Género]]="Masculino","👨‍🦰M","👩‍🦰 F")</f>
        <v>👨‍🦰M</v>
      </c>
    </row>
    <row r="1774" spans="1:15" x14ac:dyDescent="0.25">
      <c r="A1774">
        <v>38310237</v>
      </c>
      <c r="B1774" t="s">
        <v>1763</v>
      </c>
      <c r="C1774" t="s">
        <v>1988</v>
      </c>
      <c r="D1774" t="s">
        <v>2013</v>
      </c>
      <c r="E1774" t="s">
        <v>1991</v>
      </c>
      <c r="F1774" t="s">
        <v>1996</v>
      </c>
      <c r="G1774" s="3" t="s">
        <v>3676</v>
      </c>
      <c r="H1774" t="s">
        <v>2000</v>
      </c>
      <c r="J1774" t="s">
        <v>2001</v>
      </c>
      <c r="K1774" t="s">
        <v>2003</v>
      </c>
      <c r="L1774" t="s">
        <v>2007</v>
      </c>
      <c r="M1774" s="5">
        <v>42</v>
      </c>
      <c r="N1774" s="2" t="s">
        <v>3889</v>
      </c>
      <c r="O1774" s="2" t="str">
        <f>IF(BD[[#This Row],[Género]]="Masculino","👨‍🦰M","👩‍🦰 F")</f>
        <v>👨‍🦰M</v>
      </c>
    </row>
    <row r="1775" spans="1:15" x14ac:dyDescent="0.25">
      <c r="A1775">
        <v>96441176</v>
      </c>
      <c r="B1775" t="s">
        <v>1764</v>
      </c>
      <c r="C1775" t="s">
        <v>1988</v>
      </c>
      <c r="D1775" t="s">
        <v>2012</v>
      </c>
      <c r="E1775" t="s">
        <v>1994</v>
      </c>
      <c r="F1775" t="s">
        <v>1996</v>
      </c>
      <c r="G1775" s="3" t="s">
        <v>3677</v>
      </c>
      <c r="H1775" t="s">
        <v>1999</v>
      </c>
      <c r="I1775" t="s">
        <v>2019</v>
      </c>
      <c r="J1775" t="s">
        <v>2002</v>
      </c>
      <c r="K1775" t="s">
        <v>2005</v>
      </c>
      <c r="L1775" t="s">
        <v>2006</v>
      </c>
      <c r="M1775" s="5">
        <v>31</v>
      </c>
      <c r="N1775" s="2" t="s">
        <v>3888</v>
      </c>
      <c r="O1775" s="2" t="str">
        <f>IF(BD[[#This Row],[Género]]="Masculino","👨‍🦰M","👩‍🦰 F")</f>
        <v>👨‍🦰M</v>
      </c>
    </row>
    <row r="1776" spans="1:15" x14ac:dyDescent="0.25">
      <c r="A1776">
        <v>63529898</v>
      </c>
      <c r="B1776" t="s">
        <v>1765</v>
      </c>
      <c r="C1776" t="s">
        <v>1988</v>
      </c>
      <c r="D1776" t="s">
        <v>2015</v>
      </c>
      <c r="E1776" t="s">
        <v>1991</v>
      </c>
      <c r="F1776" t="s">
        <v>1998</v>
      </c>
      <c r="G1776" s="3" t="s">
        <v>3678</v>
      </c>
      <c r="H1776" t="s">
        <v>1999</v>
      </c>
      <c r="I1776" t="s">
        <v>2016</v>
      </c>
      <c r="J1776" t="s">
        <v>2001</v>
      </c>
      <c r="K1776" t="s">
        <v>2004</v>
      </c>
      <c r="L1776" t="s">
        <v>2008</v>
      </c>
      <c r="M1776" s="5">
        <v>21</v>
      </c>
      <c r="N1776" s="2" t="s">
        <v>3887</v>
      </c>
      <c r="O1776" s="2" t="str">
        <f>IF(BD[[#This Row],[Género]]="Masculino","👨‍🦰M","👩‍🦰 F")</f>
        <v>👨‍🦰M</v>
      </c>
    </row>
    <row r="1777" spans="1:15" x14ac:dyDescent="0.25">
      <c r="A1777">
        <v>23582618</v>
      </c>
      <c r="B1777" t="s">
        <v>1766</v>
      </c>
      <c r="C1777" t="s">
        <v>1989</v>
      </c>
      <c r="D1777" t="s">
        <v>2009</v>
      </c>
      <c r="E1777" t="s">
        <v>1992</v>
      </c>
      <c r="F1777" t="s">
        <v>1998</v>
      </c>
      <c r="G1777" s="3" t="s">
        <v>3679</v>
      </c>
      <c r="H1777" t="s">
        <v>1999</v>
      </c>
      <c r="I1777" t="s">
        <v>2016</v>
      </c>
      <c r="J1777" t="s">
        <v>2001</v>
      </c>
      <c r="K1777" t="s">
        <v>2003</v>
      </c>
      <c r="L1777" t="s">
        <v>2008</v>
      </c>
      <c r="M1777" s="5">
        <v>31</v>
      </c>
      <c r="N1777" s="2" t="s">
        <v>3888</v>
      </c>
      <c r="O1777" s="2" t="str">
        <f>IF(BD[[#This Row],[Género]]="Masculino","👨‍🦰M","👩‍🦰 F")</f>
        <v>👩‍🦰 F</v>
      </c>
    </row>
    <row r="1778" spans="1:15" x14ac:dyDescent="0.25">
      <c r="A1778">
        <v>77453324</v>
      </c>
      <c r="B1778" t="s">
        <v>1767</v>
      </c>
      <c r="C1778" t="s">
        <v>1988</v>
      </c>
      <c r="D1778" t="s">
        <v>2013</v>
      </c>
      <c r="E1778" t="s">
        <v>1994</v>
      </c>
      <c r="F1778" t="s">
        <v>1996</v>
      </c>
      <c r="G1778" s="3" t="s">
        <v>2649</v>
      </c>
      <c r="H1778" t="s">
        <v>1999</v>
      </c>
      <c r="I1778" t="s">
        <v>2021</v>
      </c>
      <c r="J1778" t="s">
        <v>2001</v>
      </c>
      <c r="K1778" t="s">
        <v>2005</v>
      </c>
      <c r="L1778" t="s">
        <v>2007</v>
      </c>
      <c r="M1778" s="5">
        <v>32</v>
      </c>
      <c r="N1778" s="2" t="s">
        <v>3888</v>
      </c>
      <c r="O1778" s="2" t="str">
        <f>IF(BD[[#This Row],[Género]]="Masculino","👨‍🦰M","👩‍🦰 F")</f>
        <v>👨‍🦰M</v>
      </c>
    </row>
    <row r="1779" spans="1:15" x14ac:dyDescent="0.25">
      <c r="A1779">
        <v>26375229</v>
      </c>
      <c r="B1779" t="s">
        <v>1768</v>
      </c>
      <c r="C1779" t="s">
        <v>1988</v>
      </c>
      <c r="D1779" t="s">
        <v>2015</v>
      </c>
      <c r="E1779" t="s">
        <v>1992</v>
      </c>
      <c r="F1779" t="s">
        <v>1998</v>
      </c>
      <c r="G1779" s="3" t="s">
        <v>3680</v>
      </c>
      <c r="H1779" t="s">
        <v>2000</v>
      </c>
      <c r="J1779" t="s">
        <v>2001</v>
      </c>
      <c r="K1779" t="s">
        <v>2003</v>
      </c>
      <c r="L1779" t="s">
        <v>2008</v>
      </c>
      <c r="M1779" s="5">
        <v>18</v>
      </c>
      <c r="N1779" s="2" t="s">
        <v>3887</v>
      </c>
      <c r="O1779" s="2" t="str">
        <f>IF(BD[[#This Row],[Género]]="Masculino","👨‍🦰M","👩‍🦰 F")</f>
        <v>👨‍🦰M</v>
      </c>
    </row>
    <row r="1780" spans="1:15" x14ac:dyDescent="0.25">
      <c r="A1780">
        <v>96532342</v>
      </c>
      <c r="B1780" t="s">
        <v>1769</v>
      </c>
      <c r="C1780" t="s">
        <v>1988</v>
      </c>
      <c r="D1780" t="s">
        <v>2011</v>
      </c>
      <c r="E1780" t="s">
        <v>1992</v>
      </c>
      <c r="F1780" t="s">
        <v>1998</v>
      </c>
      <c r="G1780" s="3" t="s">
        <v>3681</v>
      </c>
      <c r="H1780" t="s">
        <v>1999</v>
      </c>
      <c r="I1780" t="s">
        <v>2017</v>
      </c>
      <c r="J1780" t="s">
        <v>2001</v>
      </c>
      <c r="K1780" t="s">
        <v>2005</v>
      </c>
      <c r="L1780" t="s">
        <v>2007</v>
      </c>
      <c r="M1780" s="5">
        <v>52</v>
      </c>
      <c r="N1780" s="2" t="s">
        <v>3890</v>
      </c>
      <c r="O1780" s="2" t="str">
        <f>IF(BD[[#This Row],[Género]]="Masculino","👨‍🦰M","👩‍🦰 F")</f>
        <v>👨‍🦰M</v>
      </c>
    </row>
    <row r="1781" spans="1:15" x14ac:dyDescent="0.25">
      <c r="A1781">
        <v>65598621</v>
      </c>
      <c r="B1781" t="s">
        <v>1770</v>
      </c>
      <c r="C1781" t="s">
        <v>1988</v>
      </c>
      <c r="D1781" t="s">
        <v>2012</v>
      </c>
      <c r="E1781" t="s">
        <v>1991</v>
      </c>
      <c r="F1781" t="s">
        <v>1998</v>
      </c>
      <c r="G1781" s="3" t="s">
        <v>3682</v>
      </c>
      <c r="H1781" t="s">
        <v>1999</v>
      </c>
      <c r="I1781" t="s">
        <v>2022</v>
      </c>
      <c r="J1781" t="s">
        <v>2001</v>
      </c>
      <c r="K1781" t="s">
        <v>2005</v>
      </c>
      <c r="L1781" t="s">
        <v>2007</v>
      </c>
      <c r="M1781" s="5">
        <v>30</v>
      </c>
      <c r="N1781" s="2" t="s">
        <v>3888</v>
      </c>
      <c r="O1781" s="2" t="str">
        <f>IF(BD[[#This Row],[Género]]="Masculino","👨‍🦰M","👩‍🦰 F")</f>
        <v>👨‍🦰M</v>
      </c>
    </row>
    <row r="1782" spans="1:15" x14ac:dyDescent="0.25">
      <c r="A1782">
        <v>58127247</v>
      </c>
      <c r="B1782" t="s">
        <v>1771</v>
      </c>
      <c r="C1782" t="s">
        <v>1989</v>
      </c>
      <c r="D1782" t="s">
        <v>2009</v>
      </c>
      <c r="E1782" t="s">
        <v>1994</v>
      </c>
      <c r="F1782" t="s">
        <v>1996</v>
      </c>
      <c r="G1782" s="3" t="s">
        <v>2631</v>
      </c>
      <c r="H1782" t="s">
        <v>2000</v>
      </c>
      <c r="J1782" t="s">
        <v>2001</v>
      </c>
      <c r="K1782" t="s">
        <v>2003</v>
      </c>
      <c r="L1782" t="s">
        <v>2006</v>
      </c>
      <c r="M1782" s="5">
        <v>50</v>
      </c>
      <c r="N1782" s="2" t="s">
        <v>3890</v>
      </c>
      <c r="O1782" s="2" t="str">
        <f>IF(BD[[#This Row],[Género]]="Masculino","👨‍🦰M","👩‍🦰 F")</f>
        <v>👩‍🦰 F</v>
      </c>
    </row>
    <row r="1783" spans="1:15" x14ac:dyDescent="0.25">
      <c r="A1783">
        <v>72779253</v>
      </c>
      <c r="B1783" t="s">
        <v>1772</v>
      </c>
      <c r="C1783" t="s">
        <v>1989</v>
      </c>
      <c r="D1783" t="s">
        <v>2014</v>
      </c>
      <c r="E1783" t="s">
        <v>1991</v>
      </c>
      <c r="F1783" t="s">
        <v>1997</v>
      </c>
      <c r="G1783" s="3" t="s">
        <v>3683</v>
      </c>
      <c r="H1783" t="s">
        <v>2000</v>
      </c>
      <c r="J1783" t="s">
        <v>2001</v>
      </c>
      <c r="K1783" t="s">
        <v>2004</v>
      </c>
      <c r="L1783" t="s">
        <v>2008</v>
      </c>
      <c r="M1783" s="5">
        <v>57</v>
      </c>
      <c r="N1783" s="2" t="s">
        <v>3891</v>
      </c>
      <c r="O1783" s="2" t="str">
        <f>IF(BD[[#This Row],[Género]]="Masculino","👨‍🦰M","👩‍🦰 F")</f>
        <v>👩‍🦰 F</v>
      </c>
    </row>
    <row r="1784" spans="1:15" x14ac:dyDescent="0.25">
      <c r="A1784">
        <v>36599484</v>
      </c>
      <c r="B1784" t="s">
        <v>1773</v>
      </c>
      <c r="C1784" t="s">
        <v>1988</v>
      </c>
      <c r="D1784" t="s">
        <v>2009</v>
      </c>
      <c r="E1784" t="s">
        <v>1991</v>
      </c>
      <c r="F1784" t="s">
        <v>1996</v>
      </c>
      <c r="G1784" s="3" t="s">
        <v>3684</v>
      </c>
      <c r="H1784" t="s">
        <v>1999</v>
      </c>
      <c r="I1784" t="s">
        <v>2017</v>
      </c>
      <c r="J1784" t="s">
        <v>2002</v>
      </c>
      <c r="K1784" t="s">
        <v>2003</v>
      </c>
      <c r="L1784" t="s">
        <v>2006</v>
      </c>
      <c r="M1784" s="5">
        <v>21</v>
      </c>
      <c r="N1784" s="2" t="s">
        <v>3887</v>
      </c>
      <c r="O1784" s="2" t="str">
        <f>IF(BD[[#This Row],[Género]]="Masculino","👨‍🦰M","👩‍🦰 F")</f>
        <v>👨‍🦰M</v>
      </c>
    </row>
    <row r="1785" spans="1:15" x14ac:dyDescent="0.25">
      <c r="A1785">
        <v>15804522</v>
      </c>
      <c r="B1785" t="s">
        <v>1774</v>
      </c>
      <c r="C1785" t="s">
        <v>1989</v>
      </c>
      <c r="D1785" t="s">
        <v>2012</v>
      </c>
      <c r="E1785" t="s">
        <v>1991</v>
      </c>
      <c r="F1785" t="s">
        <v>1995</v>
      </c>
      <c r="G1785" s="3" t="s">
        <v>3685</v>
      </c>
      <c r="H1785" t="s">
        <v>1999</v>
      </c>
      <c r="I1785" t="s">
        <v>2020</v>
      </c>
      <c r="J1785" t="s">
        <v>2001</v>
      </c>
      <c r="K1785" t="s">
        <v>2003</v>
      </c>
      <c r="L1785" t="s">
        <v>2008</v>
      </c>
      <c r="M1785" s="5">
        <v>52</v>
      </c>
      <c r="N1785" s="2" t="s">
        <v>3890</v>
      </c>
      <c r="O1785" s="2" t="str">
        <f>IF(BD[[#This Row],[Género]]="Masculino","👨‍🦰M","👩‍🦰 F")</f>
        <v>👩‍🦰 F</v>
      </c>
    </row>
    <row r="1786" spans="1:15" x14ac:dyDescent="0.25">
      <c r="A1786">
        <v>13842598</v>
      </c>
      <c r="B1786" t="s">
        <v>1775</v>
      </c>
      <c r="C1786" t="s">
        <v>1988</v>
      </c>
      <c r="D1786" t="s">
        <v>2014</v>
      </c>
      <c r="E1786" t="s">
        <v>1991</v>
      </c>
      <c r="F1786" t="s">
        <v>1996</v>
      </c>
      <c r="G1786" s="3" t="s">
        <v>3686</v>
      </c>
      <c r="H1786" t="s">
        <v>2000</v>
      </c>
      <c r="J1786" t="s">
        <v>2001</v>
      </c>
      <c r="K1786" t="s">
        <v>2003</v>
      </c>
      <c r="L1786" t="s">
        <v>2008</v>
      </c>
      <c r="M1786" s="5">
        <v>38</v>
      </c>
      <c r="N1786" s="2" t="s">
        <v>3889</v>
      </c>
      <c r="O1786" s="2" t="str">
        <f>IF(BD[[#This Row],[Género]]="Masculino","👨‍🦰M","👩‍🦰 F")</f>
        <v>👨‍🦰M</v>
      </c>
    </row>
    <row r="1787" spans="1:15" x14ac:dyDescent="0.25">
      <c r="A1787">
        <v>95353399</v>
      </c>
      <c r="B1787" t="s">
        <v>1776</v>
      </c>
      <c r="C1787" t="s">
        <v>1988</v>
      </c>
      <c r="D1787" t="s">
        <v>2015</v>
      </c>
      <c r="E1787" t="s">
        <v>1993</v>
      </c>
      <c r="F1787" t="s">
        <v>1998</v>
      </c>
      <c r="G1787" s="3" t="s">
        <v>3687</v>
      </c>
      <c r="H1787" t="s">
        <v>2000</v>
      </c>
      <c r="J1787" t="s">
        <v>2001</v>
      </c>
      <c r="K1787" t="s">
        <v>2004</v>
      </c>
      <c r="L1787" t="s">
        <v>2008</v>
      </c>
      <c r="M1787" s="5">
        <v>65</v>
      </c>
      <c r="N1787" s="2" t="s">
        <v>3891</v>
      </c>
      <c r="O1787" s="2" t="str">
        <f>IF(BD[[#This Row],[Género]]="Masculino","👨‍🦰M","👩‍🦰 F")</f>
        <v>👨‍🦰M</v>
      </c>
    </row>
    <row r="1788" spans="1:15" x14ac:dyDescent="0.25">
      <c r="A1788">
        <v>67246252</v>
      </c>
      <c r="B1788" t="s">
        <v>1777</v>
      </c>
      <c r="C1788" t="s">
        <v>1988</v>
      </c>
      <c r="D1788" t="s">
        <v>2010</v>
      </c>
      <c r="E1788" t="s">
        <v>1991</v>
      </c>
      <c r="F1788" t="s">
        <v>1998</v>
      </c>
      <c r="G1788" s="3" t="s">
        <v>3688</v>
      </c>
      <c r="H1788" t="s">
        <v>1999</v>
      </c>
      <c r="I1788" t="s">
        <v>2016</v>
      </c>
      <c r="J1788" t="s">
        <v>2002</v>
      </c>
      <c r="K1788" t="s">
        <v>2004</v>
      </c>
      <c r="L1788" t="s">
        <v>2007</v>
      </c>
      <c r="M1788" s="5">
        <v>43</v>
      </c>
      <c r="N1788" s="2" t="s">
        <v>3889</v>
      </c>
      <c r="O1788" s="2" t="str">
        <f>IF(BD[[#This Row],[Género]]="Masculino","👨‍🦰M","👩‍🦰 F")</f>
        <v>👨‍🦰M</v>
      </c>
    </row>
    <row r="1789" spans="1:15" x14ac:dyDescent="0.25">
      <c r="A1789">
        <v>39370401</v>
      </c>
      <c r="B1789" t="s">
        <v>1778</v>
      </c>
      <c r="C1789" t="s">
        <v>1989</v>
      </c>
      <c r="D1789" t="s">
        <v>2011</v>
      </c>
      <c r="E1789" t="s">
        <v>1991</v>
      </c>
      <c r="F1789" t="s">
        <v>1997</v>
      </c>
      <c r="G1789" s="3" t="s">
        <v>2435</v>
      </c>
      <c r="H1789" t="s">
        <v>1999</v>
      </c>
      <c r="I1789" t="s">
        <v>2016</v>
      </c>
      <c r="J1789" t="s">
        <v>2001</v>
      </c>
      <c r="K1789" t="s">
        <v>2005</v>
      </c>
      <c r="L1789" t="s">
        <v>2008</v>
      </c>
      <c r="M1789" s="5">
        <v>19</v>
      </c>
      <c r="N1789" s="2" t="s">
        <v>3887</v>
      </c>
      <c r="O1789" s="2" t="str">
        <f>IF(BD[[#This Row],[Género]]="Masculino","👨‍🦰M","👩‍🦰 F")</f>
        <v>👩‍🦰 F</v>
      </c>
    </row>
    <row r="1790" spans="1:15" x14ac:dyDescent="0.25">
      <c r="A1790">
        <v>87247818</v>
      </c>
      <c r="B1790" t="s">
        <v>1779</v>
      </c>
      <c r="C1790" t="s">
        <v>1988</v>
      </c>
      <c r="D1790" t="s">
        <v>2010</v>
      </c>
      <c r="E1790" t="s">
        <v>1991</v>
      </c>
      <c r="F1790" t="s">
        <v>1995</v>
      </c>
      <c r="G1790" s="3" t="s">
        <v>3689</v>
      </c>
      <c r="H1790" t="s">
        <v>2000</v>
      </c>
      <c r="J1790" t="s">
        <v>2002</v>
      </c>
      <c r="K1790" t="s">
        <v>2003</v>
      </c>
      <c r="L1790" t="s">
        <v>2006</v>
      </c>
      <c r="M1790" s="5">
        <v>56</v>
      </c>
      <c r="N1790" s="2" t="s">
        <v>3891</v>
      </c>
      <c r="O1790" s="2" t="str">
        <f>IF(BD[[#This Row],[Género]]="Masculino","👨‍🦰M","👩‍🦰 F")</f>
        <v>👨‍🦰M</v>
      </c>
    </row>
    <row r="1791" spans="1:15" x14ac:dyDescent="0.25">
      <c r="A1791">
        <v>40834634</v>
      </c>
      <c r="B1791" t="s">
        <v>1780</v>
      </c>
      <c r="C1791" t="s">
        <v>1989</v>
      </c>
      <c r="D1791" t="s">
        <v>2009</v>
      </c>
      <c r="E1791" t="s">
        <v>1994</v>
      </c>
      <c r="F1791" t="s">
        <v>1995</v>
      </c>
      <c r="G1791" s="3" t="s">
        <v>3690</v>
      </c>
      <c r="H1791" t="s">
        <v>2000</v>
      </c>
      <c r="J1791" t="s">
        <v>2002</v>
      </c>
      <c r="K1791" t="s">
        <v>2005</v>
      </c>
      <c r="L1791" t="s">
        <v>2007</v>
      </c>
      <c r="M1791" s="5">
        <v>36</v>
      </c>
      <c r="N1791" s="2" t="s">
        <v>3889</v>
      </c>
      <c r="O1791" s="2" t="str">
        <f>IF(BD[[#This Row],[Género]]="Masculino","👨‍🦰M","👩‍🦰 F")</f>
        <v>👩‍🦰 F</v>
      </c>
    </row>
    <row r="1792" spans="1:15" x14ac:dyDescent="0.25">
      <c r="A1792">
        <v>64718860</v>
      </c>
      <c r="B1792" t="s">
        <v>1781</v>
      </c>
      <c r="C1792" t="s">
        <v>1988</v>
      </c>
      <c r="D1792" t="s">
        <v>2009</v>
      </c>
      <c r="E1792" t="s">
        <v>1993</v>
      </c>
      <c r="F1792" t="s">
        <v>1997</v>
      </c>
      <c r="G1792" s="3" t="s">
        <v>3691</v>
      </c>
      <c r="H1792" t="s">
        <v>2000</v>
      </c>
      <c r="J1792" t="s">
        <v>2001</v>
      </c>
      <c r="K1792" t="s">
        <v>2005</v>
      </c>
      <c r="L1792" t="s">
        <v>2008</v>
      </c>
      <c r="M1792" s="5">
        <v>48</v>
      </c>
      <c r="N1792" s="2" t="s">
        <v>3890</v>
      </c>
      <c r="O1792" s="2" t="str">
        <f>IF(BD[[#This Row],[Género]]="Masculino","👨‍🦰M","👩‍🦰 F")</f>
        <v>👨‍🦰M</v>
      </c>
    </row>
    <row r="1793" spans="1:15" x14ac:dyDescent="0.25">
      <c r="A1793">
        <v>83327332</v>
      </c>
      <c r="B1793" t="s">
        <v>1782</v>
      </c>
      <c r="C1793" t="s">
        <v>1988</v>
      </c>
      <c r="D1793" t="s">
        <v>2015</v>
      </c>
      <c r="E1793" t="s">
        <v>1992</v>
      </c>
      <c r="F1793" t="s">
        <v>1998</v>
      </c>
      <c r="G1793" s="3" t="s">
        <v>3692</v>
      </c>
      <c r="H1793" t="s">
        <v>2000</v>
      </c>
      <c r="J1793" t="s">
        <v>2001</v>
      </c>
      <c r="K1793" t="s">
        <v>2004</v>
      </c>
      <c r="L1793" t="s">
        <v>2006</v>
      </c>
      <c r="M1793" s="5">
        <v>47</v>
      </c>
      <c r="N1793" s="2" t="s">
        <v>3890</v>
      </c>
      <c r="O1793" s="2" t="str">
        <f>IF(BD[[#This Row],[Género]]="Masculino","👨‍🦰M","👩‍🦰 F")</f>
        <v>👨‍🦰M</v>
      </c>
    </row>
    <row r="1794" spans="1:15" x14ac:dyDescent="0.25">
      <c r="A1794">
        <v>10106351</v>
      </c>
      <c r="B1794" t="s">
        <v>1783</v>
      </c>
      <c r="C1794" t="s">
        <v>1988</v>
      </c>
      <c r="D1794" t="s">
        <v>2014</v>
      </c>
      <c r="E1794" t="s">
        <v>1994</v>
      </c>
      <c r="F1794" t="s">
        <v>1995</v>
      </c>
      <c r="G1794" s="3" t="s">
        <v>3693</v>
      </c>
      <c r="H1794" t="s">
        <v>1999</v>
      </c>
      <c r="I1794" t="s">
        <v>2020</v>
      </c>
      <c r="J1794" t="s">
        <v>2001</v>
      </c>
      <c r="K1794" t="s">
        <v>2005</v>
      </c>
      <c r="L1794" t="s">
        <v>2008</v>
      </c>
      <c r="M1794" s="5">
        <v>33</v>
      </c>
      <c r="N1794" s="2" t="s">
        <v>3888</v>
      </c>
      <c r="O1794" s="2" t="str">
        <f>IF(BD[[#This Row],[Género]]="Masculino","👨‍🦰M","👩‍🦰 F")</f>
        <v>👨‍🦰M</v>
      </c>
    </row>
    <row r="1795" spans="1:15" x14ac:dyDescent="0.25">
      <c r="A1795">
        <v>83743093</v>
      </c>
      <c r="B1795" t="s">
        <v>1784</v>
      </c>
      <c r="C1795" t="s">
        <v>1988</v>
      </c>
      <c r="D1795" t="s">
        <v>2009</v>
      </c>
      <c r="E1795" t="s">
        <v>1994</v>
      </c>
      <c r="F1795" t="s">
        <v>1998</v>
      </c>
      <c r="G1795" s="3" t="s">
        <v>3694</v>
      </c>
      <c r="H1795" t="s">
        <v>2000</v>
      </c>
      <c r="J1795" t="s">
        <v>2002</v>
      </c>
      <c r="K1795" t="s">
        <v>2004</v>
      </c>
      <c r="L1795" t="s">
        <v>2007</v>
      </c>
      <c r="M1795" s="5">
        <v>47</v>
      </c>
      <c r="N1795" s="2" t="s">
        <v>3890</v>
      </c>
      <c r="O1795" s="2" t="str">
        <f>IF(BD[[#This Row],[Género]]="Masculino","👨‍🦰M","👩‍🦰 F")</f>
        <v>👨‍🦰M</v>
      </c>
    </row>
    <row r="1796" spans="1:15" x14ac:dyDescent="0.25">
      <c r="A1796">
        <v>43548017</v>
      </c>
      <c r="B1796" t="s">
        <v>1785</v>
      </c>
      <c r="C1796" t="s">
        <v>1988</v>
      </c>
      <c r="D1796" t="s">
        <v>2013</v>
      </c>
      <c r="E1796" t="s">
        <v>1991</v>
      </c>
      <c r="F1796" t="s">
        <v>1997</v>
      </c>
      <c r="G1796" s="3" t="s">
        <v>3695</v>
      </c>
      <c r="H1796" t="s">
        <v>1999</v>
      </c>
      <c r="I1796" t="s">
        <v>2020</v>
      </c>
      <c r="J1796" t="s">
        <v>2001</v>
      </c>
      <c r="K1796" t="s">
        <v>2004</v>
      </c>
      <c r="L1796" t="s">
        <v>2007</v>
      </c>
      <c r="M1796" s="5">
        <v>62</v>
      </c>
      <c r="N1796" s="2" t="s">
        <v>3891</v>
      </c>
      <c r="O1796" s="2" t="str">
        <f>IF(BD[[#This Row],[Género]]="Masculino","👨‍🦰M","👩‍🦰 F")</f>
        <v>👨‍🦰M</v>
      </c>
    </row>
    <row r="1797" spans="1:15" x14ac:dyDescent="0.25">
      <c r="A1797">
        <v>43351265</v>
      </c>
      <c r="B1797" t="s">
        <v>1786</v>
      </c>
      <c r="C1797" t="s">
        <v>1988</v>
      </c>
      <c r="D1797" t="s">
        <v>2015</v>
      </c>
      <c r="E1797" t="s">
        <v>1990</v>
      </c>
      <c r="F1797" t="s">
        <v>1995</v>
      </c>
      <c r="G1797" s="3" t="s">
        <v>3696</v>
      </c>
      <c r="H1797" t="s">
        <v>2000</v>
      </c>
      <c r="J1797" t="s">
        <v>2002</v>
      </c>
      <c r="K1797" t="s">
        <v>2005</v>
      </c>
      <c r="L1797" t="s">
        <v>2008</v>
      </c>
      <c r="M1797" s="5">
        <v>65</v>
      </c>
      <c r="N1797" s="2" t="s">
        <v>3891</v>
      </c>
      <c r="O1797" s="2" t="str">
        <f>IF(BD[[#This Row],[Género]]="Masculino","👨‍🦰M","👩‍🦰 F")</f>
        <v>👨‍🦰M</v>
      </c>
    </row>
    <row r="1798" spans="1:15" x14ac:dyDescent="0.25">
      <c r="A1798">
        <v>96855563</v>
      </c>
      <c r="B1798" t="s">
        <v>1787</v>
      </c>
      <c r="C1798" t="s">
        <v>1988</v>
      </c>
      <c r="D1798" t="s">
        <v>2014</v>
      </c>
      <c r="E1798" t="s">
        <v>1991</v>
      </c>
      <c r="F1798" t="s">
        <v>1998</v>
      </c>
      <c r="G1798" s="3" t="s">
        <v>3697</v>
      </c>
      <c r="H1798" t="s">
        <v>2000</v>
      </c>
      <c r="J1798" t="s">
        <v>2001</v>
      </c>
      <c r="K1798" t="s">
        <v>2005</v>
      </c>
      <c r="L1798" t="s">
        <v>2008</v>
      </c>
      <c r="M1798" s="5">
        <v>61</v>
      </c>
      <c r="N1798" s="2" t="s">
        <v>3891</v>
      </c>
      <c r="O1798" s="2" t="str">
        <f>IF(BD[[#This Row],[Género]]="Masculino","👨‍🦰M","👩‍🦰 F")</f>
        <v>👨‍🦰M</v>
      </c>
    </row>
    <row r="1799" spans="1:15" x14ac:dyDescent="0.25">
      <c r="A1799">
        <v>88666623</v>
      </c>
      <c r="B1799" t="s">
        <v>1788</v>
      </c>
      <c r="C1799" t="s">
        <v>1989</v>
      </c>
      <c r="D1799" t="s">
        <v>2015</v>
      </c>
      <c r="E1799" t="s">
        <v>1993</v>
      </c>
      <c r="F1799" t="s">
        <v>1996</v>
      </c>
      <c r="G1799" s="3" t="s">
        <v>2656</v>
      </c>
      <c r="H1799" t="s">
        <v>2000</v>
      </c>
      <c r="J1799" t="s">
        <v>2002</v>
      </c>
      <c r="K1799" t="s">
        <v>2003</v>
      </c>
      <c r="L1799" t="s">
        <v>2008</v>
      </c>
      <c r="M1799" s="5">
        <v>40</v>
      </c>
      <c r="N1799" s="2" t="s">
        <v>3889</v>
      </c>
      <c r="O1799" s="2" t="str">
        <f>IF(BD[[#This Row],[Género]]="Masculino","👨‍🦰M","👩‍🦰 F")</f>
        <v>👩‍🦰 F</v>
      </c>
    </row>
    <row r="1800" spans="1:15" x14ac:dyDescent="0.25">
      <c r="A1800">
        <v>67544395</v>
      </c>
      <c r="B1800" t="s">
        <v>1789</v>
      </c>
      <c r="C1800" t="s">
        <v>1988</v>
      </c>
      <c r="D1800" t="s">
        <v>2013</v>
      </c>
      <c r="E1800" t="s">
        <v>1990</v>
      </c>
      <c r="F1800" t="s">
        <v>1995</v>
      </c>
      <c r="G1800" s="3" t="s">
        <v>3698</v>
      </c>
      <c r="H1800" t="s">
        <v>2000</v>
      </c>
      <c r="J1800" t="s">
        <v>2002</v>
      </c>
      <c r="K1800" t="s">
        <v>2005</v>
      </c>
      <c r="L1800" t="s">
        <v>2007</v>
      </c>
      <c r="M1800" s="5">
        <v>19</v>
      </c>
      <c r="N1800" s="2" t="s">
        <v>3887</v>
      </c>
      <c r="O1800" s="2" t="str">
        <f>IF(BD[[#This Row],[Género]]="Masculino","👨‍🦰M","👩‍🦰 F")</f>
        <v>👨‍🦰M</v>
      </c>
    </row>
    <row r="1801" spans="1:15" x14ac:dyDescent="0.25">
      <c r="A1801">
        <v>48316970</v>
      </c>
      <c r="B1801" t="s">
        <v>1790</v>
      </c>
      <c r="C1801" t="s">
        <v>1988</v>
      </c>
      <c r="D1801" t="s">
        <v>2009</v>
      </c>
      <c r="E1801" t="s">
        <v>1991</v>
      </c>
      <c r="F1801" t="s">
        <v>1998</v>
      </c>
      <c r="G1801" s="3" t="s">
        <v>3699</v>
      </c>
      <c r="H1801" t="s">
        <v>1999</v>
      </c>
      <c r="I1801" t="s">
        <v>2022</v>
      </c>
      <c r="J1801" t="s">
        <v>2002</v>
      </c>
      <c r="K1801" t="s">
        <v>2005</v>
      </c>
      <c r="L1801" t="s">
        <v>2006</v>
      </c>
      <c r="M1801" s="5">
        <v>53</v>
      </c>
      <c r="N1801" s="2" t="s">
        <v>3890</v>
      </c>
      <c r="O1801" s="2" t="str">
        <f>IF(BD[[#This Row],[Género]]="Masculino","👨‍🦰M","👩‍🦰 F")</f>
        <v>👨‍🦰M</v>
      </c>
    </row>
    <row r="1802" spans="1:15" x14ac:dyDescent="0.25">
      <c r="A1802">
        <v>61723892</v>
      </c>
      <c r="B1802" t="s">
        <v>1791</v>
      </c>
      <c r="C1802" t="s">
        <v>1989</v>
      </c>
      <c r="D1802" t="s">
        <v>2014</v>
      </c>
      <c r="E1802" t="s">
        <v>1991</v>
      </c>
      <c r="F1802" t="s">
        <v>1998</v>
      </c>
      <c r="G1802" s="3" t="s">
        <v>3700</v>
      </c>
      <c r="H1802" t="s">
        <v>1999</v>
      </c>
      <c r="I1802" t="s">
        <v>2021</v>
      </c>
      <c r="J1802" t="s">
        <v>2001</v>
      </c>
      <c r="K1802" t="s">
        <v>2003</v>
      </c>
      <c r="L1802" t="s">
        <v>2006</v>
      </c>
      <c r="M1802" s="5">
        <v>51</v>
      </c>
      <c r="N1802" s="2" t="s">
        <v>3890</v>
      </c>
      <c r="O1802" s="2" t="str">
        <f>IF(BD[[#This Row],[Género]]="Masculino","👨‍🦰M","👩‍🦰 F")</f>
        <v>👩‍🦰 F</v>
      </c>
    </row>
    <row r="1803" spans="1:15" x14ac:dyDescent="0.25">
      <c r="A1803">
        <v>68917573</v>
      </c>
      <c r="B1803" t="s">
        <v>1792</v>
      </c>
      <c r="C1803" t="s">
        <v>1988</v>
      </c>
      <c r="D1803" t="s">
        <v>2009</v>
      </c>
      <c r="E1803" t="s">
        <v>1994</v>
      </c>
      <c r="F1803" t="s">
        <v>1995</v>
      </c>
      <c r="G1803" s="3" t="s">
        <v>3305</v>
      </c>
      <c r="H1803" t="s">
        <v>2000</v>
      </c>
      <c r="J1803" t="s">
        <v>2002</v>
      </c>
      <c r="K1803" t="s">
        <v>2004</v>
      </c>
      <c r="L1803" t="s">
        <v>2007</v>
      </c>
      <c r="M1803" s="5">
        <v>55</v>
      </c>
      <c r="N1803" s="2" t="s">
        <v>3890</v>
      </c>
      <c r="O1803" s="2" t="str">
        <f>IF(BD[[#This Row],[Género]]="Masculino","👨‍🦰M","👩‍🦰 F")</f>
        <v>👨‍🦰M</v>
      </c>
    </row>
    <row r="1804" spans="1:15" x14ac:dyDescent="0.25">
      <c r="A1804">
        <v>24693639</v>
      </c>
      <c r="B1804" t="s">
        <v>1793</v>
      </c>
      <c r="C1804" t="s">
        <v>1988</v>
      </c>
      <c r="D1804" t="s">
        <v>2015</v>
      </c>
      <c r="E1804" t="s">
        <v>1992</v>
      </c>
      <c r="F1804" t="s">
        <v>1996</v>
      </c>
      <c r="G1804" s="3" t="s">
        <v>3701</v>
      </c>
      <c r="H1804" t="s">
        <v>2000</v>
      </c>
      <c r="J1804" t="s">
        <v>2002</v>
      </c>
      <c r="K1804" t="s">
        <v>2003</v>
      </c>
      <c r="L1804" t="s">
        <v>2007</v>
      </c>
      <c r="M1804" s="5">
        <v>53</v>
      </c>
      <c r="N1804" s="2" t="s">
        <v>3890</v>
      </c>
      <c r="O1804" s="2" t="str">
        <f>IF(BD[[#This Row],[Género]]="Masculino","👨‍🦰M","👩‍🦰 F")</f>
        <v>👨‍🦰M</v>
      </c>
    </row>
    <row r="1805" spans="1:15" x14ac:dyDescent="0.25">
      <c r="A1805">
        <v>18572367</v>
      </c>
      <c r="B1805" t="s">
        <v>1794</v>
      </c>
      <c r="C1805" t="s">
        <v>1988</v>
      </c>
      <c r="D1805" t="s">
        <v>2010</v>
      </c>
      <c r="E1805" t="s">
        <v>1993</v>
      </c>
      <c r="F1805" t="s">
        <v>1998</v>
      </c>
      <c r="G1805" s="3" t="s">
        <v>3702</v>
      </c>
      <c r="H1805" t="s">
        <v>1999</v>
      </c>
      <c r="I1805" t="s">
        <v>2021</v>
      </c>
      <c r="J1805" t="s">
        <v>2002</v>
      </c>
      <c r="K1805" t="s">
        <v>2003</v>
      </c>
      <c r="L1805" t="s">
        <v>2007</v>
      </c>
      <c r="M1805" s="5">
        <v>33</v>
      </c>
      <c r="N1805" s="2" t="s">
        <v>3888</v>
      </c>
      <c r="O1805" s="2" t="str">
        <f>IF(BD[[#This Row],[Género]]="Masculino","👨‍🦰M","👩‍🦰 F")</f>
        <v>👨‍🦰M</v>
      </c>
    </row>
    <row r="1806" spans="1:15" x14ac:dyDescent="0.25">
      <c r="A1806">
        <v>44668662</v>
      </c>
      <c r="B1806" t="s">
        <v>1795</v>
      </c>
      <c r="C1806" t="s">
        <v>1989</v>
      </c>
      <c r="D1806" t="s">
        <v>2010</v>
      </c>
      <c r="E1806" t="s">
        <v>1992</v>
      </c>
      <c r="F1806" t="s">
        <v>1997</v>
      </c>
      <c r="G1806" s="3" t="s">
        <v>3703</v>
      </c>
      <c r="H1806" t="s">
        <v>1999</v>
      </c>
      <c r="I1806" t="s">
        <v>2018</v>
      </c>
      <c r="J1806" t="s">
        <v>2001</v>
      </c>
      <c r="K1806" t="s">
        <v>2003</v>
      </c>
      <c r="L1806" t="s">
        <v>2007</v>
      </c>
      <c r="M1806" s="5">
        <v>41</v>
      </c>
      <c r="N1806" s="2" t="s">
        <v>3889</v>
      </c>
      <c r="O1806" s="2" t="str">
        <f>IF(BD[[#This Row],[Género]]="Masculino","👨‍🦰M","👩‍🦰 F")</f>
        <v>👩‍🦰 F</v>
      </c>
    </row>
    <row r="1807" spans="1:15" x14ac:dyDescent="0.25">
      <c r="A1807">
        <v>50760623</v>
      </c>
      <c r="B1807" t="s">
        <v>1796</v>
      </c>
      <c r="C1807" t="s">
        <v>1988</v>
      </c>
      <c r="D1807" t="s">
        <v>2012</v>
      </c>
      <c r="E1807" t="s">
        <v>1992</v>
      </c>
      <c r="F1807" t="s">
        <v>1995</v>
      </c>
      <c r="G1807" s="3" t="s">
        <v>3704</v>
      </c>
      <c r="H1807" t="s">
        <v>2000</v>
      </c>
      <c r="J1807" t="s">
        <v>2002</v>
      </c>
      <c r="K1807" t="s">
        <v>2004</v>
      </c>
      <c r="L1807" t="s">
        <v>2008</v>
      </c>
      <c r="M1807" s="5">
        <v>63</v>
      </c>
      <c r="N1807" s="2" t="s">
        <v>3891</v>
      </c>
      <c r="O1807" s="2" t="str">
        <f>IF(BD[[#This Row],[Género]]="Masculino","👨‍🦰M","👩‍🦰 F")</f>
        <v>👨‍🦰M</v>
      </c>
    </row>
    <row r="1808" spans="1:15" x14ac:dyDescent="0.25">
      <c r="A1808">
        <v>82904358</v>
      </c>
      <c r="B1808" t="s">
        <v>1797</v>
      </c>
      <c r="C1808" t="s">
        <v>1988</v>
      </c>
      <c r="D1808" t="s">
        <v>2009</v>
      </c>
      <c r="E1808" t="s">
        <v>1993</v>
      </c>
      <c r="F1808" t="s">
        <v>1995</v>
      </c>
      <c r="G1808" s="3" t="s">
        <v>3705</v>
      </c>
      <c r="H1808" t="s">
        <v>2000</v>
      </c>
      <c r="J1808" t="s">
        <v>2002</v>
      </c>
      <c r="K1808" t="s">
        <v>2005</v>
      </c>
      <c r="L1808" t="s">
        <v>2007</v>
      </c>
      <c r="M1808" s="5">
        <v>62</v>
      </c>
      <c r="N1808" s="2" t="s">
        <v>3891</v>
      </c>
      <c r="O1808" s="2" t="str">
        <f>IF(BD[[#This Row],[Género]]="Masculino","👨‍🦰M","👩‍🦰 F")</f>
        <v>👨‍🦰M</v>
      </c>
    </row>
    <row r="1809" spans="1:15" x14ac:dyDescent="0.25">
      <c r="A1809">
        <v>51456393</v>
      </c>
      <c r="B1809" t="s">
        <v>1798</v>
      </c>
      <c r="C1809" t="s">
        <v>1989</v>
      </c>
      <c r="D1809" t="s">
        <v>2012</v>
      </c>
      <c r="E1809" t="s">
        <v>1993</v>
      </c>
      <c r="F1809" t="s">
        <v>1998</v>
      </c>
      <c r="G1809" s="3" t="s">
        <v>3591</v>
      </c>
      <c r="H1809" t="s">
        <v>1999</v>
      </c>
      <c r="I1809" t="s">
        <v>2021</v>
      </c>
      <c r="J1809" t="s">
        <v>2001</v>
      </c>
      <c r="K1809" t="s">
        <v>2005</v>
      </c>
      <c r="L1809" t="s">
        <v>2008</v>
      </c>
      <c r="M1809" s="5">
        <v>32</v>
      </c>
      <c r="N1809" s="2" t="s">
        <v>3888</v>
      </c>
      <c r="O1809" s="2" t="str">
        <f>IF(BD[[#This Row],[Género]]="Masculino","👨‍🦰M","👩‍🦰 F")</f>
        <v>👩‍🦰 F</v>
      </c>
    </row>
    <row r="1810" spans="1:15" x14ac:dyDescent="0.25">
      <c r="A1810">
        <v>86274441</v>
      </c>
      <c r="B1810" t="s">
        <v>1799</v>
      </c>
      <c r="C1810" t="s">
        <v>1989</v>
      </c>
      <c r="D1810" t="s">
        <v>2013</v>
      </c>
      <c r="E1810" t="s">
        <v>1993</v>
      </c>
      <c r="F1810" t="s">
        <v>1997</v>
      </c>
      <c r="G1810" s="3" t="s">
        <v>3706</v>
      </c>
      <c r="H1810" t="s">
        <v>2000</v>
      </c>
      <c r="J1810" t="s">
        <v>2002</v>
      </c>
      <c r="K1810" t="s">
        <v>2004</v>
      </c>
      <c r="L1810" t="s">
        <v>2006</v>
      </c>
      <c r="M1810" s="5">
        <v>42</v>
      </c>
      <c r="N1810" s="2" t="s">
        <v>3889</v>
      </c>
      <c r="O1810" s="2" t="str">
        <f>IF(BD[[#This Row],[Género]]="Masculino","👨‍🦰M","👩‍🦰 F")</f>
        <v>👩‍🦰 F</v>
      </c>
    </row>
    <row r="1811" spans="1:15" x14ac:dyDescent="0.25">
      <c r="A1811">
        <v>42964736</v>
      </c>
      <c r="B1811" t="s">
        <v>1800</v>
      </c>
      <c r="C1811" t="s">
        <v>1989</v>
      </c>
      <c r="D1811" t="s">
        <v>2013</v>
      </c>
      <c r="E1811" t="s">
        <v>1990</v>
      </c>
      <c r="F1811" t="s">
        <v>1996</v>
      </c>
      <c r="G1811" s="3" t="s">
        <v>3707</v>
      </c>
      <c r="H1811" t="s">
        <v>1999</v>
      </c>
      <c r="I1811" t="s">
        <v>2021</v>
      </c>
      <c r="J1811" t="s">
        <v>2001</v>
      </c>
      <c r="K1811" t="s">
        <v>2005</v>
      </c>
      <c r="L1811" t="s">
        <v>2006</v>
      </c>
      <c r="M1811" s="5">
        <v>65</v>
      </c>
      <c r="N1811" s="2" t="s">
        <v>3891</v>
      </c>
      <c r="O1811" s="2" t="str">
        <f>IF(BD[[#This Row],[Género]]="Masculino","👨‍🦰M","👩‍🦰 F")</f>
        <v>👩‍🦰 F</v>
      </c>
    </row>
    <row r="1812" spans="1:15" x14ac:dyDescent="0.25">
      <c r="A1812">
        <v>99501575</v>
      </c>
      <c r="B1812" t="s">
        <v>1801</v>
      </c>
      <c r="C1812" t="s">
        <v>1989</v>
      </c>
      <c r="D1812" t="s">
        <v>2012</v>
      </c>
      <c r="E1812" t="s">
        <v>1992</v>
      </c>
      <c r="F1812" t="s">
        <v>1996</v>
      </c>
      <c r="G1812" s="3" t="s">
        <v>3708</v>
      </c>
      <c r="H1812" t="s">
        <v>1999</v>
      </c>
      <c r="I1812" t="s">
        <v>2022</v>
      </c>
      <c r="J1812" t="s">
        <v>2002</v>
      </c>
      <c r="K1812" t="s">
        <v>2005</v>
      </c>
      <c r="L1812" t="s">
        <v>2007</v>
      </c>
      <c r="M1812" s="5">
        <v>28</v>
      </c>
      <c r="N1812" s="2" t="s">
        <v>3888</v>
      </c>
      <c r="O1812" s="2" t="str">
        <f>IF(BD[[#This Row],[Género]]="Masculino","👨‍🦰M","👩‍🦰 F")</f>
        <v>👩‍🦰 F</v>
      </c>
    </row>
    <row r="1813" spans="1:15" x14ac:dyDescent="0.25">
      <c r="A1813">
        <v>11133395</v>
      </c>
      <c r="B1813" t="s">
        <v>1802</v>
      </c>
      <c r="C1813" t="s">
        <v>1988</v>
      </c>
      <c r="D1813" t="s">
        <v>2013</v>
      </c>
      <c r="E1813" t="s">
        <v>1994</v>
      </c>
      <c r="F1813" t="s">
        <v>1997</v>
      </c>
      <c r="G1813" s="3" t="s">
        <v>3709</v>
      </c>
      <c r="H1813" t="s">
        <v>2000</v>
      </c>
      <c r="J1813" t="s">
        <v>2002</v>
      </c>
      <c r="K1813" t="s">
        <v>2004</v>
      </c>
      <c r="L1813" t="s">
        <v>2008</v>
      </c>
      <c r="M1813" s="5">
        <v>45</v>
      </c>
      <c r="N1813" s="2" t="s">
        <v>3889</v>
      </c>
      <c r="O1813" s="2" t="str">
        <f>IF(BD[[#This Row],[Género]]="Masculino","👨‍🦰M","👩‍🦰 F")</f>
        <v>👨‍🦰M</v>
      </c>
    </row>
    <row r="1814" spans="1:15" x14ac:dyDescent="0.25">
      <c r="A1814">
        <v>64101419</v>
      </c>
      <c r="B1814" t="s">
        <v>1803</v>
      </c>
      <c r="C1814" t="s">
        <v>1988</v>
      </c>
      <c r="D1814" t="s">
        <v>2014</v>
      </c>
      <c r="E1814" t="s">
        <v>1990</v>
      </c>
      <c r="F1814" t="s">
        <v>1996</v>
      </c>
      <c r="G1814" s="3" t="s">
        <v>3710</v>
      </c>
      <c r="H1814" t="s">
        <v>1999</v>
      </c>
      <c r="I1814" t="s">
        <v>2016</v>
      </c>
      <c r="J1814" t="s">
        <v>2002</v>
      </c>
      <c r="K1814" t="s">
        <v>2003</v>
      </c>
      <c r="L1814" t="s">
        <v>2007</v>
      </c>
      <c r="M1814" s="5">
        <v>42</v>
      </c>
      <c r="N1814" s="2" t="s">
        <v>3889</v>
      </c>
      <c r="O1814" s="2" t="str">
        <f>IF(BD[[#This Row],[Género]]="Masculino","👨‍🦰M","👩‍🦰 F")</f>
        <v>👨‍🦰M</v>
      </c>
    </row>
    <row r="1815" spans="1:15" x14ac:dyDescent="0.25">
      <c r="A1815">
        <v>38269214</v>
      </c>
      <c r="B1815" t="s">
        <v>1804</v>
      </c>
      <c r="C1815" t="s">
        <v>1989</v>
      </c>
      <c r="D1815" t="s">
        <v>2015</v>
      </c>
      <c r="E1815" t="s">
        <v>1994</v>
      </c>
      <c r="F1815" t="s">
        <v>1998</v>
      </c>
      <c r="G1815" s="3" t="s">
        <v>3711</v>
      </c>
      <c r="H1815" t="s">
        <v>1999</v>
      </c>
      <c r="I1815" t="s">
        <v>2020</v>
      </c>
      <c r="J1815" t="s">
        <v>2001</v>
      </c>
      <c r="K1815" t="s">
        <v>2004</v>
      </c>
      <c r="L1815" t="s">
        <v>2006</v>
      </c>
      <c r="M1815" s="5">
        <v>47</v>
      </c>
      <c r="N1815" s="2" t="s">
        <v>3890</v>
      </c>
      <c r="O1815" s="2" t="str">
        <f>IF(BD[[#This Row],[Género]]="Masculino","👨‍🦰M","👩‍🦰 F")</f>
        <v>👩‍🦰 F</v>
      </c>
    </row>
    <row r="1816" spans="1:15" x14ac:dyDescent="0.25">
      <c r="A1816">
        <v>77266746</v>
      </c>
      <c r="B1816" t="s">
        <v>1805</v>
      </c>
      <c r="C1816" t="s">
        <v>1989</v>
      </c>
      <c r="D1816" t="s">
        <v>2014</v>
      </c>
      <c r="E1816" t="s">
        <v>1990</v>
      </c>
      <c r="F1816" t="s">
        <v>1998</v>
      </c>
      <c r="G1816" s="3" t="s">
        <v>3712</v>
      </c>
      <c r="H1816" t="s">
        <v>1999</v>
      </c>
      <c r="I1816" t="s">
        <v>2021</v>
      </c>
      <c r="J1816" t="s">
        <v>2002</v>
      </c>
      <c r="K1816" t="s">
        <v>2003</v>
      </c>
      <c r="L1816" t="s">
        <v>2007</v>
      </c>
      <c r="M1816" s="5">
        <v>35</v>
      </c>
      <c r="N1816" s="2" t="s">
        <v>3888</v>
      </c>
      <c r="O1816" s="2" t="str">
        <f>IF(BD[[#This Row],[Género]]="Masculino","👨‍🦰M","👩‍🦰 F")</f>
        <v>👩‍🦰 F</v>
      </c>
    </row>
    <row r="1817" spans="1:15" x14ac:dyDescent="0.25">
      <c r="A1817">
        <v>48239170</v>
      </c>
      <c r="B1817" t="s">
        <v>1806</v>
      </c>
      <c r="C1817" t="s">
        <v>1988</v>
      </c>
      <c r="D1817" t="s">
        <v>2009</v>
      </c>
      <c r="E1817" t="s">
        <v>1994</v>
      </c>
      <c r="F1817" t="s">
        <v>1995</v>
      </c>
      <c r="G1817" s="3" t="s">
        <v>3713</v>
      </c>
      <c r="H1817" t="s">
        <v>2000</v>
      </c>
      <c r="J1817" t="s">
        <v>2001</v>
      </c>
      <c r="K1817" t="s">
        <v>2003</v>
      </c>
      <c r="L1817" t="s">
        <v>2007</v>
      </c>
      <c r="M1817" s="5">
        <v>45</v>
      </c>
      <c r="N1817" s="2" t="s">
        <v>3889</v>
      </c>
      <c r="O1817" s="2" t="str">
        <f>IF(BD[[#This Row],[Género]]="Masculino","👨‍🦰M","👩‍🦰 F")</f>
        <v>👨‍🦰M</v>
      </c>
    </row>
    <row r="1818" spans="1:15" x14ac:dyDescent="0.25">
      <c r="A1818">
        <v>95170018</v>
      </c>
      <c r="B1818" t="s">
        <v>1807</v>
      </c>
      <c r="C1818" t="s">
        <v>1989</v>
      </c>
      <c r="D1818" t="s">
        <v>2014</v>
      </c>
      <c r="E1818" t="s">
        <v>1991</v>
      </c>
      <c r="F1818" t="s">
        <v>1998</v>
      </c>
      <c r="G1818" s="3" t="s">
        <v>3417</v>
      </c>
      <c r="H1818" t="s">
        <v>2000</v>
      </c>
      <c r="J1818" t="s">
        <v>2001</v>
      </c>
      <c r="K1818" t="s">
        <v>2004</v>
      </c>
      <c r="L1818" t="s">
        <v>2007</v>
      </c>
      <c r="M1818" s="5">
        <v>62</v>
      </c>
      <c r="N1818" s="2" t="s">
        <v>3891</v>
      </c>
      <c r="O1818" s="2" t="str">
        <f>IF(BD[[#This Row],[Género]]="Masculino","👨‍🦰M","👩‍🦰 F")</f>
        <v>👩‍🦰 F</v>
      </c>
    </row>
    <row r="1819" spans="1:15" x14ac:dyDescent="0.25">
      <c r="A1819">
        <v>95636305</v>
      </c>
      <c r="B1819" t="s">
        <v>1808</v>
      </c>
      <c r="C1819" t="s">
        <v>1988</v>
      </c>
      <c r="D1819" t="s">
        <v>2010</v>
      </c>
      <c r="E1819" t="s">
        <v>1992</v>
      </c>
      <c r="F1819" t="s">
        <v>1998</v>
      </c>
      <c r="G1819" s="3" t="s">
        <v>3714</v>
      </c>
      <c r="H1819" t="s">
        <v>2000</v>
      </c>
      <c r="J1819" t="s">
        <v>2002</v>
      </c>
      <c r="K1819" t="s">
        <v>2003</v>
      </c>
      <c r="L1819" t="s">
        <v>2007</v>
      </c>
      <c r="M1819" s="5">
        <v>28</v>
      </c>
      <c r="N1819" s="2" t="s">
        <v>3888</v>
      </c>
      <c r="O1819" s="2" t="str">
        <f>IF(BD[[#This Row],[Género]]="Masculino","👨‍🦰M","👩‍🦰 F")</f>
        <v>👨‍🦰M</v>
      </c>
    </row>
    <row r="1820" spans="1:15" x14ac:dyDescent="0.25">
      <c r="A1820">
        <v>13670494</v>
      </c>
      <c r="B1820" t="s">
        <v>1809</v>
      </c>
      <c r="C1820" t="s">
        <v>1989</v>
      </c>
      <c r="D1820" t="s">
        <v>2015</v>
      </c>
      <c r="E1820" t="s">
        <v>1994</v>
      </c>
      <c r="F1820" t="s">
        <v>1998</v>
      </c>
      <c r="G1820" s="3" t="s">
        <v>3715</v>
      </c>
      <c r="H1820" t="s">
        <v>2000</v>
      </c>
      <c r="J1820" t="s">
        <v>2002</v>
      </c>
      <c r="K1820" t="s">
        <v>2005</v>
      </c>
      <c r="L1820" t="s">
        <v>2007</v>
      </c>
      <c r="M1820" s="5">
        <v>51</v>
      </c>
      <c r="N1820" s="2" t="s">
        <v>3890</v>
      </c>
      <c r="O1820" s="2" t="str">
        <f>IF(BD[[#This Row],[Género]]="Masculino","👨‍🦰M","👩‍🦰 F")</f>
        <v>👩‍🦰 F</v>
      </c>
    </row>
    <row r="1821" spans="1:15" x14ac:dyDescent="0.25">
      <c r="A1821">
        <v>18337719</v>
      </c>
      <c r="B1821" t="s">
        <v>1810</v>
      </c>
      <c r="C1821" t="s">
        <v>1989</v>
      </c>
      <c r="D1821" t="s">
        <v>2015</v>
      </c>
      <c r="E1821" t="s">
        <v>1993</v>
      </c>
      <c r="F1821" t="s">
        <v>1997</v>
      </c>
      <c r="G1821" s="3" t="s">
        <v>3716</v>
      </c>
      <c r="H1821" t="s">
        <v>1999</v>
      </c>
      <c r="I1821" t="s">
        <v>2017</v>
      </c>
      <c r="J1821" t="s">
        <v>2002</v>
      </c>
      <c r="K1821" t="s">
        <v>2003</v>
      </c>
      <c r="L1821" t="s">
        <v>2006</v>
      </c>
      <c r="M1821" s="5">
        <v>29</v>
      </c>
      <c r="N1821" s="2" t="s">
        <v>3888</v>
      </c>
      <c r="O1821" s="2" t="str">
        <f>IF(BD[[#This Row],[Género]]="Masculino","👨‍🦰M","👩‍🦰 F")</f>
        <v>👩‍🦰 F</v>
      </c>
    </row>
    <row r="1822" spans="1:15" x14ac:dyDescent="0.25">
      <c r="A1822">
        <v>95633026</v>
      </c>
      <c r="B1822" t="s">
        <v>1811</v>
      </c>
      <c r="C1822" t="s">
        <v>1989</v>
      </c>
      <c r="D1822" t="s">
        <v>2009</v>
      </c>
      <c r="E1822" t="s">
        <v>1993</v>
      </c>
      <c r="F1822" t="s">
        <v>1996</v>
      </c>
      <c r="G1822" s="3" t="s">
        <v>3717</v>
      </c>
      <c r="H1822" t="s">
        <v>2000</v>
      </c>
      <c r="J1822" t="s">
        <v>2001</v>
      </c>
      <c r="K1822" t="s">
        <v>2005</v>
      </c>
      <c r="L1822" t="s">
        <v>2007</v>
      </c>
      <c r="M1822" s="5">
        <v>56</v>
      </c>
      <c r="N1822" s="2" t="s">
        <v>3891</v>
      </c>
      <c r="O1822" s="2" t="str">
        <f>IF(BD[[#This Row],[Género]]="Masculino","👨‍🦰M","👩‍🦰 F")</f>
        <v>👩‍🦰 F</v>
      </c>
    </row>
    <row r="1823" spans="1:15" x14ac:dyDescent="0.25">
      <c r="A1823">
        <v>25790304</v>
      </c>
      <c r="B1823" t="s">
        <v>1812</v>
      </c>
      <c r="C1823" t="s">
        <v>1988</v>
      </c>
      <c r="D1823" t="s">
        <v>2014</v>
      </c>
      <c r="E1823" t="s">
        <v>1990</v>
      </c>
      <c r="F1823" t="s">
        <v>1995</v>
      </c>
      <c r="G1823" s="3" t="s">
        <v>3718</v>
      </c>
      <c r="H1823" t="s">
        <v>1999</v>
      </c>
      <c r="I1823" t="s">
        <v>2018</v>
      </c>
      <c r="J1823" t="s">
        <v>2001</v>
      </c>
      <c r="K1823" t="s">
        <v>2004</v>
      </c>
      <c r="L1823" t="s">
        <v>2008</v>
      </c>
      <c r="M1823" s="5">
        <v>53</v>
      </c>
      <c r="N1823" s="2" t="s">
        <v>3890</v>
      </c>
      <c r="O1823" s="2" t="str">
        <f>IF(BD[[#This Row],[Género]]="Masculino","👨‍🦰M","👩‍🦰 F")</f>
        <v>👨‍🦰M</v>
      </c>
    </row>
    <row r="1824" spans="1:15" x14ac:dyDescent="0.25">
      <c r="A1824">
        <v>58717740</v>
      </c>
      <c r="B1824" t="s">
        <v>1813</v>
      </c>
      <c r="C1824" t="s">
        <v>1989</v>
      </c>
      <c r="D1824" t="s">
        <v>2010</v>
      </c>
      <c r="E1824" t="s">
        <v>1990</v>
      </c>
      <c r="F1824" t="s">
        <v>1998</v>
      </c>
      <c r="G1824" s="3" t="s">
        <v>3719</v>
      </c>
      <c r="H1824" t="s">
        <v>1999</v>
      </c>
      <c r="I1824" t="s">
        <v>2018</v>
      </c>
      <c r="J1824" t="s">
        <v>2001</v>
      </c>
      <c r="K1824" t="s">
        <v>2005</v>
      </c>
      <c r="L1824" t="s">
        <v>2007</v>
      </c>
      <c r="M1824" s="5">
        <v>63</v>
      </c>
      <c r="N1824" s="2" t="s">
        <v>3891</v>
      </c>
      <c r="O1824" s="2" t="str">
        <f>IF(BD[[#This Row],[Género]]="Masculino","👨‍🦰M","👩‍🦰 F")</f>
        <v>👩‍🦰 F</v>
      </c>
    </row>
    <row r="1825" spans="1:15" x14ac:dyDescent="0.25">
      <c r="A1825">
        <v>16416027</v>
      </c>
      <c r="B1825" t="s">
        <v>1814</v>
      </c>
      <c r="C1825" t="s">
        <v>1989</v>
      </c>
      <c r="D1825" t="s">
        <v>2009</v>
      </c>
      <c r="E1825" t="s">
        <v>1991</v>
      </c>
      <c r="F1825" t="s">
        <v>1996</v>
      </c>
      <c r="G1825" s="3" t="s">
        <v>3720</v>
      </c>
      <c r="H1825" t="s">
        <v>2000</v>
      </c>
      <c r="J1825" t="s">
        <v>2001</v>
      </c>
      <c r="K1825" t="s">
        <v>2005</v>
      </c>
      <c r="L1825" t="s">
        <v>2008</v>
      </c>
      <c r="M1825" s="5">
        <v>18</v>
      </c>
      <c r="N1825" s="2" t="s">
        <v>3887</v>
      </c>
      <c r="O1825" s="2" t="str">
        <f>IF(BD[[#This Row],[Género]]="Masculino","👨‍🦰M","👩‍🦰 F")</f>
        <v>👩‍🦰 F</v>
      </c>
    </row>
    <row r="1826" spans="1:15" x14ac:dyDescent="0.25">
      <c r="A1826">
        <v>27657238</v>
      </c>
      <c r="B1826" t="s">
        <v>1815</v>
      </c>
      <c r="C1826" t="s">
        <v>1989</v>
      </c>
      <c r="D1826" t="s">
        <v>2012</v>
      </c>
      <c r="E1826" t="s">
        <v>1991</v>
      </c>
      <c r="F1826" t="s">
        <v>1998</v>
      </c>
      <c r="G1826" s="3" t="s">
        <v>3721</v>
      </c>
      <c r="H1826" t="s">
        <v>2000</v>
      </c>
      <c r="J1826" t="s">
        <v>2001</v>
      </c>
      <c r="K1826" t="s">
        <v>2005</v>
      </c>
      <c r="L1826" t="s">
        <v>2006</v>
      </c>
      <c r="M1826" s="5">
        <v>38</v>
      </c>
      <c r="N1826" s="2" t="s">
        <v>3889</v>
      </c>
      <c r="O1826" s="2" t="str">
        <f>IF(BD[[#This Row],[Género]]="Masculino","👨‍🦰M","👩‍🦰 F")</f>
        <v>👩‍🦰 F</v>
      </c>
    </row>
    <row r="1827" spans="1:15" x14ac:dyDescent="0.25">
      <c r="A1827">
        <v>10523473</v>
      </c>
      <c r="B1827" t="s">
        <v>1816</v>
      </c>
      <c r="C1827" t="s">
        <v>1988</v>
      </c>
      <c r="D1827" t="s">
        <v>2011</v>
      </c>
      <c r="E1827" t="s">
        <v>1992</v>
      </c>
      <c r="F1827" t="s">
        <v>1996</v>
      </c>
      <c r="G1827" s="3" t="s">
        <v>3722</v>
      </c>
      <c r="H1827" t="s">
        <v>1999</v>
      </c>
      <c r="I1827" t="s">
        <v>2021</v>
      </c>
      <c r="J1827" t="s">
        <v>2002</v>
      </c>
      <c r="K1827" t="s">
        <v>2005</v>
      </c>
      <c r="L1827" t="s">
        <v>2006</v>
      </c>
      <c r="M1827" s="5">
        <v>27</v>
      </c>
      <c r="N1827" s="2" t="s">
        <v>3888</v>
      </c>
      <c r="O1827" s="2" t="str">
        <f>IF(BD[[#This Row],[Género]]="Masculino","👨‍🦰M","👩‍🦰 F")</f>
        <v>👨‍🦰M</v>
      </c>
    </row>
    <row r="1828" spans="1:15" x14ac:dyDescent="0.25">
      <c r="A1828">
        <v>24451765</v>
      </c>
      <c r="B1828" t="s">
        <v>1817</v>
      </c>
      <c r="C1828" t="s">
        <v>1989</v>
      </c>
      <c r="D1828" t="s">
        <v>2015</v>
      </c>
      <c r="E1828" t="s">
        <v>1993</v>
      </c>
      <c r="F1828" t="s">
        <v>1997</v>
      </c>
      <c r="G1828" s="3" t="s">
        <v>3723</v>
      </c>
      <c r="H1828" t="s">
        <v>2000</v>
      </c>
      <c r="J1828" t="s">
        <v>2002</v>
      </c>
      <c r="K1828" t="s">
        <v>2004</v>
      </c>
      <c r="L1828" t="s">
        <v>2007</v>
      </c>
      <c r="M1828" s="5">
        <v>43</v>
      </c>
      <c r="N1828" s="2" t="s">
        <v>3889</v>
      </c>
      <c r="O1828" s="2" t="str">
        <f>IF(BD[[#This Row],[Género]]="Masculino","👨‍🦰M","👩‍🦰 F")</f>
        <v>👩‍🦰 F</v>
      </c>
    </row>
    <row r="1829" spans="1:15" x14ac:dyDescent="0.25">
      <c r="A1829">
        <v>81603311</v>
      </c>
      <c r="B1829" t="s">
        <v>1818</v>
      </c>
      <c r="C1829" t="s">
        <v>1989</v>
      </c>
      <c r="D1829" t="s">
        <v>2014</v>
      </c>
      <c r="E1829" t="s">
        <v>1991</v>
      </c>
      <c r="F1829" t="s">
        <v>1998</v>
      </c>
      <c r="G1829" s="3" t="s">
        <v>3724</v>
      </c>
      <c r="H1829" t="s">
        <v>2000</v>
      </c>
      <c r="J1829" t="s">
        <v>2002</v>
      </c>
      <c r="K1829" t="s">
        <v>2005</v>
      </c>
      <c r="L1829" t="s">
        <v>2006</v>
      </c>
      <c r="M1829" s="5">
        <v>51</v>
      </c>
      <c r="N1829" s="2" t="s">
        <v>3890</v>
      </c>
      <c r="O1829" s="2" t="str">
        <f>IF(BD[[#This Row],[Género]]="Masculino","👨‍🦰M","👩‍🦰 F")</f>
        <v>👩‍🦰 F</v>
      </c>
    </row>
    <row r="1830" spans="1:15" x14ac:dyDescent="0.25">
      <c r="A1830">
        <v>33557997</v>
      </c>
      <c r="B1830" t="s">
        <v>1819</v>
      </c>
      <c r="C1830" t="s">
        <v>1988</v>
      </c>
      <c r="D1830" t="s">
        <v>2014</v>
      </c>
      <c r="E1830" t="s">
        <v>1991</v>
      </c>
      <c r="F1830" t="s">
        <v>1998</v>
      </c>
      <c r="G1830" s="3" t="s">
        <v>3725</v>
      </c>
      <c r="H1830" t="s">
        <v>2000</v>
      </c>
      <c r="J1830" t="s">
        <v>2002</v>
      </c>
      <c r="K1830" t="s">
        <v>2004</v>
      </c>
      <c r="L1830" t="s">
        <v>2008</v>
      </c>
      <c r="M1830" s="5">
        <v>61</v>
      </c>
      <c r="N1830" s="2" t="s">
        <v>3891</v>
      </c>
      <c r="O1830" s="2" t="str">
        <f>IF(BD[[#This Row],[Género]]="Masculino","👨‍🦰M","👩‍🦰 F")</f>
        <v>👨‍🦰M</v>
      </c>
    </row>
    <row r="1831" spans="1:15" x14ac:dyDescent="0.25">
      <c r="A1831">
        <v>92677191</v>
      </c>
      <c r="B1831" t="s">
        <v>1820</v>
      </c>
      <c r="C1831" t="s">
        <v>1989</v>
      </c>
      <c r="D1831" t="s">
        <v>2012</v>
      </c>
      <c r="E1831" t="s">
        <v>1994</v>
      </c>
      <c r="F1831" t="s">
        <v>1998</v>
      </c>
      <c r="G1831" s="3" t="s">
        <v>3726</v>
      </c>
      <c r="H1831" t="s">
        <v>2000</v>
      </c>
      <c r="J1831" t="s">
        <v>2001</v>
      </c>
      <c r="K1831" t="s">
        <v>2003</v>
      </c>
      <c r="L1831" t="s">
        <v>2006</v>
      </c>
      <c r="M1831" s="5">
        <v>51</v>
      </c>
      <c r="N1831" s="2" t="s">
        <v>3890</v>
      </c>
      <c r="O1831" s="2" t="str">
        <f>IF(BD[[#This Row],[Género]]="Masculino","👨‍🦰M","👩‍🦰 F")</f>
        <v>👩‍🦰 F</v>
      </c>
    </row>
    <row r="1832" spans="1:15" x14ac:dyDescent="0.25">
      <c r="A1832">
        <v>65679985</v>
      </c>
      <c r="B1832" t="s">
        <v>1821</v>
      </c>
      <c r="C1832" t="s">
        <v>1988</v>
      </c>
      <c r="D1832" t="s">
        <v>2014</v>
      </c>
      <c r="E1832" t="s">
        <v>1994</v>
      </c>
      <c r="F1832" t="s">
        <v>1995</v>
      </c>
      <c r="G1832" s="3" t="s">
        <v>3727</v>
      </c>
      <c r="H1832" t="s">
        <v>1999</v>
      </c>
      <c r="I1832" t="s">
        <v>2018</v>
      </c>
      <c r="J1832" t="s">
        <v>2001</v>
      </c>
      <c r="K1832" t="s">
        <v>2004</v>
      </c>
      <c r="L1832" t="s">
        <v>2006</v>
      </c>
      <c r="M1832" s="5">
        <v>46</v>
      </c>
      <c r="N1832" s="2" t="s">
        <v>3890</v>
      </c>
      <c r="O1832" s="2" t="str">
        <f>IF(BD[[#This Row],[Género]]="Masculino","👨‍🦰M","👩‍🦰 F")</f>
        <v>👨‍🦰M</v>
      </c>
    </row>
    <row r="1833" spans="1:15" x14ac:dyDescent="0.25">
      <c r="A1833">
        <v>82343047</v>
      </c>
      <c r="B1833" t="s">
        <v>1822</v>
      </c>
      <c r="C1833" t="s">
        <v>1988</v>
      </c>
      <c r="D1833" t="s">
        <v>2010</v>
      </c>
      <c r="E1833" t="s">
        <v>1991</v>
      </c>
      <c r="F1833" t="s">
        <v>1998</v>
      </c>
      <c r="G1833" s="3" t="s">
        <v>3728</v>
      </c>
      <c r="H1833" t="s">
        <v>1999</v>
      </c>
      <c r="I1833" t="s">
        <v>2018</v>
      </c>
      <c r="J1833" t="s">
        <v>2001</v>
      </c>
      <c r="K1833" t="s">
        <v>2003</v>
      </c>
      <c r="L1833" t="s">
        <v>2006</v>
      </c>
      <c r="M1833" s="5">
        <v>55</v>
      </c>
      <c r="N1833" s="2" t="s">
        <v>3890</v>
      </c>
      <c r="O1833" s="2" t="str">
        <f>IF(BD[[#This Row],[Género]]="Masculino","👨‍🦰M","👩‍🦰 F")</f>
        <v>👨‍🦰M</v>
      </c>
    </row>
    <row r="1834" spans="1:15" x14ac:dyDescent="0.25">
      <c r="A1834">
        <v>84918151</v>
      </c>
      <c r="B1834" t="s">
        <v>1823</v>
      </c>
      <c r="C1834" t="s">
        <v>1989</v>
      </c>
      <c r="D1834" t="s">
        <v>2015</v>
      </c>
      <c r="E1834" t="s">
        <v>1991</v>
      </c>
      <c r="F1834" t="s">
        <v>1996</v>
      </c>
      <c r="G1834" s="3" t="s">
        <v>3729</v>
      </c>
      <c r="H1834" t="s">
        <v>1999</v>
      </c>
      <c r="I1834" t="s">
        <v>2021</v>
      </c>
      <c r="J1834" t="s">
        <v>2001</v>
      </c>
      <c r="K1834" t="s">
        <v>2004</v>
      </c>
      <c r="L1834" t="s">
        <v>2008</v>
      </c>
      <c r="M1834" s="5">
        <v>22</v>
      </c>
      <c r="N1834" s="2" t="s">
        <v>3887</v>
      </c>
      <c r="O1834" s="2" t="str">
        <f>IF(BD[[#This Row],[Género]]="Masculino","👨‍🦰M","👩‍🦰 F")</f>
        <v>👩‍🦰 F</v>
      </c>
    </row>
    <row r="1835" spans="1:15" x14ac:dyDescent="0.25">
      <c r="A1835">
        <v>97166323</v>
      </c>
      <c r="B1835" t="s">
        <v>1824</v>
      </c>
      <c r="C1835" t="s">
        <v>1989</v>
      </c>
      <c r="D1835" t="s">
        <v>2009</v>
      </c>
      <c r="E1835" t="s">
        <v>1991</v>
      </c>
      <c r="F1835" t="s">
        <v>1995</v>
      </c>
      <c r="G1835" s="3" t="s">
        <v>3730</v>
      </c>
      <c r="H1835" t="s">
        <v>1999</v>
      </c>
      <c r="I1835" t="s">
        <v>2022</v>
      </c>
      <c r="J1835" t="s">
        <v>2001</v>
      </c>
      <c r="K1835" t="s">
        <v>2003</v>
      </c>
      <c r="L1835" t="s">
        <v>2007</v>
      </c>
      <c r="M1835" s="5">
        <v>45</v>
      </c>
      <c r="N1835" s="2" t="s">
        <v>3889</v>
      </c>
      <c r="O1835" s="2" t="str">
        <f>IF(BD[[#This Row],[Género]]="Masculino","👨‍🦰M","👩‍🦰 F")</f>
        <v>👩‍🦰 F</v>
      </c>
    </row>
    <row r="1836" spans="1:15" x14ac:dyDescent="0.25">
      <c r="A1836">
        <v>55996792</v>
      </c>
      <c r="B1836" t="s">
        <v>1825</v>
      </c>
      <c r="C1836" t="s">
        <v>1988</v>
      </c>
      <c r="D1836" t="s">
        <v>2013</v>
      </c>
      <c r="E1836" t="s">
        <v>1992</v>
      </c>
      <c r="F1836" t="s">
        <v>1995</v>
      </c>
      <c r="G1836" s="3" t="s">
        <v>3731</v>
      </c>
      <c r="H1836" t="s">
        <v>1999</v>
      </c>
      <c r="I1836" t="s">
        <v>2017</v>
      </c>
      <c r="J1836" t="s">
        <v>2002</v>
      </c>
      <c r="K1836" t="s">
        <v>2003</v>
      </c>
      <c r="L1836" t="s">
        <v>2008</v>
      </c>
      <c r="M1836" s="5">
        <v>55</v>
      </c>
      <c r="N1836" s="2" t="s">
        <v>3890</v>
      </c>
      <c r="O1836" s="2" t="str">
        <f>IF(BD[[#This Row],[Género]]="Masculino","👨‍🦰M","👩‍🦰 F")</f>
        <v>👨‍🦰M</v>
      </c>
    </row>
    <row r="1837" spans="1:15" x14ac:dyDescent="0.25">
      <c r="A1837">
        <v>80601150</v>
      </c>
      <c r="B1837" t="s">
        <v>1826</v>
      </c>
      <c r="C1837" t="s">
        <v>1989</v>
      </c>
      <c r="D1837" t="s">
        <v>2012</v>
      </c>
      <c r="E1837" t="s">
        <v>1992</v>
      </c>
      <c r="F1837" t="s">
        <v>1998</v>
      </c>
      <c r="G1837" s="3" t="s">
        <v>3732</v>
      </c>
      <c r="H1837" t="s">
        <v>1999</v>
      </c>
      <c r="I1837" t="s">
        <v>2019</v>
      </c>
      <c r="J1837" t="s">
        <v>2001</v>
      </c>
      <c r="K1837" t="s">
        <v>2003</v>
      </c>
      <c r="L1837" t="s">
        <v>2008</v>
      </c>
      <c r="M1837" s="5">
        <v>33</v>
      </c>
      <c r="N1837" s="2" t="s">
        <v>3888</v>
      </c>
      <c r="O1837" s="2" t="str">
        <f>IF(BD[[#This Row],[Género]]="Masculino","👨‍🦰M","👩‍🦰 F")</f>
        <v>👩‍🦰 F</v>
      </c>
    </row>
    <row r="1838" spans="1:15" x14ac:dyDescent="0.25">
      <c r="A1838">
        <v>85481413</v>
      </c>
      <c r="B1838" t="s">
        <v>1827</v>
      </c>
      <c r="C1838" t="s">
        <v>1988</v>
      </c>
      <c r="D1838" t="s">
        <v>2014</v>
      </c>
      <c r="E1838" t="s">
        <v>1991</v>
      </c>
      <c r="F1838" t="s">
        <v>1995</v>
      </c>
      <c r="G1838" s="3" t="s">
        <v>2095</v>
      </c>
      <c r="H1838" t="s">
        <v>1999</v>
      </c>
      <c r="I1838" t="s">
        <v>2022</v>
      </c>
      <c r="J1838" t="s">
        <v>2002</v>
      </c>
      <c r="K1838" t="s">
        <v>2004</v>
      </c>
      <c r="L1838" t="s">
        <v>2006</v>
      </c>
      <c r="M1838" s="5">
        <v>39</v>
      </c>
      <c r="N1838" s="2" t="s">
        <v>3889</v>
      </c>
      <c r="O1838" s="2" t="str">
        <f>IF(BD[[#This Row],[Género]]="Masculino","👨‍🦰M","👩‍🦰 F")</f>
        <v>👨‍🦰M</v>
      </c>
    </row>
    <row r="1839" spans="1:15" x14ac:dyDescent="0.25">
      <c r="A1839">
        <v>16855094</v>
      </c>
      <c r="B1839" t="s">
        <v>1828</v>
      </c>
      <c r="C1839" t="s">
        <v>1989</v>
      </c>
      <c r="D1839" t="s">
        <v>2010</v>
      </c>
      <c r="E1839" t="s">
        <v>1994</v>
      </c>
      <c r="F1839" t="s">
        <v>1996</v>
      </c>
      <c r="G1839" s="3" t="s">
        <v>3733</v>
      </c>
      <c r="H1839" t="s">
        <v>2000</v>
      </c>
      <c r="J1839" t="s">
        <v>2001</v>
      </c>
      <c r="K1839" t="s">
        <v>2005</v>
      </c>
      <c r="L1839" t="s">
        <v>2008</v>
      </c>
      <c r="M1839" s="5">
        <v>25</v>
      </c>
      <c r="N1839" s="2" t="s">
        <v>3887</v>
      </c>
      <c r="O1839" s="2" t="str">
        <f>IF(BD[[#This Row],[Género]]="Masculino","👨‍🦰M","👩‍🦰 F")</f>
        <v>👩‍🦰 F</v>
      </c>
    </row>
    <row r="1840" spans="1:15" x14ac:dyDescent="0.25">
      <c r="A1840">
        <v>97738289</v>
      </c>
      <c r="B1840" t="s">
        <v>1829</v>
      </c>
      <c r="C1840" t="s">
        <v>1988</v>
      </c>
      <c r="D1840" t="s">
        <v>2014</v>
      </c>
      <c r="E1840" t="s">
        <v>1991</v>
      </c>
      <c r="F1840" t="s">
        <v>1996</v>
      </c>
      <c r="G1840" s="3" t="s">
        <v>3734</v>
      </c>
      <c r="H1840" t="s">
        <v>1999</v>
      </c>
      <c r="I1840" t="s">
        <v>2016</v>
      </c>
      <c r="J1840" t="s">
        <v>2002</v>
      </c>
      <c r="K1840" t="s">
        <v>2005</v>
      </c>
      <c r="L1840" t="s">
        <v>2007</v>
      </c>
      <c r="M1840" s="5">
        <v>48</v>
      </c>
      <c r="N1840" s="2" t="s">
        <v>3890</v>
      </c>
      <c r="O1840" s="2" t="str">
        <f>IF(BD[[#This Row],[Género]]="Masculino","👨‍🦰M","👩‍🦰 F")</f>
        <v>👨‍🦰M</v>
      </c>
    </row>
    <row r="1841" spans="1:15" x14ac:dyDescent="0.25">
      <c r="A1841">
        <v>26494361</v>
      </c>
      <c r="B1841" t="s">
        <v>1830</v>
      </c>
      <c r="C1841" t="s">
        <v>1989</v>
      </c>
      <c r="D1841" t="s">
        <v>2012</v>
      </c>
      <c r="E1841" t="s">
        <v>1994</v>
      </c>
      <c r="F1841" t="s">
        <v>1998</v>
      </c>
      <c r="G1841" s="3" t="s">
        <v>3735</v>
      </c>
      <c r="H1841" t="s">
        <v>1999</v>
      </c>
      <c r="I1841" t="s">
        <v>2018</v>
      </c>
      <c r="J1841" t="s">
        <v>2001</v>
      </c>
      <c r="K1841" t="s">
        <v>2005</v>
      </c>
      <c r="L1841" t="s">
        <v>2007</v>
      </c>
      <c r="M1841" s="5">
        <v>58</v>
      </c>
      <c r="N1841" s="2" t="s">
        <v>3891</v>
      </c>
      <c r="O1841" s="2" t="str">
        <f>IF(BD[[#This Row],[Género]]="Masculino","👨‍🦰M","👩‍🦰 F")</f>
        <v>👩‍🦰 F</v>
      </c>
    </row>
    <row r="1842" spans="1:15" x14ac:dyDescent="0.25">
      <c r="A1842">
        <v>17029320</v>
      </c>
      <c r="B1842" t="s">
        <v>1831</v>
      </c>
      <c r="C1842" t="s">
        <v>1989</v>
      </c>
      <c r="D1842" t="s">
        <v>2013</v>
      </c>
      <c r="E1842" t="s">
        <v>1993</v>
      </c>
      <c r="F1842" t="s">
        <v>1995</v>
      </c>
      <c r="G1842" s="3" t="s">
        <v>2466</v>
      </c>
      <c r="H1842" t="s">
        <v>1999</v>
      </c>
      <c r="I1842" t="s">
        <v>2018</v>
      </c>
      <c r="J1842" t="s">
        <v>2001</v>
      </c>
      <c r="K1842" t="s">
        <v>2003</v>
      </c>
      <c r="L1842" t="s">
        <v>2007</v>
      </c>
      <c r="M1842" s="5">
        <v>30</v>
      </c>
      <c r="N1842" s="2" t="s">
        <v>3888</v>
      </c>
      <c r="O1842" s="2" t="str">
        <f>IF(BD[[#This Row],[Género]]="Masculino","👨‍🦰M","👩‍🦰 F")</f>
        <v>👩‍🦰 F</v>
      </c>
    </row>
    <row r="1843" spans="1:15" x14ac:dyDescent="0.25">
      <c r="A1843">
        <v>32796045</v>
      </c>
      <c r="B1843" t="s">
        <v>1832</v>
      </c>
      <c r="C1843" t="s">
        <v>1989</v>
      </c>
      <c r="D1843" t="s">
        <v>2010</v>
      </c>
      <c r="E1843" t="s">
        <v>1990</v>
      </c>
      <c r="F1843" t="s">
        <v>1996</v>
      </c>
      <c r="G1843" s="3" t="s">
        <v>3736</v>
      </c>
      <c r="H1843" t="s">
        <v>2000</v>
      </c>
      <c r="J1843" t="s">
        <v>2002</v>
      </c>
      <c r="K1843" t="s">
        <v>2004</v>
      </c>
      <c r="L1843" t="s">
        <v>2007</v>
      </c>
      <c r="M1843" s="5">
        <v>19</v>
      </c>
      <c r="N1843" s="2" t="s">
        <v>3887</v>
      </c>
      <c r="O1843" s="2" t="str">
        <f>IF(BD[[#This Row],[Género]]="Masculino","👨‍🦰M","👩‍🦰 F")</f>
        <v>👩‍🦰 F</v>
      </c>
    </row>
    <row r="1844" spans="1:15" x14ac:dyDescent="0.25">
      <c r="A1844">
        <v>27696348</v>
      </c>
      <c r="B1844" t="s">
        <v>1833</v>
      </c>
      <c r="C1844" t="s">
        <v>1989</v>
      </c>
      <c r="D1844" t="s">
        <v>2009</v>
      </c>
      <c r="E1844" t="s">
        <v>1993</v>
      </c>
      <c r="F1844" t="s">
        <v>1995</v>
      </c>
      <c r="G1844" s="3" t="s">
        <v>3737</v>
      </c>
      <c r="H1844" t="s">
        <v>1999</v>
      </c>
      <c r="I1844" t="s">
        <v>2018</v>
      </c>
      <c r="J1844" t="s">
        <v>2001</v>
      </c>
      <c r="K1844" t="s">
        <v>2005</v>
      </c>
      <c r="L1844" t="s">
        <v>2006</v>
      </c>
      <c r="M1844" s="5">
        <v>38</v>
      </c>
      <c r="N1844" s="2" t="s">
        <v>3889</v>
      </c>
      <c r="O1844" s="2" t="str">
        <f>IF(BD[[#This Row],[Género]]="Masculino","👨‍🦰M","👩‍🦰 F")</f>
        <v>👩‍🦰 F</v>
      </c>
    </row>
    <row r="1845" spans="1:15" x14ac:dyDescent="0.25">
      <c r="A1845">
        <v>77880985</v>
      </c>
      <c r="B1845" t="s">
        <v>1834</v>
      </c>
      <c r="C1845" t="s">
        <v>1989</v>
      </c>
      <c r="D1845" t="s">
        <v>2015</v>
      </c>
      <c r="E1845" t="s">
        <v>1993</v>
      </c>
      <c r="F1845" t="s">
        <v>1998</v>
      </c>
      <c r="G1845" s="3" t="s">
        <v>3738</v>
      </c>
      <c r="H1845" t="s">
        <v>1999</v>
      </c>
      <c r="I1845" t="s">
        <v>2018</v>
      </c>
      <c r="J1845" t="s">
        <v>2002</v>
      </c>
      <c r="K1845" t="s">
        <v>2003</v>
      </c>
      <c r="L1845" t="s">
        <v>2006</v>
      </c>
      <c r="M1845" s="5">
        <v>61</v>
      </c>
      <c r="N1845" s="2" t="s">
        <v>3891</v>
      </c>
      <c r="O1845" s="2" t="str">
        <f>IF(BD[[#This Row],[Género]]="Masculino","👨‍🦰M","👩‍🦰 F")</f>
        <v>👩‍🦰 F</v>
      </c>
    </row>
    <row r="1846" spans="1:15" x14ac:dyDescent="0.25">
      <c r="A1846">
        <v>87883848</v>
      </c>
      <c r="B1846" t="s">
        <v>1835</v>
      </c>
      <c r="C1846" t="s">
        <v>1989</v>
      </c>
      <c r="D1846" t="s">
        <v>2013</v>
      </c>
      <c r="E1846" t="s">
        <v>1993</v>
      </c>
      <c r="F1846" t="s">
        <v>1995</v>
      </c>
      <c r="G1846" s="3" t="s">
        <v>3739</v>
      </c>
      <c r="H1846" t="s">
        <v>1999</v>
      </c>
      <c r="I1846" t="s">
        <v>2018</v>
      </c>
      <c r="J1846" t="s">
        <v>2002</v>
      </c>
      <c r="K1846" t="s">
        <v>2004</v>
      </c>
      <c r="L1846" t="s">
        <v>2008</v>
      </c>
      <c r="M1846" s="5">
        <v>60</v>
      </c>
      <c r="N1846" s="2" t="s">
        <v>3891</v>
      </c>
      <c r="O1846" s="2" t="str">
        <f>IF(BD[[#This Row],[Género]]="Masculino","👨‍🦰M","👩‍🦰 F")</f>
        <v>👩‍🦰 F</v>
      </c>
    </row>
    <row r="1847" spans="1:15" x14ac:dyDescent="0.25">
      <c r="A1847">
        <v>55598281</v>
      </c>
      <c r="B1847" t="s">
        <v>1836</v>
      </c>
      <c r="C1847" t="s">
        <v>1988</v>
      </c>
      <c r="D1847" t="s">
        <v>2013</v>
      </c>
      <c r="E1847" t="s">
        <v>1992</v>
      </c>
      <c r="F1847" t="s">
        <v>1997</v>
      </c>
      <c r="G1847" s="3" t="s">
        <v>3740</v>
      </c>
      <c r="H1847" t="s">
        <v>1999</v>
      </c>
      <c r="I1847" t="s">
        <v>2020</v>
      </c>
      <c r="J1847" t="s">
        <v>2001</v>
      </c>
      <c r="K1847" t="s">
        <v>2005</v>
      </c>
      <c r="L1847" t="s">
        <v>2006</v>
      </c>
      <c r="M1847" s="5">
        <v>20</v>
      </c>
      <c r="N1847" s="2" t="s">
        <v>3887</v>
      </c>
      <c r="O1847" s="2" t="str">
        <f>IF(BD[[#This Row],[Género]]="Masculino","👨‍🦰M","👩‍🦰 F")</f>
        <v>👨‍🦰M</v>
      </c>
    </row>
    <row r="1848" spans="1:15" x14ac:dyDescent="0.25">
      <c r="A1848">
        <v>86608930</v>
      </c>
      <c r="B1848" t="s">
        <v>1837</v>
      </c>
      <c r="C1848" t="s">
        <v>1989</v>
      </c>
      <c r="D1848" t="s">
        <v>2013</v>
      </c>
      <c r="E1848" t="s">
        <v>1993</v>
      </c>
      <c r="F1848" t="s">
        <v>1998</v>
      </c>
      <c r="G1848" s="3" t="s">
        <v>3741</v>
      </c>
      <c r="H1848" t="s">
        <v>2000</v>
      </c>
      <c r="J1848" t="s">
        <v>2001</v>
      </c>
      <c r="K1848" t="s">
        <v>2004</v>
      </c>
      <c r="L1848" t="s">
        <v>2008</v>
      </c>
      <c r="M1848" s="5">
        <v>27</v>
      </c>
      <c r="N1848" s="2" t="s">
        <v>3888</v>
      </c>
      <c r="O1848" s="2" t="str">
        <f>IF(BD[[#This Row],[Género]]="Masculino","👨‍🦰M","👩‍🦰 F")</f>
        <v>👩‍🦰 F</v>
      </c>
    </row>
    <row r="1849" spans="1:15" x14ac:dyDescent="0.25">
      <c r="A1849">
        <v>41392118</v>
      </c>
      <c r="B1849" t="s">
        <v>1838</v>
      </c>
      <c r="C1849" t="s">
        <v>1989</v>
      </c>
      <c r="D1849" t="s">
        <v>2012</v>
      </c>
      <c r="E1849" t="s">
        <v>1994</v>
      </c>
      <c r="F1849" t="s">
        <v>1995</v>
      </c>
      <c r="G1849" s="3" t="s">
        <v>3742</v>
      </c>
      <c r="H1849" t="s">
        <v>2000</v>
      </c>
      <c r="J1849" t="s">
        <v>2002</v>
      </c>
      <c r="K1849" t="s">
        <v>2004</v>
      </c>
      <c r="L1849" t="s">
        <v>2007</v>
      </c>
      <c r="M1849" s="5">
        <v>24</v>
      </c>
      <c r="N1849" s="2" t="s">
        <v>3887</v>
      </c>
      <c r="O1849" s="2" t="str">
        <f>IF(BD[[#This Row],[Género]]="Masculino","👨‍🦰M","👩‍🦰 F")</f>
        <v>👩‍🦰 F</v>
      </c>
    </row>
    <row r="1850" spans="1:15" x14ac:dyDescent="0.25">
      <c r="A1850">
        <v>26613130</v>
      </c>
      <c r="B1850" t="s">
        <v>1839</v>
      </c>
      <c r="C1850" t="s">
        <v>1989</v>
      </c>
      <c r="D1850" t="s">
        <v>2009</v>
      </c>
      <c r="E1850" t="s">
        <v>1991</v>
      </c>
      <c r="F1850" t="s">
        <v>1996</v>
      </c>
      <c r="G1850" s="3" t="s">
        <v>3743</v>
      </c>
      <c r="H1850" t="s">
        <v>2000</v>
      </c>
      <c r="J1850" t="s">
        <v>2002</v>
      </c>
      <c r="K1850" t="s">
        <v>2003</v>
      </c>
      <c r="L1850" t="s">
        <v>2007</v>
      </c>
      <c r="M1850" s="5">
        <v>45</v>
      </c>
      <c r="N1850" s="2" t="s">
        <v>3889</v>
      </c>
      <c r="O1850" s="2" t="str">
        <f>IF(BD[[#This Row],[Género]]="Masculino","👨‍🦰M","👩‍🦰 F")</f>
        <v>👩‍🦰 F</v>
      </c>
    </row>
    <row r="1851" spans="1:15" x14ac:dyDescent="0.25">
      <c r="A1851">
        <v>65660915</v>
      </c>
      <c r="B1851" t="s">
        <v>1840</v>
      </c>
      <c r="C1851" t="s">
        <v>1988</v>
      </c>
      <c r="D1851" t="s">
        <v>2015</v>
      </c>
      <c r="E1851" t="s">
        <v>1990</v>
      </c>
      <c r="F1851" t="s">
        <v>1997</v>
      </c>
      <c r="G1851" s="3" t="s">
        <v>2224</v>
      </c>
      <c r="H1851" t="s">
        <v>1999</v>
      </c>
      <c r="I1851" t="s">
        <v>2021</v>
      </c>
      <c r="J1851" t="s">
        <v>2002</v>
      </c>
      <c r="K1851" t="s">
        <v>2005</v>
      </c>
      <c r="L1851" t="s">
        <v>2007</v>
      </c>
      <c r="M1851" s="5">
        <v>33</v>
      </c>
      <c r="N1851" s="2" t="s">
        <v>3888</v>
      </c>
      <c r="O1851" s="2" t="str">
        <f>IF(BD[[#This Row],[Género]]="Masculino","👨‍🦰M","👩‍🦰 F")</f>
        <v>👨‍🦰M</v>
      </c>
    </row>
    <row r="1852" spans="1:15" x14ac:dyDescent="0.25">
      <c r="A1852">
        <v>21428043</v>
      </c>
      <c r="B1852" t="s">
        <v>1841</v>
      </c>
      <c r="C1852" t="s">
        <v>1988</v>
      </c>
      <c r="D1852" t="s">
        <v>2013</v>
      </c>
      <c r="E1852" t="s">
        <v>1992</v>
      </c>
      <c r="F1852" t="s">
        <v>1998</v>
      </c>
      <c r="G1852" s="3" t="s">
        <v>3744</v>
      </c>
      <c r="H1852" t="s">
        <v>1999</v>
      </c>
      <c r="I1852" t="s">
        <v>2018</v>
      </c>
      <c r="J1852" t="s">
        <v>2001</v>
      </c>
      <c r="K1852" t="s">
        <v>2005</v>
      </c>
      <c r="L1852" t="s">
        <v>2006</v>
      </c>
      <c r="M1852" s="5">
        <v>44</v>
      </c>
      <c r="N1852" s="2" t="s">
        <v>3889</v>
      </c>
      <c r="O1852" s="2" t="str">
        <f>IF(BD[[#This Row],[Género]]="Masculino","👨‍🦰M","👩‍🦰 F")</f>
        <v>👨‍🦰M</v>
      </c>
    </row>
    <row r="1853" spans="1:15" x14ac:dyDescent="0.25">
      <c r="A1853">
        <v>98060989</v>
      </c>
      <c r="B1853" t="s">
        <v>1842</v>
      </c>
      <c r="C1853" t="s">
        <v>1989</v>
      </c>
      <c r="D1853" t="s">
        <v>2009</v>
      </c>
      <c r="E1853" t="s">
        <v>1994</v>
      </c>
      <c r="F1853" t="s">
        <v>1998</v>
      </c>
      <c r="G1853" s="3" t="s">
        <v>3745</v>
      </c>
      <c r="H1853" t="s">
        <v>2000</v>
      </c>
      <c r="J1853" t="s">
        <v>2002</v>
      </c>
      <c r="K1853" t="s">
        <v>2004</v>
      </c>
      <c r="L1853" t="s">
        <v>2006</v>
      </c>
      <c r="M1853" s="5">
        <v>18</v>
      </c>
      <c r="N1853" s="2" t="s">
        <v>3887</v>
      </c>
      <c r="O1853" s="2" t="str">
        <f>IF(BD[[#This Row],[Género]]="Masculino","👨‍🦰M","👩‍🦰 F")</f>
        <v>👩‍🦰 F</v>
      </c>
    </row>
    <row r="1854" spans="1:15" x14ac:dyDescent="0.25">
      <c r="A1854">
        <v>63969418</v>
      </c>
      <c r="B1854" t="s">
        <v>1843</v>
      </c>
      <c r="C1854" t="s">
        <v>1988</v>
      </c>
      <c r="D1854" t="s">
        <v>2014</v>
      </c>
      <c r="E1854" t="s">
        <v>1994</v>
      </c>
      <c r="F1854" t="s">
        <v>1995</v>
      </c>
      <c r="G1854" s="3" t="s">
        <v>3746</v>
      </c>
      <c r="H1854" t="s">
        <v>1999</v>
      </c>
      <c r="I1854" t="s">
        <v>2017</v>
      </c>
      <c r="J1854" t="s">
        <v>2001</v>
      </c>
      <c r="K1854" t="s">
        <v>2005</v>
      </c>
      <c r="L1854" t="s">
        <v>2008</v>
      </c>
      <c r="M1854" s="5">
        <v>29</v>
      </c>
      <c r="N1854" s="2" t="s">
        <v>3888</v>
      </c>
      <c r="O1854" s="2" t="str">
        <f>IF(BD[[#This Row],[Género]]="Masculino","👨‍🦰M","👩‍🦰 F")</f>
        <v>👨‍🦰M</v>
      </c>
    </row>
    <row r="1855" spans="1:15" x14ac:dyDescent="0.25">
      <c r="A1855">
        <v>59974609</v>
      </c>
      <c r="B1855" t="s">
        <v>1844</v>
      </c>
      <c r="C1855" t="s">
        <v>1988</v>
      </c>
      <c r="D1855" t="s">
        <v>2012</v>
      </c>
      <c r="E1855" t="s">
        <v>1992</v>
      </c>
      <c r="F1855" t="s">
        <v>1995</v>
      </c>
      <c r="G1855" s="3" t="s">
        <v>3747</v>
      </c>
      <c r="H1855" t="s">
        <v>1999</v>
      </c>
      <c r="I1855" t="s">
        <v>2019</v>
      </c>
      <c r="J1855" t="s">
        <v>2001</v>
      </c>
      <c r="K1855" t="s">
        <v>2005</v>
      </c>
      <c r="L1855" t="s">
        <v>2008</v>
      </c>
      <c r="M1855" s="5">
        <v>57</v>
      </c>
      <c r="N1855" s="2" t="s">
        <v>3891</v>
      </c>
      <c r="O1855" s="2" t="str">
        <f>IF(BD[[#This Row],[Género]]="Masculino","👨‍🦰M","👩‍🦰 F")</f>
        <v>👨‍🦰M</v>
      </c>
    </row>
    <row r="1856" spans="1:15" x14ac:dyDescent="0.25">
      <c r="A1856">
        <v>18242110</v>
      </c>
      <c r="B1856" t="s">
        <v>1845</v>
      </c>
      <c r="C1856" t="s">
        <v>1988</v>
      </c>
      <c r="D1856" t="s">
        <v>2014</v>
      </c>
      <c r="E1856" t="s">
        <v>1993</v>
      </c>
      <c r="F1856" t="s">
        <v>1996</v>
      </c>
      <c r="G1856" s="3" t="s">
        <v>3748</v>
      </c>
      <c r="H1856" t="s">
        <v>1999</v>
      </c>
      <c r="I1856" t="s">
        <v>2020</v>
      </c>
      <c r="J1856" t="s">
        <v>2001</v>
      </c>
      <c r="K1856" t="s">
        <v>2005</v>
      </c>
      <c r="L1856" t="s">
        <v>2006</v>
      </c>
      <c r="M1856" s="5">
        <v>26</v>
      </c>
      <c r="N1856" s="2" t="s">
        <v>3888</v>
      </c>
      <c r="O1856" s="2" t="str">
        <f>IF(BD[[#This Row],[Género]]="Masculino","👨‍🦰M","👩‍🦰 F")</f>
        <v>👨‍🦰M</v>
      </c>
    </row>
    <row r="1857" spans="1:15" x14ac:dyDescent="0.25">
      <c r="A1857">
        <v>73558352</v>
      </c>
      <c r="B1857" t="s">
        <v>1234</v>
      </c>
      <c r="C1857" t="s">
        <v>1989</v>
      </c>
      <c r="D1857" t="s">
        <v>2011</v>
      </c>
      <c r="E1857" t="s">
        <v>1992</v>
      </c>
      <c r="F1857" t="s">
        <v>1998</v>
      </c>
      <c r="G1857" s="3" t="s">
        <v>3749</v>
      </c>
      <c r="H1857" t="s">
        <v>1999</v>
      </c>
      <c r="I1857" t="s">
        <v>2017</v>
      </c>
      <c r="J1857" t="s">
        <v>2002</v>
      </c>
      <c r="K1857" t="s">
        <v>2003</v>
      </c>
      <c r="L1857" t="s">
        <v>2006</v>
      </c>
      <c r="M1857" s="5">
        <v>49</v>
      </c>
      <c r="N1857" s="2" t="s">
        <v>3890</v>
      </c>
      <c r="O1857" s="2" t="str">
        <f>IF(BD[[#This Row],[Género]]="Masculino","👨‍🦰M","👩‍🦰 F")</f>
        <v>👩‍🦰 F</v>
      </c>
    </row>
    <row r="1858" spans="1:15" x14ac:dyDescent="0.25">
      <c r="A1858">
        <v>39375092</v>
      </c>
      <c r="B1858" t="s">
        <v>1846</v>
      </c>
      <c r="C1858" t="s">
        <v>1989</v>
      </c>
      <c r="D1858" t="s">
        <v>2010</v>
      </c>
      <c r="E1858" t="s">
        <v>1991</v>
      </c>
      <c r="F1858" t="s">
        <v>1998</v>
      </c>
      <c r="G1858" s="3" t="s">
        <v>3750</v>
      </c>
      <c r="H1858" t="s">
        <v>2000</v>
      </c>
      <c r="J1858" t="s">
        <v>2001</v>
      </c>
      <c r="K1858" t="s">
        <v>2004</v>
      </c>
      <c r="L1858" t="s">
        <v>2006</v>
      </c>
      <c r="M1858" s="5">
        <v>58</v>
      </c>
      <c r="N1858" s="2" t="s">
        <v>3891</v>
      </c>
      <c r="O1858" s="2" t="str">
        <f>IF(BD[[#This Row],[Género]]="Masculino","👨‍🦰M","👩‍🦰 F")</f>
        <v>👩‍🦰 F</v>
      </c>
    </row>
    <row r="1859" spans="1:15" x14ac:dyDescent="0.25">
      <c r="A1859">
        <v>79089631</v>
      </c>
      <c r="B1859" t="s">
        <v>1847</v>
      </c>
      <c r="C1859" t="s">
        <v>1989</v>
      </c>
      <c r="D1859" t="s">
        <v>2013</v>
      </c>
      <c r="E1859" t="s">
        <v>1991</v>
      </c>
      <c r="F1859" t="s">
        <v>1996</v>
      </c>
      <c r="G1859" s="3" t="s">
        <v>3751</v>
      </c>
      <c r="H1859" t="s">
        <v>2000</v>
      </c>
      <c r="I1859" t="s">
        <v>2017</v>
      </c>
      <c r="J1859" t="s">
        <v>2002</v>
      </c>
      <c r="K1859" t="s">
        <v>2004</v>
      </c>
      <c r="L1859" t="s">
        <v>2006</v>
      </c>
      <c r="M1859" s="5">
        <v>63</v>
      </c>
      <c r="N1859" s="2" t="s">
        <v>3891</v>
      </c>
      <c r="O1859" s="2" t="str">
        <f>IF(BD[[#This Row],[Género]]="Masculino","👨‍🦰M","👩‍🦰 F")</f>
        <v>👩‍🦰 F</v>
      </c>
    </row>
    <row r="1860" spans="1:15" x14ac:dyDescent="0.25">
      <c r="A1860">
        <v>32253325</v>
      </c>
      <c r="B1860" t="s">
        <v>1848</v>
      </c>
      <c r="C1860" t="s">
        <v>1989</v>
      </c>
      <c r="D1860" t="s">
        <v>2015</v>
      </c>
      <c r="E1860" t="s">
        <v>1991</v>
      </c>
      <c r="F1860" t="s">
        <v>1996</v>
      </c>
      <c r="G1860" s="3" t="s">
        <v>3752</v>
      </c>
      <c r="H1860" t="s">
        <v>2000</v>
      </c>
      <c r="I1860" t="s">
        <v>2019</v>
      </c>
      <c r="J1860" t="s">
        <v>2001</v>
      </c>
      <c r="K1860" t="s">
        <v>2003</v>
      </c>
      <c r="L1860" t="s">
        <v>2006</v>
      </c>
      <c r="M1860" s="5">
        <v>26</v>
      </c>
      <c r="N1860" s="2" t="s">
        <v>3888</v>
      </c>
      <c r="O1860" s="2" t="str">
        <f>IF(BD[[#This Row],[Género]]="Masculino","👨‍🦰M","👩‍🦰 F")</f>
        <v>👩‍🦰 F</v>
      </c>
    </row>
    <row r="1861" spans="1:15" x14ac:dyDescent="0.25">
      <c r="A1861">
        <v>93719201</v>
      </c>
      <c r="B1861" t="s">
        <v>1849</v>
      </c>
      <c r="C1861" t="s">
        <v>1989</v>
      </c>
      <c r="D1861" t="s">
        <v>2010</v>
      </c>
      <c r="E1861" t="s">
        <v>1990</v>
      </c>
      <c r="F1861" t="s">
        <v>1998</v>
      </c>
      <c r="G1861" s="3" t="s">
        <v>3753</v>
      </c>
      <c r="H1861" t="s">
        <v>2000</v>
      </c>
      <c r="J1861" t="s">
        <v>2002</v>
      </c>
      <c r="K1861" t="s">
        <v>2005</v>
      </c>
      <c r="L1861" t="s">
        <v>2008</v>
      </c>
      <c r="M1861" s="5">
        <v>53</v>
      </c>
      <c r="N1861" s="2" t="s">
        <v>3890</v>
      </c>
      <c r="O1861" s="2" t="str">
        <f>IF(BD[[#This Row],[Género]]="Masculino","👨‍🦰M","👩‍🦰 F")</f>
        <v>👩‍🦰 F</v>
      </c>
    </row>
    <row r="1862" spans="1:15" x14ac:dyDescent="0.25">
      <c r="A1862">
        <v>23820036</v>
      </c>
      <c r="B1862" t="s">
        <v>1850</v>
      </c>
      <c r="C1862" t="s">
        <v>1988</v>
      </c>
      <c r="D1862" t="s">
        <v>2010</v>
      </c>
      <c r="E1862" t="s">
        <v>1990</v>
      </c>
      <c r="F1862" t="s">
        <v>1996</v>
      </c>
      <c r="G1862" s="3" t="s">
        <v>3754</v>
      </c>
      <c r="H1862" t="s">
        <v>2000</v>
      </c>
      <c r="J1862" t="s">
        <v>2001</v>
      </c>
      <c r="K1862" t="s">
        <v>2003</v>
      </c>
      <c r="L1862" t="s">
        <v>2008</v>
      </c>
      <c r="M1862" s="5">
        <v>30</v>
      </c>
      <c r="N1862" s="2" t="s">
        <v>3888</v>
      </c>
      <c r="O1862" s="2" t="str">
        <f>IF(BD[[#This Row],[Género]]="Masculino","👨‍🦰M","👩‍🦰 F")</f>
        <v>👨‍🦰M</v>
      </c>
    </row>
    <row r="1863" spans="1:15" x14ac:dyDescent="0.25">
      <c r="A1863">
        <v>55529554</v>
      </c>
      <c r="B1863" t="s">
        <v>1851</v>
      </c>
      <c r="C1863" t="s">
        <v>1988</v>
      </c>
      <c r="D1863" t="s">
        <v>2011</v>
      </c>
      <c r="E1863" t="s">
        <v>1991</v>
      </c>
      <c r="F1863" t="s">
        <v>1995</v>
      </c>
      <c r="G1863" s="3" t="s">
        <v>3755</v>
      </c>
      <c r="H1863" t="s">
        <v>2000</v>
      </c>
      <c r="I1863" t="s">
        <v>2017</v>
      </c>
      <c r="J1863" t="s">
        <v>2001</v>
      </c>
      <c r="K1863" t="s">
        <v>2005</v>
      </c>
      <c r="L1863" t="s">
        <v>2006</v>
      </c>
      <c r="M1863" s="5">
        <v>20</v>
      </c>
      <c r="N1863" s="2" t="s">
        <v>3887</v>
      </c>
      <c r="O1863" s="2" t="str">
        <f>IF(BD[[#This Row],[Género]]="Masculino","👨‍🦰M","👩‍🦰 F")</f>
        <v>👨‍🦰M</v>
      </c>
    </row>
    <row r="1864" spans="1:15" x14ac:dyDescent="0.25">
      <c r="A1864">
        <v>55285604</v>
      </c>
      <c r="B1864" t="s">
        <v>1852</v>
      </c>
      <c r="C1864" t="s">
        <v>1989</v>
      </c>
      <c r="D1864" t="s">
        <v>2012</v>
      </c>
      <c r="E1864" t="s">
        <v>1992</v>
      </c>
      <c r="F1864" t="s">
        <v>1996</v>
      </c>
      <c r="G1864" s="3" t="s">
        <v>3756</v>
      </c>
      <c r="H1864" t="s">
        <v>2000</v>
      </c>
      <c r="I1864" t="s">
        <v>2022</v>
      </c>
      <c r="J1864" t="s">
        <v>2001</v>
      </c>
      <c r="K1864" t="s">
        <v>2005</v>
      </c>
      <c r="L1864" t="s">
        <v>2007</v>
      </c>
      <c r="M1864" s="5">
        <v>31</v>
      </c>
      <c r="N1864" s="2" t="s">
        <v>3888</v>
      </c>
      <c r="O1864" s="2" t="str">
        <f>IF(BD[[#This Row],[Género]]="Masculino","👨‍🦰M","👩‍🦰 F")</f>
        <v>👩‍🦰 F</v>
      </c>
    </row>
    <row r="1865" spans="1:15" x14ac:dyDescent="0.25">
      <c r="A1865">
        <v>35334615</v>
      </c>
      <c r="B1865" t="s">
        <v>1853</v>
      </c>
      <c r="C1865" t="s">
        <v>1988</v>
      </c>
      <c r="D1865" t="s">
        <v>2011</v>
      </c>
      <c r="E1865" t="s">
        <v>1991</v>
      </c>
      <c r="F1865" t="s">
        <v>1998</v>
      </c>
      <c r="G1865" s="3" t="s">
        <v>3757</v>
      </c>
      <c r="H1865" t="s">
        <v>2000</v>
      </c>
      <c r="J1865" t="s">
        <v>2001</v>
      </c>
      <c r="K1865" t="s">
        <v>2004</v>
      </c>
      <c r="L1865" t="s">
        <v>2006</v>
      </c>
      <c r="M1865" s="5">
        <v>65</v>
      </c>
      <c r="N1865" s="2" t="s">
        <v>3891</v>
      </c>
      <c r="O1865" s="2" t="str">
        <f>IF(BD[[#This Row],[Género]]="Masculino","👨‍🦰M","👩‍🦰 F")</f>
        <v>👨‍🦰M</v>
      </c>
    </row>
    <row r="1866" spans="1:15" x14ac:dyDescent="0.25">
      <c r="A1866">
        <v>95883527</v>
      </c>
      <c r="B1866" t="s">
        <v>1854</v>
      </c>
      <c r="C1866" t="s">
        <v>1989</v>
      </c>
      <c r="D1866" t="s">
        <v>2012</v>
      </c>
      <c r="E1866" t="s">
        <v>1994</v>
      </c>
      <c r="F1866" t="s">
        <v>1996</v>
      </c>
      <c r="G1866" s="3" t="s">
        <v>3758</v>
      </c>
      <c r="H1866" t="s">
        <v>2000</v>
      </c>
      <c r="I1866" t="s">
        <v>2018</v>
      </c>
      <c r="J1866" t="s">
        <v>2001</v>
      </c>
      <c r="K1866" t="s">
        <v>2003</v>
      </c>
      <c r="L1866" t="s">
        <v>2006</v>
      </c>
      <c r="M1866" s="5">
        <v>35</v>
      </c>
      <c r="N1866" s="2" t="s">
        <v>3888</v>
      </c>
      <c r="O1866" s="2" t="str">
        <f>IF(BD[[#This Row],[Género]]="Masculino","👨‍🦰M","👩‍🦰 F")</f>
        <v>👩‍🦰 F</v>
      </c>
    </row>
    <row r="1867" spans="1:15" x14ac:dyDescent="0.25">
      <c r="A1867">
        <v>54788591</v>
      </c>
      <c r="B1867" t="s">
        <v>1855</v>
      </c>
      <c r="C1867" t="s">
        <v>1988</v>
      </c>
      <c r="D1867" t="s">
        <v>2010</v>
      </c>
      <c r="E1867" t="s">
        <v>1992</v>
      </c>
      <c r="F1867" t="s">
        <v>1998</v>
      </c>
      <c r="G1867" s="3" t="s">
        <v>3759</v>
      </c>
      <c r="H1867" t="s">
        <v>2000</v>
      </c>
      <c r="J1867" t="s">
        <v>2002</v>
      </c>
      <c r="K1867" t="s">
        <v>2004</v>
      </c>
      <c r="L1867" t="s">
        <v>2008</v>
      </c>
      <c r="M1867" s="5">
        <v>22</v>
      </c>
      <c r="N1867" s="2" t="s">
        <v>3887</v>
      </c>
      <c r="O1867" s="2" t="str">
        <f>IF(BD[[#This Row],[Género]]="Masculino","👨‍🦰M","👩‍🦰 F")</f>
        <v>👨‍🦰M</v>
      </c>
    </row>
    <row r="1868" spans="1:15" x14ac:dyDescent="0.25">
      <c r="A1868">
        <v>27158537</v>
      </c>
      <c r="B1868" t="s">
        <v>1856</v>
      </c>
      <c r="C1868" t="s">
        <v>1989</v>
      </c>
      <c r="D1868" t="s">
        <v>2014</v>
      </c>
      <c r="E1868" t="s">
        <v>1993</v>
      </c>
      <c r="F1868" t="s">
        <v>1996</v>
      </c>
      <c r="G1868" s="3" t="s">
        <v>3760</v>
      </c>
      <c r="H1868" t="s">
        <v>2000</v>
      </c>
      <c r="J1868" t="s">
        <v>2002</v>
      </c>
      <c r="K1868" t="s">
        <v>2004</v>
      </c>
      <c r="L1868" t="s">
        <v>2006</v>
      </c>
      <c r="M1868" s="5">
        <v>65</v>
      </c>
      <c r="N1868" s="2" t="s">
        <v>3891</v>
      </c>
      <c r="O1868" s="2" t="str">
        <f>IF(BD[[#This Row],[Género]]="Masculino","👨‍🦰M","👩‍🦰 F")</f>
        <v>👩‍🦰 F</v>
      </c>
    </row>
    <row r="1869" spans="1:15" x14ac:dyDescent="0.25">
      <c r="A1869">
        <v>56388245</v>
      </c>
      <c r="B1869" t="s">
        <v>1857</v>
      </c>
      <c r="C1869" t="s">
        <v>1989</v>
      </c>
      <c r="D1869" t="s">
        <v>2013</v>
      </c>
      <c r="E1869" t="s">
        <v>1990</v>
      </c>
      <c r="F1869" t="s">
        <v>1996</v>
      </c>
      <c r="G1869" s="3" t="s">
        <v>3761</v>
      </c>
      <c r="H1869" t="s">
        <v>2000</v>
      </c>
      <c r="J1869" t="s">
        <v>2001</v>
      </c>
      <c r="K1869" t="s">
        <v>2004</v>
      </c>
      <c r="L1869" t="s">
        <v>2007</v>
      </c>
      <c r="M1869" s="5">
        <v>49</v>
      </c>
      <c r="N1869" s="2" t="s">
        <v>3890</v>
      </c>
      <c r="O1869" s="2" t="str">
        <f>IF(BD[[#This Row],[Género]]="Masculino","👨‍🦰M","👩‍🦰 F")</f>
        <v>👩‍🦰 F</v>
      </c>
    </row>
    <row r="1870" spans="1:15" x14ac:dyDescent="0.25">
      <c r="A1870">
        <v>72225802</v>
      </c>
      <c r="B1870" t="s">
        <v>1858</v>
      </c>
      <c r="C1870" t="s">
        <v>1989</v>
      </c>
      <c r="D1870" t="s">
        <v>2015</v>
      </c>
      <c r="E1870" t="s">
        <v>1992</v>
      </c>
      <c r="F1870" t="s">
        <v>1996</v>
      </c>
      <c r="G1870" s="3" t="s">
        <v>3762</v>
      </c>
      <c r="H1870" t="s">
        <v>2000</v>
      </c>
      <c r="I1870" t="s">
        <v>2022</v>
      </c>
      <c r="J1870" t="s">
        <v>2001</v>
      </c>
      <c r="K1870" t="s">
        <v>2003</v>
      </c>
      <c r="L1870" t="s">
        <v>2006</v>
      </c>
      <c r="M1870" s="5">
        <v>28</v>
      </c>
      <c r="N1870" s="2" t="s">
        <v>3888</v>
      </c>
      <c r="O1870" s="2" t="str">
        <f>IF(BD[[#This Row],[Género]]="Masculino","👨‍🦰M","👩‍🦰 F")</f>
        <v>👩‍🦰 F</v>
      </c>
    </row>
    <row r="1871" spans="1:15" x14ac:dyDescent="0.25">
      <c r="A1871">
        <v>29035653</v>
      </c>
      <c r="B1871" t="s">
        <v>1859</v>
      </c>
      <c r="C1871" t="s">
        <v>1988</v>
      </c>
      <c r="D1871" t="s">
        <v>2015</v>
      </c>
      <c r="E1871" t="s">
        <v>1991</v>
      </c>
      <c r="F1871" t="s">
        <v>1995</v>
      </c>
      <c r="G1871" s="3" t="s">
        <v>3061</v>
      </c>
      <c r="H1871" t="s">
        <v>2000</v>
      </c>
      <c r="I1871" t="s">
        <v>2021</v>
      </c>
      <c r="J1871" t="s">
        <v>2001</v>
      </c>
      <c r="K1871" t="s">
        <v>2004</v>
      </c>
      <c r="L1871" t="s">
        <v>2007</v>
      </c>
      <c r="M1871" s="5">
        <v>18</v>
      </c>
      <c r="N1871" s="2" t="s">
        <v>3887</v>
      </c>
      <c r="O1871" s="2" t="str">
        <f>IF(BD[[#This Row],[Género]]="Masculino","👨‍🦰M","👩‍🦰 F")</f>
        <v>👨‍🦰M</v>
      </c>
    </row>
    <row r="1872" spans="1:15" x14ac:dyDescent="0.25">
      <c r="A1872">
        <v>43377687</v>
      </c>
      <c r="B1872" t="s">
        <v>1860</v>
      </c>
      <c r="C1872" t="s">
        <v>1988</v>
      </c>
      <c r="D1872" t="s">
        <v>2009</v>
      </c>
      <c r="E1872" t="s">
        <v>1994</v>
      </c>
      <c r="F1872" t="s">
        <v>1998</v>
      </c>
      <c r="G1872" s="3" t="s">
        <v>3143</v>
      </c>
      <c r="H1872" t="s">
        <v>2000</v>
      </c>
      <c r="I1872" t="s">
        <v>2018</v>
      </c>
      <c r="J1872" t="s">
        <v>2002</v>
      </c>
      <c r="K1872" t="s">
        <v>2003</v>
      </c>
      <c r="L1872" t="s">
        <v>2007</v>
      </c>
      <c r="M1872" s="5">
        <v>21</v>
      </c>
      <c r="N1872" s="2" t="s">
        <v>3887</v>
      </c>
      <c r="O1872" s="2" t="str">
        <f>IF(BD[[#This Row],[Género]]="Masculino","👨‍🦰M","👩‍🦰 F")</f>
        <v>👨‍🦰M</v>
      </c>
    </row>
    <row r="1873" spans="1:15" x14ac:dyDescent="0.25">
      <c r="A1873">
        <v>48905025</v>
      </c>
      <c r="B1873" t="s">
        <v>1861</v>
      </c>
      <c r="C1873" t="s">
        <v>1989</v>
      </c>
      <c r="D1873" t="s">
        <v>2012</v>
      </c>
      <c r="E1873" t="s">
        <v>1991</v>
      </c>
      <c r="F1873" t="s">
        <v>1998</v>
      </c>
      <c r="G1873" s="3" t="s">
        <v>3763</v>
      </c>
      <c r="H1873" t="s">
        <v>2000</v>
      </c>
      <c r="J1873" t="s">
        <v>2001</v>
      </c>
      <c r="K1873" t="s">
        <v>2003</v>
      </c>
      <c r="L1873" t="s">
        <v>2006</v>
      </c>
      <c r="M1873" s="5">
        <v>22</v>
      </c>
      <c r="N1873" s="2" t="s">
        <v>3887</v>
      </c>
      <c r="O1873" s="2" t="str">
        <f>IF(BD[[#This Row],[Género]]="Masculino","👨‍🦰M","👩‍🦰 F")</f>
        <v>👩‍🦰 F</v>
      </c>
    </row>
    <row r="1874" spans="1:15" x14ac:dyDescent="0.25">
      <c r="A1874">
        <v>53932967</v>
      </c>
      <c r="B1874" t="s">
        <v>1862</v>
      </c>
      <c r="C1874" t="s">
        <v>1989</v>
      </c>
      <c r="D1874" t="s">
        <v>2015</v>
      </c>
      <c r="E1874" t="s">
        <v>1992</v>
      </c>
      <c r="F1874" t="s">
        <v>1997</v>
      </c>
      <c r="G1874" s="3" t="s">
        <v>3764</v>
      </c>
      <c r="H1874" t="s">
        <v>2000</v>
      </c>
      <c r="J1874" t="s">
        <v>2002</v>
      </c>
      <c r="K1874" t="s">
        <v>2005</v>
      </c>
      <c r="L1874" t="s">
        <v>2007</v>
      </c>
      <c r="M1874" s="5">
        <v>39</v>
      </c>
      <c r="N1874" s="2" t="s">
        <v>3889</v>
      </c>
      <c r="O1874" s="2" t="str">
        <f>IF(BD[[#This Row],[Género]]="Masculino","👨‍🦰M","👩‍🦰 F")</f>
        <v>👩‍🦰 F</v>
      </c>
    </row>
    <row r="1875" spans="1:15" x14ac:dyDescent="0.25">
      <c r="A1875">
        <v>94843525</v>
      </c>
      <c r="B1875" t="s">
        <v>1863</v>
      </c>
      <c r="C1875" t="s">
        <v>1989</v>
      </c>
      <c r="D1875" t="s">
        <v>2012</v>
      </c>
      <c r="E1875" t="s">
        <v>1993</v>
      </c>
      <c r="F1875" t="s">
        <v>1998</v>
      </c>
      <c r="G1875" s="3" t="s">
        <v>3765</v>
      </c>
      <c r="H1875" t="s">
        <v>2000</v>
      </c>
      <c r="J1875" t="s">
        <v>2002</v>
      </c>
      <c r="K1875" t="s">
        <v>2005</v>
      </c>
      <c r="L1875" t="s">
        <v>2007</v>
      </c>
      <c r="M1875" s="5">
        <v>20</v>
      </c>
      <c r="N1875" s="2" t="s">
        <v>3887</v>
      </c>
      <c r="O1875" s="2" t="str">
        <f>IF(BD[[#This Row],[Género]]="Masculino","👨‍🦰M","👩‍🦰 F")</f>
        <v>👩‍🦰 F</v>
      </c>
    </row>
    <row r="1876" spans="1:15" x14ac:dyDescent="0.25">
      <c r="A1876">
        <v>19746395</v>
      </c>
      <c r="B1876" t="s">
        <v>1864</v>
      </c>
      <c r="C1876" t="s">
        <v>1989</v>
      </c>
      <c r="D1876" t="s">
        <v>2009</v>
      </c>
      <c r="E1876" t="s">
        <v>1992</v>
      </c>
      <c r="F1876" t="s">
        <v>1997</v>
      </c>
      <c r="G1876" s="3" t="s">
        <v>3766</v>
      </c>
      <c r="H1876" t="s">
        <v>2000</v>
      </c>
      <c r="J1876" t="s">
        <v>2001</v>
      </c>
      <c r="K1876" t="s">
        <v>2004</v>
      </c>
      <c r="L1876" t="s">
        <v>2006</v>
      </c>
      <c r="M1876" s="5">
        <v>62</v>
      </c>
      <c r="N1876" s="2" t="s">
        <v>3891</v>
      </c>
      <c r="O1876" s="2" t="str">
        <f>IF(BD[[#This Row],[Género]]="Masculino","👨‍🦰M","👩‍🦰 F")</f>
        <v>👩‍🦰 F</v>
      </c>
    </row>
    <row r="1877" spans="1:15" x14ac:dyDescent="0.25">
      <c r="A1877">
        <v>81777331</v>
      </c>
      <c r="B1877" t="s">
        <v>1865</v>
      </c>
      <c r="C1877" t="s">
        <v>1988</v>
      </c>
      <c r="D1877" t="s">
        <v>2014</v>
      </c>
      <c r="E1877" t="s">
        <v>1993</v>
      </c>
      <c r="F1877" t="s">
        <v>1996</v>
      </c>
      <c r="G1877" s="3" t="s">
        <v>3767</v>
      </c>
      <c r="H1877" t="s">
        <v>2000</v>
      </c>
      <c r="J1877" t="s">
        <v>2002</v>
      </c>
      <c r="K1877" t="s">
        <v>2005</v>
      </c>
      <c r="L1877" t="s">
        <v>2007</v>
      </c>
      <c r="M1877" s="5">
        <v>20</v>
      </c>
      <c r="N1877" s="2" t="s">
        <v>3887</v>
      </c>
      <c r="O1877" s="2" t="str">
        <f>IF(BD[[#This Row],[Género]]="Masculino","👨‍🦰M","👩‍🦰 F")</f>
        <v>👨‍🦰M</v>
      </c>
    </row>
    <row r="1878" spans="1:15" x14ac:dyDescent="0.25">
      <c r="A1878">
        <v>92453343</v>
      </c>
      <c r="B1878" t="s">
        <v>1866</v>
      </c>
      <c r="C1878" t="s">
        <v>1989</v>
      </c>
      <c r="D1878" t="s">
        <v>2015</v>
      </c>
      <c r="E1878" t="s">
        <v>1990</v>
      </c>
      <c r="F1878" t="s">
        <v>1995</v>
      </c>
      <c r="G1878" s="3" t="s">
        <v>3768</v>
      </c>
      <c r="H1878" t="s">
        <v>2000</v>
      </c>
      <c r="J1878" t="s">
        <v>2001</v>
      </c>
      <c r="K1878" t="s">
        <v>2004</v>
      </c>
      <c r="L1878" t="s">
        <v>2007</v>
      </c>
      <c r="M1878" s="5">
        <v>49</v>
      </c>
      <c r="N1878" s="2" t="s">
        <v>3890</v>
      </c>
      <c r="O1878" s="2" t="str">
        <f>IF(BD[[#This Row],[Género]]="Masculino","👨‍🦰M","👩‍🦰 F")</f>
        <v>👩‍🦰 F</v>
      </c>
    </row>
    <row r="1879" spans="1:15" x14ac:dyDescent="0.25">
      <c r="A1879">
        <v>16891181</v>
      </c>
      <c r="B1879" t="s">
        <v>1867</v>
      </c>
      <c r="C1879" t="s">
        <v>1988</v>
      </c>
      <c r="D1879" t="s">
        <v>2013</v>
      </c>
      <c r="E1879" t="s">
        <v>1993</v>
      </c>
      <c r="F1879" t="s">
        <v>1995</v>
      </c>
      <c r="G1879" s="3" t="s">
        <v>3769</v>
      </c>
      <c r="H1879" t="s">
        <v>2000</v>
      </c>
      <c r="I1879" t="s">
        <v>2022</v>
      </c>
      <c r="J1879" t="s">
        <v>2002</v>
      </c>
      <c r="K1879" t="s">
        <v>2003</v>
      </c>
      <c r="L1879" t="s">
        <v>2007</v>
      </c>
      <c r="M1879" s="5">
        <v>55</v>
      </c>
      <c r="N1879" s="2" t="s">
        <v>3890</v>
      </c>
      <c r="O1879" s="2" t="str">
        <f>IF(BD[[#This Row],[Género]]="Masculino","👨‍🦰M","👩‍🦰 F")</f>
        <v>👨‍🦰M</v>
      </c>
    </row>
    <row r="1880" spans="1:15" x14ac:dyDescent="0.25">
      <c r="A1880">
        <v>60291452</v>
      </c>
      <c r="B1880" t="s">
        <v>1868</v>
      </c>
      <c r="C1880" t="s">
        <v>1988</v>
      </c>
      <c r="D1880" t="s">
        <v>2012</v>
      </c>
      <c r="E1880" t="s">
        <v>1992</v>
      </c>
      <c r="F1880" t="s">
        <v>1996</v>
      </c>
      <c r="G1880" s="3" t="s">
        <v>3770</v>
      </c>
      <c r="H1880" t="s">
        <v>2000</v>
      </c>
      <c r="J1880" t="s">
        <v>2001</v>
      </c>
      <c r="K1880" t="s">
        <v>2005</v>
      </c>
      <c r="L1880" t="s">
        <v>2007</v>
      </c>
      <c r="M1880" s="5">
        <v>63</v>
      </c>
      <c r="N1880" s="2" t="s">
        <v>3891</v>
      </c>
      <c r="O1880" s="2" t="str">
        <f>IF(BD[[#This Row],[Género]]="Masculino","👨‍🦰M","👩‍🦰 F")</f>
        <v>👨‍🦰M</v>
      </c>
    </row>
    <row r="1881" spans="1:15" x14ac:dyDescent="0.25">
      <c r="A1881">
        <v>20339978</v>
      </c>
      <c r="B1881" t="s">
        <v>1869</v>
      </c>
      <c r="C1881" t="s">
        <v>1989</v>
      </c>
      <c r="D1881" t="s">
        <v>2015</v>
      </c>
      <c r="E1881" t="s">
        <v>1994</v>
      </c>
      <c r="F1881" t="s">
        <v>1995</v>
      </c>
      <c r="G1881" s="3" t="s">
        <v>3771</v>
      </c>
      <c r="H1881" t="s">
        <v>2000</v>
      </c>
      <c r="I1881" t="s">
        <v>2017</v>
      </c>
      <c r="J1881" t="s">
        <v>2001</v>
      </c>
      <c r="K1881" t="s">
        <v>2003</v>
      </c>
      <c r="L1881" t="s">
        <v>2008</v>
      </c>
      <c r="M1881" s="5">
        <v>25</v>
      </c>
      <c r="N1881" s="2" t="s">
        <v>3887</v>
      </c>
      <c r="O1881" s="2" t="str">
        <f>IF(BD[[#This Row],[Género]]="Masculino","👨‍🦰M","👩‍🦰 F")</f>
        <v>👩‍🦰 F</v>
      </c>
    </row>
    <row r="1882" spans="1:15" x14ac:dyDescent="0.25">
      <c r="A1882">
        <v>49560390</v>
      </c>
      <c r="B1882" t="s">
        <v>1870</v>
      </c>
      <c r="C1882" t="s">
        <v>1988</v>
      </c>
      <c r="D1882" t="s">
        <v>2011</v>
      </c>
      <c r="E1882" t="s">
        <v>1990</v>
      </c>
      <c r="F1882" t="s">
        <v>1997</v>
      </c>
      <c r="G1882" s="3" t="s">
        <v>3772</v>
      </c>
      <c r="H1882" t="s">
        <v>2000</v>
      </c>
      <c r="J1882" t="s">
        <v>2001</v>
      </c>
      <c r="K1882" t="s">
        <v>2004</v>
      </c>
      <c r="L1882" t="s">
        <v>2008</v>
      </c>
      <c r="M1882" s="5">
        <v>52</v>
      </c>
      <c r="N1882" s="2" t="s">
        <v>3890</v>
      </c>
      <c r="O1882" s="2" t="str">
        <f>IF(BD[[#This Row],[Género]]="Masculino","👨‍🦰M","👩‍🦰 F")</f>
        <v>👨‍🦰M</v>
      </c>
    </row>
    <row r="1883" spans="1:15" x14ac:dyDescent="0.25">
      <c r="A1883">
        <v>11312147</v>
      </c>
      <c r="B1883" t="s">
        <v>1871</v>
      </c>
      <c r="C1883" t="s">
        <v>1988</v>
      </c>
      <c r="D1883" t="s">
        <v>2015</v>
      </c>
      <c r="E1883" t="s">
        <v>1990</v>
      </c>
      <c r="F1883" t="s">
        <v>1998</v>
      </c>
      <c r="G1883" s="3" t="s">
        <v>3773</v>
      </c>
      <c r="H1883" t="s">
        <v>2000</v>
      </c>
      <c r="J1883" t="s">
        <v>2002</v>
      </c>
      <c r="K1883" t="s">
        <v>2003</v>
      </c>
      <c r="L1883" t="s">
        <v>2007</v>
      </c>
      <c r="M1883" s="5">
        <v>18</v>
      </c>
      <c r="N1883" s="2" t="s">
        <v>3887</v>
      </c>
      <c r="O1883" s="2" t="str">
        <f>IF(BD[[#This Row],[Género]]="Masculino","👨‍🦰M","👩‍🦰 F")</f>
        <v>👨‍🦰M</v>
      </c>
    </row>
    <row r="1884" spans="1:15" x14ac:dyDescent="0.25">
      <c r="A1884">
        <v>49250465</v>
      </c>
      <c r="B1884" t="s">
        <v>1872</v>
      </c>
      <c r="C1884" t="s">
        <v>1989</v>
      </c>
      <c r="D1884" t="s">
        <v>2012</v>
      </c>
      <c r="E1884" t="s">
        <v>1990</v>
      </c>
      <c r="F1884" t="s">
        <v>1998</v>
      </c>
      <c r="G1884" s="3" t="s">
        <v>3774</v>
      </c>
      <c r="H1884" t="s">
        <v>2000</v>
      </c>
      <c r="I1884" t="s">
        <v>2020</v>
      </c>
      <c r="J1884" t="s">
        <v>2001</v>
      </c>
      <c r="K1884" t="s">
        <v>2005</v>
      </c>
      <c r="L1884" t="s">
        <v>2006</v>
      </c>
      <c r="M1884" s="5">
        <v>48</v>
      </c>
      <c r="N1884" s="2" t="s">
        <v>3890</v>
      </c>
      <c r="O1884" s="2" t="str">
        <f>IF(BD[[#This Row],[Género]]="Masculino","👨‍🦰M","👩‍🦰 F")</f>
        <v>👩‍🦰 F</v>
      </c>
    </row>
    <row r="1885" spans="1:15" x14ac:dyDescent="0.25">
      <c r="A1885">
        <v>89813945</v>
      </c>
      <c r="B1885" t="s">
        <v>1873</v>
      </c>
      <c r="C1885" t="s">
        <v>1988</v>
      </c>
      <c r="D1885" t="s">
        <v>2010</v>
      </c>
      <c r="E1885" t="s">
        <v>1992</v>
      </c>
      <c r="F1885" t="s">
        <v>1998</v>
      </c>
      <c r="G1885" s="3" t="s">
        <v>3775</v>
      </c>
      <c r="H1885" t="s">
        <v>2000</v>
      </c>
      <c r="I1885" t="s">
        <v>2018</v>
      </c>
      <c r="J1885" t="s">
        <v>2001</v>
      </c>
      <c r="K1885" t="s">
        <v>2003</v>
      </c>
      <c r="L1885" t="s">
        <v>2008</v>
      </c>
      <c r="M1885" s="5">
        <v>30</v>
      </c>
      <c r="N1885" s="2" t="s">
        <v>3888</v>
      </c>
      <c r="O1885" s="2" t="str">
        <f>IF(BD[[#This Row],[Género]]="Masculino","👨‍🦰M","👩‍🦰 F")</f>
        <v>👨‍🦰M</v>
      </c>
    </row>
    <row r="1886" spans="1:15" x14ac:dyDescent="0.25">
      <c r="A1886">
        <v>14069647</v>
      </c>
      <c r="B1886" t="s">
        <v>1874</v>
      </c>
      <c r="C1886" t="s">
        <v>1989</v>
      </c>
      <c r="D1886" t="s">
        <v>2015</v>
      </c>
      <c r="E1886" t="s">
        <v>1990</v>
      </c>
      <c r="F1886" t="s">
        <v>1997</v>
      </c>
      <c r="G1886" s="3" t="s">
        <v>3776</v>
      </c>
      <c r="H1886" t="s">
        <v>2000</v>
      </c>
      <c r="J1886" t="s">
        <v>2001</v>
      </c>
      <c r="K1886" t="s">
        <v>2003</v>
      </c>
      <c r="L1886" t="s">
        <v>2007</v>
      </c>
      <c r="M1886" s="5">
        <v>47</v>
      </c>
      <c r="N1886" s="2" t="s">
        <v>3890</v>
      </c>
      <c r="O1886" s="2" t="str">
        <f>IF(BD[[#This Row],[Género]]="Masculino","👨‍🦰M","👩‍🦰 F")</f>
        <v>👩‍🦰 F</v>
      </c>
    </row>
    <row r="1887" spans="1:15" x14ac:dyDescent="0.25">
      <c r="A1887">
        <v>18937243</v>
      </c>
      <c r="B1887" t="s">
        <v>1875</v>
      </c>
      <c r="C1887" t="s">
        <v>1988</v>
      </c>
      <c r="D1887" t="s">
        <v>2010</v>
      </c>
      <c r="E1887" t="s">
        <v>1990</v>
      </c>
      <c r="F1887" t="s">
        <v>1996</v>
      </c>
      <c r="G1887" s="3" t="s">
        <v>3777</v>
      </c>
      <c r="H1887" t="s">
        <v>2000</v>
      </c>
      <c r="J1887" t="s">
        <v>2002</v>
      </c>
      <c r="K1887" t="s">
        <v>2004</v>
      </c>
      <c r="L1887" t="s">
        <v>2006</v>
      </c>
      <c r="M1887" s="5">
        <v>44</v>
      </c>
      <c r="N1887" s="2" t="s">
        <v>3889</v>
      </c>
      <c r="O1887" s="2" t="str">
        <f>IF(BD[[#This Row],[Género]]="Masculino","👨‍🦰M","👩‍🦰 F")</f>
        <v>👨‍🦰M</v>
      </c>
    </row>
    <row r="1888" spans="1:15" x14ac:dyDescent="0.25">
      <c r="A1888">
        <v>83925910</v>
      </c>
      <c r="B1888" t="s">
        <v>1876</v>
      </c>
      <c r="C1888" t="s">
        <v>1989</v>
      </c>
      <c r="D1888" t="s">
        <v>2015</v>
      </c>
      <c r="E1888" t="s">
        <v>1994</v>
      </c>
      <c r="F1888" t="s">
        <v>1998</v>
      </c>
      <c r="G1888" s="3" t="s">
        <v>3778</v>
      </c>
      <c r="H1888" t="s">
        <v>2000</v>
      </c>
      <c r="J1888" t="s">
        <v>2002</v>
      </c>
      <c r="K1888" t="s">
        <v>2004</v>
      </c>
      <c r="L1888" t="s">
        <v>2006</v>
      </c>
      <c r="M1888" s="5">
        <v>36</v>
      </c>
      <c r="N1888" s="2" t="s">
        <v>3889</v>
      </c>
      <c r="O1888" s="2" t="str">
        <f>IF(BD[[#This Row],[Género]]="Masculino","👨‍🦰M","👩‍🦰 F")</f>
        <v>👩‍🦰 F</v>
      </c>
    </row>
    <row r="1889" spans="1:15" x14ac:dyDescent="0.25">
      <c r="A1889">
        <v>54924230</v>
      </c>
      <c r="B1889" t="s">
        <v>1877</v>
      </c>
      <c r="C1889" t="s">
        <v>1989</v>
      </c>
      <c r="D1889" t="s">
        <v>2009</v>
      </c>
      <c r="E1889" t="s">
        <v>1994</v>
      </c>
      <c r="F1889" t="s">
        <v>1996</v>
      </c>
      <c r="G1889" s="3" t="s">
        <v>3779</v>
      </c>
      <c r="H1889" t="s">
        <v>2000</v>
      </c>
      <c r="J1889" t="s">
        <v>2002</v>
      </c>
      <c r="K1889" t="s">
        <v>2003</v>
      </c>
      <c r="L1889" t="s">
        <v>2008</v>
      </c>
      <c r="M1889" s="5">
        <v>52</v>
      </c>
      <c r="N1889" s="2" t="s">
        <v>3890</v>
      </c>
      <c r="O1889" s="2" t="str">
        <f>IF(BD[[#This Row],[Género]]="Masculino","👨‍🦰M","👩‍🦰 F")</f>
        <v>👩‍🦰 F</v>
      </c>
    </row>
    <row r="1890" spans="1:15" x14ac:dyDescent="0.25">
      <c r="A1890">
        <v>54263215</v>
      </c>
      <c r="B1890" t="s">
        <v>1878</v>
      </c>
      <c r="C1890" t="s">
        <v>1988</v>
      </c>
      <c r="D1890" t="s">
        <v>2015</v>
      </c>
      <c r="E1890" t="s">
        <v>1994</v>
      </c>
      <c r="F1890" t="s">
        <v>1997</v>
      </c>
      <c r="G1890" s="3" t="s">
        <v>3780</v>
      </c>
      <c r="H1890" t="s">
        <v>2000</v>
      </c>
      <c r="J1890" t="s">
        <v>2001</v>
      </c>
      <c r="K1890" t="s">
        <v>2005</v>
      </c>
      <c r="L1890" t="s">
        <v>2007</v>
      </c>
      <c r="M1890" s="5">
        <v>42</v>
      </c>
      <c r="N1890" s="2" t="s">
        <v>3889</v>
      </c>
      <c r="O1890" s="2" t="str">
        <f>IF(BD[[#This Row],[Género]]="Masculino","👨‍🦰M","👩‍🦰 F")</f>
        <v>👨‍🦰M</v>
      </c>
    </row>
    <row r="1891" spans="1:15" x14ac:dyDescent="0.25">
      <c r="A1891">
        <v>62451721</v>
      </c>
      <c r="B1891" t="s">
        <v>1879</v>
      </c>
      <c r="C1891" t="s">
        <v>1988</v>
      </c>
      <c r="D1891" t="s">
        <v>2012</v>
      </c>
      <c r="E1891" t="s">
        <v>1992</v>
      </c>
      <c r="F1891" t="s">
        <v>1995</v>
      </c>
      <c r="G1891" s="3" t="s">
        <v>3781</v>
      </c>
      <c r="H1891" t="s">
        <v>2000</v>
      </c>
      <c r="I1891" t="s">
        <v>2017</v>
      </c>
      <c r="J1891" t="s">
        <v>2002</v>
      </c>
      <c r="K1891" t="s">
        <v>2004</v>
      </c>
      <c r="L1891" t="s">
        <v>2006</v>
      </c>
      <c r="M1891" s="5">
        <v>44</v>
      </c>
      <c r="N1891" s="2" t="s">
        <v>3889</v>
      </c>
      <c r="O1891" s="2" t="str">
        <f>IF(BD[[#This Row],[Género]]="Masculino","👨‍🦰M","👩‍🦰 F")</f>
        <v>👨‍🦰M</v>
      </c>
    </row>
    <row r="1892" spans="1:15" x14ac:dyDescent="0.25">
      <c r="A1892">
        <v>13732440</v>
      </c>
      <c r="B1892" t="s">
        <v>1880</v>
      </c>
      <c r="C1892" t="s">
        <v>1989</v>
      </c>
      <c r="D1892" t="s">
        <v>2010</v>
      </c>
      <c r="E1892" t="s">
        <v>1994</v>
      </c>
      <c r="F1892" t="s">
        <v>1998</v>
      </c>
      <c r="G1892" s="3" t="s">
        <v>3782</v>
      </c>
      <c r="H1892" t="s">
        <v>2000</v>
      </c>
      <c r="I1892" t="s">
        <v>2019</v>
      </c>
      <c r="J1892" t="s">
        <v>2002</v>
      </c>
      <c r="K1892" t="s">
        <v>2005</v>
      </c>
      <c r="L1892" t="s">
        <v>2006</v>
      </c>
      <c r="M1892" s="5">
        <v>32</v>
      </c>
      <c r="N1892" s="2" t="s">
        <v>3888</v>
      </c>
      <c r="O1892" s="2" t="str">
        <f>IF(BD[[#This Row],[Género]]="Masculino","👨‍🦰M","👩‍🦰 F")</f>
        <v>👩‍🦰 F</v>
      </c>
    </row>
    <row r="1893" spans="1:15" x14ac:dyDescent="0.25">
      <c r="A1893">
        <v>86478672</v>
      </c>
      <c r="B1893" t="s">
        <v>1881</v>
      </c>
      <c r="C1893" t="s">
        <v>1989</v>
      </c>
      <c r="D1893" t="s">
        <v>2013</v>
      </c>
      <c r="E1893" t="s">
        <v>1993</v>
      </c>
      <c r="F1893" t="s">
        <v>1997</v>
      </c>
      <c r="G1893" s="3" t="s">
        <v>3783</v>
      </c>
      <c r="H1893" t="s">
        <v>2000</v>
      </c>
      <c r="I1893" t="s">
        <v>2022</v>
      </c>
      <c r="J1893" t="s">
        <v>2002</v>
      </c>
      <c r="K1893" t="s">
        <v>2003</v>
      </c>
      <c r="L1893" t="s">
        <v>2008</v>
      </c>
      <c r="M1893" s="5">
        <v>49</v>
      </c>
      <c r="N1893" s="2" t="s">
        <v>3890</v>
      </c>
      <c r="O1893" s="2" t="str">
        <f>IF(BD[[#This Row],[Género]]="Masculino","👨‍🦰M","👩‍🦰 F")</f>
        <v>👩‍🦰 F</v>
      </c>
    </row>
    <row r="1894" spans="1:15" x14ac:dyDescent="0.25">
      <c r="A1894">
        <v>23275488</v>
      </c>
      <c r="B1894" t="s">
        <v>1882</v>
      </c>
      <c r="C1894" t="s">
        <v>1989</v>
      </c>
      <c r="D1894" t="s">
        <v>2009</v>
      </c>
      <c r="E1894" t="s">
        <v>1993</v>
      </c>
      <c r="F1894" t="s">
        <v>1995</v>
      </c>
      <c r="G1894" s="3" t="s">
        <v>3784</v>
      </c>
      <c r="H1894" t="s">
        <v>2000</v>
      </c>
      <c r="J1894" t="s">
        <v>2001</v>
      </c>
      <c r="K1894" t="s">
        <v>2003</v>
      </c>
      <c r="L1894" t="s">
        <v>2008</v>
      </c>
      <c r="M1894" s="5">
        <v>54</v>
      </c>
      <c r="N1894" s="2" t="s">
        <v>3890</v>
      </c>
      <c r="O1894" s="2" t="str">
        <f>IF(BD[[#This Row],[Género]]="Masculino","👨‍🦰M","👩‍🦰 F")</f>
        <v>👩‍🦰 F</v>
      </c>
    </row>
    <row r="1895" spans="1:15" x14ac:dyDescent="0.25">
      <c r="A1895">
        <v>50757223</v>
      </c>
      <c r="B1895" t="s">
        <v>1883</v>
      </c>
      <c r="C1895" t="s">
        <v>1989</v>
      </c>
      <c r="D1895" t="s">
        <v>2011</v>
      </c>
      <c r="E1895" t="s">
        <v>1993</v>
      </c>
      <c r="F1895" t="s">
        <v>1997</v>
      </c>
      <c r="G1895" s="3" t="s">
        <v>3785</v>
      </c>
      <c r="H1895" t="s">
        <v>2000</v>
      </c>
      <c r="J1895" t="s">
        <v>2001</v>
      </c>
      <c r="K1895" t="s">
        <v>2004</v>
      </c>
      <c r="L1895" t="s">
        <v>2008</v>
      </c>
      <c r="M1895" s="5">
        <v>42</v>
      </c>
      <c r="N1895" s="2" t="s">
        <v>3889</v>
      </c>
      <c r="O1895" s="2" t="str">
        <f>IF(BD[[#This Row],[Género]]="Masculino","👨‍🦰M","👩‍🦰 F")</f>
        <v>👩‍🦰 F</v>
      </c>
    </row>
    <row r="1896" spans="1:15" x14ac:dyDescent="0.25">
      <c r="A1896">
        <v>41649356</v>
      </c>
      <c r="B1896" t="s">
        <v>1884</v>
      </c>
      <c r="C1896" t="s">
        <v>1989</v>
      </c>
      <c r="D1896" t="s">
        <v>2015</v>
      </c>
      <c r="E1896" t="s">
        <v>1992</v>
      </c>
      <c r="F1896" t="s">
        <v>1998</v>
      </c>
      <c r="G1896" s="3" t="s">
        <v>3786</v>
      </c>
      <c r="H1896" t="s">
        <v>2000</v>
      </c>
      <c r="J1896" t="s">
        <v>2002</v>
      </c>
      <c r="K1896" t="s">
        <v>2003</v>
      </c>
      <c r="L1896" t="s">
        <v>2008</v>
      </c>
      <c r="M1896" s="5">
        <v>18</v>
      </c>
      <c r="N1896" s="2" t="s">
        <v>3887</v>
      </c>
      <c r="O1896" s="2" t="str">
        <f>IF(BD[[#This Row],[Género]]="Masculino","👨‍🦰M","👩‍🦰 F")</f>
        <v>👩‍🦰 F</v>
      </c>
    </row>
    <row r="1897" spans="1:15" x14ac:dyDescent="0.25">
      <c r="A1897">
        <v>78031293</v>
      </c>
      <c r="B1897" t="s">
        <v>1885</v>
      </c>
      <c r="C1897" t="s">
        <v>1989</v>
      </c>
      <c r="D1897" t="s">
        <v>2009</v>
      </c>
      <c r="E1897" t="s">
        <v>1992</v>
      </c>
      <c r="F1897" t="s">
        <v>1998</v>
      </c>
      <c r="G1897" s="3" t="s">
        <v>3787</v>
      </c>
      <c r="H1897" t="s">
        <v>2000</v>
      </c>
      <c r="J1897" t="s">
        <v>2001</v>
      </c>
      <c r="K1897" t="s">
        <v>2004</v>
      </c>
      <c r="L1897" t="s">
        <v>2006</v>
      </c>
      <c r="M1897" s="5">
        <v>26</v>
      </c>
      <c r="N1897" s="2" t="s">
        <v>3888</v>
      </c>
      <c r="O1897" s="2" t="str">
        <f>IF(BD[[#This Row],[Género]]="Masculino","👨‍🦰M","👩‍🦰 F")</f>
        <v>👩‍🦰 F</v>
      </c>
    </row>
    <row r="1898" spans="1:15" x14ac:dyDescent="0.25">
      <c r="A1898">
        <v>43295562</v>
      </c>
      <c r="B1898" t="s">
        <v>1886</v>
      </c>
      <c r="C1898" t="s">
        <v>1988</v>
      </c>
      <c r="D1898" t="s">
        <v>2011</v>
      </c>
      <c r="E1898" t="s">
        <v>1991</v>
      </c>
      <c r="F1898" t="s">
        <v>1998</v>
      </c>
      <c r="G1898" s="3" t="s">
        <v>3788</v>
      </c>
      <c r="H1898" t="s">
        <v>2000</v>
      </c>
      <c r="I1898" t="s">
        <v>2017</v>
      </c>
      <c r="J1898" t="s">
        <v>2002</v>
      </c>
      <c r="K1898" t="s">
        <v>2003</v>
      </c>
      <c r="L1898" t="s">
        <v>2008</v>
      </c>
      <c r="M1898" s="5">
        <v>53</v>
      </c>
      <c r="N1898" s="2" t="s">
        <v>3890</v>
      </c>
      <c r="O1898" s="2" t="str">
        <f>IF(BD[[#This Row],[Género]]="Masculino","👨‍🦰M","👩‍🦰 F")</f>
        <v>👨‍🦰M</v>
      </c>
    </row>
    <row r="1899" spans="1:15" x14ac:dyDescent="0.25">
      <c r="A1899">
        <v>60254614</v>
      </c>
      <c r="B1899" t="s">
        <v>1887</v>
      </c>
      <c r="C1899" t="s">
        <v>1989</v>
      </c>
      <c r="D1899" t="s">
        <v>2010</v>
      </c>
      <c r="E1899" t="s">
        <v>1994</v>
      </c>
      <c r="F1899" t="s">
        <v>1995</v>
      </c>
      <c r="G1899" s="3" t="s">
        <v>3789</v>
      </c>
      <c r="H1899" t="s">
        <v>2000</v>
      </c>
      <c r="J1899" t="s">
        <v>2001</v>
      </c>
      <c r="K1899" t="s">
        <v>2005</v>
      </c>
      <c r="L1899" t="s">
        <v>2006</v>
      </c>
      <c r="M1899" s="5">
        <v>24</v>
      </c>
      <c r="N1899" s="2" t="s">
        <v>3887</v>
      </c>
      <c r="O1899" s="2" t="str">
        <f>IF(BD[[#This Row],[Género]]="Masculino","👨‍🦰M","👩‍🦰 F")</f>
        <v>👩‍🦰 F</v>
      </c>
    </row>
    <row r="1900" spans="1:15" x14ac:dyDescent="0.25">
      <c r="A1900">
        <v>25875587</v>
      </c>
      <c r="B1900" t="s">
        <v>1888</v>
      </c>
      <c r="C1900" t="s">
        <v>1989</v>
      </c>
      <c r="D1900" t="s">
        <v>2010</v>
      </c>
      <c r="E1900" t="s">
        <v>1990</v>
      </c>
      <c r="F1900" t="s">
        <v>1997</v>
      </c>
      <c r="G1900" s="3" t="s">
        <v>3790</v>
      </c>
      <c r="H1900" t="s">
        <v>2000</v>
      </c>
      <c r="I1900" t="s">
        <v>2016</v>
      </c>
      <c r="J1900" t="s">
        <v>2001</v>
      </c>
      <c r="K1900" t="s">
        <v>2004</v>
      </c>
      <c r="L1900" t="s">
        <v>2006</v>
      </c>
      <c r="M1900" s="5">
        <v>24</v>
      </c>
      <c r="N1900" s="2" t="s">
        <v>3887</v>
      </c>
      <c r="O1900" s="2" t="str">
        <f>IF(BD[[#This Row],[Género]]="Masculino","👨‍🦰M","👩‍🦰 F")</f>
        <v>👩‍🦰 F</v>
      </c>
    </row>
    <row r="1901" spans="1:15" x14ac:dyDescent="0.25">
      <c r="A1901">
        <v>95056865</v>
      </c>
      <c r="B1901" t="s">
        <v>1889</v>
      </c>
      <c r="C1901" t="s">
        <v>1989</v>
      </c>
      <c r="D1901" t="s">
        <v>2012</v>
      </c>
      <c r="E1901" t="s">
        <v>1994</v>
      </c>
      <c r="F1901" t="s">
        <v>1998</v>
      </c>
      <c r="G1901" s="3" t="s">
        <v>3791</v>
      </c>
      <c r="H1901" t="s">
        <v>2000</v>
      </c>
      <c r="I1901" t="s">
        <v>2021</v>
      </c>
      <c r="J1901" t="s">
        <v>2002</v>
      </c>
      <c r="K1901" t="s">
        <v>2004</v>
      </c>
      <c r="L1901" t="s">
        <v>2008</v>
      </c>
      <c r="M1901" s="5">
        <v>20</v>
      </c>
      <c r="N1901" s="2" t="s">
        <v>3887</v>
      </c>
      <c r="O1901" s="2" t="str">
        <f>IF(BD[[#This Row],[Género]]="Masculino","👨‍🦰M","👩‍🦰 F")</f>
        <v>👩‍🦰 F</v>
      </c>
    </row>
    <row r="1902" spans="1:15" x14ac:dyDescent="0.25">
      <c r="A1902">
        <v>87271355</v>
      </c>
      <c r="B1902" t="s">
        <v>1531</v>
      </c>
      <c r="C1902" t="s">
        <v>1989</v>
      </c>
      <c r="D1902" t="s">
        <v>2012</v>
      </c>
      <c r="E1902" t="s">
        <v>1991</v>
      </c>
      <c r="F1902" t="s">
        <v>1997</v>
      </c>
      <c r="G1902" s="3" t="s">
        <v>3792</v>
      </c>
      <c r="H1902" t="s">
        <v>2000</v>
      </c>
      <c r="I1902" t="s">
        <v>2018</v>
      </c>
      <c r="J1902" t="s">
        <v>2002</v>
      </c>
      <c r="K1902" t="s">
        <v>2003</v>
      </c>
      <c r="L1902" t="s">
        <v>2006</v>
      </c>
      <c r="M1902" s="5">
        <v>64</v>
      </c>
      <c r="N1902" s="2" t="s">
        <v>3891</v>
      </c>
      <c r="O1902" s="2" t="str">
        <f>IF(BD[[#This Row],[Género]]="Masculino","👨‍🦰M","👩‍🦰 F")</f>
        <v>👩‍🦰 F</v>
      </c>
    </row>
    <row r="1903" spans="1:15" x14ac:dyDescent="0.25">
      <c r="A1903">
        <v>79402153</v>
      </c>
      <c r="B1903" t="s">
        <v>1890</v>
      </c>
      <c r="C1903" t="s">
        <v>1988</v>
      </c>
      <c r="D1903" t="s">
        <v>2015</v>
      </c>
      <c r="E1903" t="s">
        <v>1993</v>
      </c>
      <c r="F1903" t="s">
        <v>1997</v>
      </c>
      <c r="G1903" s="3" t="s">
        <v>3793</v>
      </c>
      <c r="H1903" t="s">
        <v>1999</v>
      </c>
      <c r="I1903" t="s">
        <v>2022</v>
      </c>
      <c r="J1903" t="s">
        <v>2002</v>
      </c>
      <c r="K1903" t="s">
        <v>2004</v>
      </c>
      <c r="L1903" t="s">
        <v>2006</v>
      </c>
      <c r="M1903" s="5">
        <v>22</v>
      </c>
      <c r="N1903" s="2" t="s">
        <v>3887</v>
      </c>
      <c r="O1903" s="2" t="str">
        <f>IF(BD[[#This Row],[Género]]="Masculino","👨‍🦰M","👩‍🦰 F")</f>
        <v>👨‍🦰M</v>
      </c>
    </row>
    <row r="1904" spans="1:15" x14ac:dyDescent="0.25">
      <c r="A1904">
        <v>62089343</v>
      </c>
      <c r="B1904" t="s">
        <v>1891</v>
      </c>
      <c r="C1904" t="s">
        <v>1988</v>
      </c>
      <c r="D1904" t="s">
        <v>2013</v>
      </c>
      <c r="E1904" t="s">
        <v>1990</v>
      </c>
      <c r="F1904" t="s">
        <v>1997</v>
      </c>
      <c r="G1904" s="3" t="s">
        <v>3794</v>
      </c>
      <c r="H1904" t="s">
        <v>2000</v>
      </c>
      <c r="J1904" t="s">
        <v>2002</v>
      </c>
      <c r="K1904" t="s">
        <v>2005</v>
      </c>
      <c r="L1904" t="s">
        <v>2006</v>
      </c>
      <c r="M1904" s="5">
        <v>22</v>
      </c>
      <c r="N1904" s="2" t="s">
        <v>3887</v>
      </c>
      <c r="O1904" s="2" t="str">
        <f>IF(BD[[#This Row],[Género]]="Masculino","👨‍🦰M","👩‍🦰 F")</f>
        <v>👨‍🦰M</v>
      </c>
    </row>
    <row r="1905" spans="1:15" x14ac:dyDescent="0.25">
      <c r="A1905">
        <v>53191404</v>
      </c>
      <c r="B1905" t="s">
        <v>1892</v>
      </c>
      <c r="C1905" t="s">
        <v>1989</v>
      </c>
      <c r="D1905" t="s">
        <v>2010</v>
      </c>
      <c r="E1905" t="s">
        <v>1993</v>
      </c>
      <c r="F1905" t="s">
        <v>1998</v>
      </c>
      <c r="G1905" s="3" t="s">
        <v>3795</v>
      </c>
      <c r="H1905" t="s">
        <v>2000</v>
      </c>
      <c r="J1905" t="s">
        <v>2002</v>
      </c>
      <c r="K1905" t="s">
        <v>2005</v>
      </c>
      <c r="L1905" t="s">
        <v>2006</v>
      </c>
      <c r="M1905" s="5">
        <v>26</v>
      </c>
      <c r="N1905" s="2" t="s">
        <v>3888</v>
      </c>
      <c r="O1905" s="2" t="str">
        <f>IF(BD[[#This Row],[Género]]="Masculino","👨‍🦰M","👩‍🦰 F")</f>
        <v>👩‍🦰 F</v>
      </c>
    </row>
    <row r="1906" spans="1:15" x14ac:dyDescent="0.25">
      <c r="A1906">
        <v>81397828</v>
      </c>
      <c r="B1906" t="s">
        <v>1893</v>
      </c>
      <c r="C1906" t="s">
        <v>1988</v>
      </c>
      <c r="D1906" t="s">
        <v>2013</v>
      </c>
      <c r="E1906" t="s">
        <v>1990</v>
      </c>
      <c r="F1906" t="s">
        <v>1998</v>
      </c>
      <c r="G1906" s="3" t="s">
        <v>3796</v>
      </c>
      <c r="H1906" t="s">
        <v>2000</v>
      </c>
      <c r="J1906" t="s">
        <v>2002</v>
      </c>
      <c r="K1906" t="s">
        <v>2005</v>
      </c>
      <c r="L1906" t="s">
        <v>2007</v>
      </c>
      <c r="M1906" s="5">
        <v>64</v>
      </c>
      <c r="N1906" s="2" t="s">
        <v>3891</v>
      </c>
      <c r="O1906" s="2" t="str">
        <f>IF(BD[[#This Row],[Género]]="Masculino","👨‍🦰M","👩‍🦰 F")</f>
        <v>👨‍🦰M</v>
      </c>
    </row>
    <row r="1907" spans="1:15" x14ac:dyDescent="0.25">
      <c r="A1907">
        <v>90768839</v>
      </c>
      <c r="B1907" t="s">
        <v>1894</v>
      </c>
      <c r="C1907" t="s">
        <v>1989</v>
      </c>
      <c r="D1907" t="s">
        <v>2014</v>
      </c>
      <c r="E1907" t="s">
        <v>1990</v>
      </c>
      <c r="F1907" t="s">
        <v>1998</v>
      </c>
      <c r="G1907" s="3" t="s">
        <v>3797</v>
      </c>
      <c r="H1907" t="s">
        <v>2000</v>
      </c>
      <c r="J1907" t="s">
        <v>2002</v>
      </c>
      <c r="K1907" t="s">
        <v>2003</v>
      </c>
      <c r="L1907" t="s">
        <v>2006</v>
      </c>
      <c r="M1907" s="5">
        <v>23</v>
      </c>
      <c r="N1907" s="2" t="s">
        <v>3887</v>
      </c>
      <c r="O1907" s="2" t="str">
        <f>IF(BD[[#This Row],[Género]]="Masculino","👨‍🦰M","👩‍🦰 F")</f>
        <v>👩‍🦰 F</v>
      </c>
    </row>
    <row r="1908" spans="1:15" x14ac:dyDescent="0.25">
      <c r="A1908">
        <v>10653333</v>
      </c>
      <c r="B1908" t="s">
        <v>1895</v>
      </c>
      <c r="C1908" t="s">
        <v>1988</v>
      </c>
      <c r="D1908" t="s">
        <v>2015</v>
      </c>
      <c r="E1908" t="s">
        <v>1991</v>
      </c>
      <c r="F1908" t="s">
        <v>1995</v>
      </c>
      <c r="G1908" s="3" t="s">
        <v>3798</v>
      </c>
      <c r="H1908" t="s">
        <v>2000</v>
      </c>
      <c r="J1908" t="s">
        <v>2002</v>
      </c>
      <c r="K1908" t="s">
        <v>2003</v>
      </c>
      <c r="L1908" t="s">
        <v>2007</v>
      </c>
      <c r="M1908" s="5">
        <v>32</v>
      </c>
      <c r="N1908" s="2" t="s">
        <v>3888</v>
      </c>
      <c r="O1908" s="2" t="str">
        <f>IF(BD[[#This Row],[Género]]="Masculino","👨‍🦰M","👩‍🦰 F")</f>
        <v>👨‍🦰M</v>
      </c>
    </row>
    <row r="1909" spans="1:15" x14ac:dyDescent="0.25">
      <c r="A1909">
        <v>82048199</v>
      </c>
      <c r="B1909" t="s">
        <v>1896</v>
      </c>
      <c r="C1909" t="s">
        <v>1989</v>
      </c>
      <c r="D1909" t="s">
        <v>2011</v>
      </c>
      <c r="E1909" t="s">
        <v>1991</v>
      </c>
      <c r="F1909" t="s">
        <v>1996</v>
      </c>
      <c r="G1909" s="3" t="s">
        <v>3799</v>
      </c>
      <c r="H1909" t="s">
        <v>2000</v>
      </c>
      <c r="I1909" t="s">
        <v>2022</v>
      </c>
      <c r="J1909" t="s">
        <v>2002</v>
      </c>
      <c r="K1909" t="s">
        <v>2005</v>
      </c>
      <c r="L1909" t="s">
        <v>2007</v>
      </c>
      <c r="M1909" s="5">
        <v>37</v>
      </c>
      <c r="N1909" s="2" t="s">
        <v>3889</v>
      </c>
      <c r="O1909" s="2" t="str">
        <f>IF(BD[[#This Row],[Género]]="Masculino","👨‍🦰M","👩‍🦰 F")</f>
        <v>👩‍🦰 F</v>
      </c>
    </row>
    <row r="1910" spans="1:15" x14ac:dyDescent="0.25">
      <c r="A1910">
        <v>22636620</v>
      </c>
      <c r="B1910" t="s">
        <v>1897</v>
      </c>
      <c r="C1910" t="s">
        <v>1988</v>
      </c>
      <c r="D1910" t="s">
        <v>2010</v>
      </c>
      <c r="E1910" t="s">
        <v>1993</v>
      </c>
      <c r="F1910" t="s">
        <v>1996</v>
      </c>
      <c r="G1910" s="3" t="s">
        <v>3800</v>
      </c>
      <c r="H1910" t="s">
        <v>2000</v>
      </c>
      <c r="J1910" t="s">
        <v>2002</v>
      </c>
      <c r="K1910" t="s">
        <v>2003</v>
      </c>
      <c r="L1910" t="s">
        <v>2006</v>
      </c>
      <c r="M1910" s="5">
        <v>22</v>
      </c>
      <c r="N1910" s="2" t="s">
        <v>3887</v>
      </c>
      <c r="O1910" s="2" t="str">
        <f>IF(BD[[#This Row],[Género]]="Masculino","👨‍🦰M","👩‍🦰 F")</f>
        <v>👨‍🦰M</v>
      </c>
    </row>
    <row r="1911" spans="1:15" x14ac:dyDescent="0.25">
      <c r="A1911">
        <v>15123226</v>
      </c>
      <c r="B1911" t="s">
        <v>1898</v>
      </c>
      <c r="C1911" t="s">
        <v>1989</v>
      </c>
      <c r="D1911" t="s">
        <v>2010</v>
      </c>
      <c r="E1911" t="s">
        <v>1990</v>
      </c>
      <c r="F1911" t="s">
        <v>1996</v>
      </c>
      <c r="G1911" s="3" t="s">
        <v>3801</v>
      </c>
      <c r="H1911" t="s">
        <v>2000</v>
      </c>
      <c r="J1911" t="s">
        <v>2001</v>
      </c>
      <c r="K1911" t="s">
        <v>2005</v>
      </c>
      <c r="L1911" t="s">
        <v>2006</v>
      </c>
      <c r="M1911" s="5">
        <v>57</v>
      </c>
      <c r="N1911" s="2" t="s">
        <v>3891</v>
      </c>
      <c r="O1911" s="2" t="str">
        <f>IF(BD[[#This Row],[Género]]="Masculino","👨‍🦰M","👩‍🦰 F")</f>
        <v>👩‍🦰 F</v>
      </c>
    </row>
    <row r="1912" spans="1:15" x14ac:dyDescent="0.25">
      <c r="A1912">
        <v>97541576</v>
      </c>
      <c r="B1912" t="s">
        <v>1899</v>
      </c>
      <c r="C1912" t="s">
        <v>1988</v>
      </c>
      <c r="D1912" t="s">
        <v>2009</v>
      </c>
      <c r="E1912" t="s">
        <v>1993</v>
      </c>
      <c r="F1912" t="s">
        <v>1998</v>
      </c>
      <c r="G1912" s="3" t="s">
        <v>3802</v>
      </c>
      <c r="H1912" t="s">
        <v>2000</v>
      </c>
      <c r="J1912" t="s">
        <v>2001</v>
      </c>
      <c r="K1912" t="s">
        <v>2004</v>
      </c>
      <c r="L1912" t="s">
        <v>2007</v>
      </c>
      <c r="M1912" s="5">
        <v>55</v>
      </c>
      <c r="N1912" s="2" t="s">
        <v>3890</v>
      </c>
      <c r="O1912" s="2" t="str">
        <f>IF(BD[[#This Row],[Género]]="Masculino","👨‍🦰M","👩‍🦰 F")</f>
        <v>👨‍🦰M</v>
      </c>
    </row>
    <row r="1913" spans="1:15" x14ac:dyDescent="0.25">
      <c r="A1913">
        <v>15103996</v>
      </c>
      <c r="B1913" t="s">
        <v>1900</v>
      </c>
      <c r="C1913" t="s">
        <v>1988</v>
      </c>
      <c r="D1913" t="s">
        <v>2009</v>
      </c>
      <c r="E1913" t="s">
        <v>1990</v>
      </c>
      <c r="F1913" t="s">
        <v>1996</v>
      </c>
      <c r="G1913" s="3" t="s">
        <v>3803</v>
      </c>
      <c r="H1913" t="s">
        <v>2000</v>
      </c>
      <c r="J1913" t="s">
        <v>2001</v>
      </c>
      <c r="K1913" t="s">
        <v>2004</v>
      </c>
      <c r="L1913" t="s">
        <v>2006</v>
      </c>
      <c r="M1913" s="5">
        <v>54</v>
      </c>
      <c r="N1913" s="2" t="s">
        <v>3890</v>
      </c>
      <c r="O1913" s="2" t="str">
        <f>IF(BD[[#This Row],[Género]]="Masculino","👨‍🦰M","👩‍🦰 F")</f>
        <v>👨‍🦰M</v>
      </c>
    </row>
    <row r="1914" spans="1:15" x14ac:dyDescent="0.25">
      <c r="A1914">
        <v>65879196</v>
      </c>
      <c r="B1914" t="s">
        <v>1901</v>
      </c>
      <c r="C1914" t="s">
        <v>1989</v>
      </c>
      <c r="D1914" t="s">
        <v>2012</v>
      </c>
      <c r="E1914" t="s">
        <v>1992</v>
      </c>
      <c r="F1914" t="s">
        <v>1997</v>
      </c>
      <c r="G1914" s="3" t="s">
        <v>3804</v>
      </c>
      <c r="H1914" t="s">
        <v>2000</v>
      </c>
      <c r="I1914" t="s">
        <v>2018</v>
      </c>
      <c r="J1914" t="s">
        <v>2002</v>
      </c>
      <c r="K1914" t="s">
        <v>2005</v>
      </c>
      <c r="L1914" t="s">
        <v>2008</v>
      </c>
      <c r="M1914" s="5">
        <v>55</v>
      </c>
      <c r="N1914" s="2" t="s">
        <v>3890</v>
      </c>
      <c r="O1914" s="2" t="str">
        <f>IF(BD[[#This Row],[Género]]="Masculino","👨‍🦰M","👩‍🦰 F")</f>
        <v>👩‍🦰 F</v>
      </c>
    </row>
    <row r="1915" spans="1:15" x14ac:dyDescent="0.25">
      <c r="A1915">
        <v>95730932</v>
      </c>
      <c r="B1915" t="s">
        <v>1902</v>
      </c>
      <c r="C1915" t="s">
        <v>1989</v>
      </c>
      <c r="D1915" t="s">
        <v>2009</v>
      </c>
      <c r="E1915" t="s">
        <v>1994</v>
      </c>
      <c r="F1915" t="s">
        <v>1996</v>
      </c>
      <c r="G1915" s="3" t="s">
        <v>3805</v>
      </c>
      <c r="H1915" t="s">
        <v>2000</v>
      </c>
      <c r="I1915" t="s">
        <v>2017</v>
      </c>
      <c r="J1915" t="s">
        <v>2002</v>
      </c>
      <c r="K1915" t="s">
        <v>2003</v>
      </c>
      <c r="L1915" t="s">
        <v>2007</v>
      </c>
      <c r="M1915" s="5">
        <v>43</v>
      </c>
      <c r="N1915" s="2" t="s">
        <v>3889</v>
      </c>
      <c r="O1915" s="2" t="str">
        <f>IF(BD[[#This Row],[Género]]="Masculino","👨‍🦰M","👩‍🦰 F")</f>
        <v>👩‍🦰 F</v>
      </c>
    </row>
    <row r="1916" spans="1:15" x14ac:dyDescent="0.25">
      <c r="A1916">
        <v>90377084</v>
      </c>
      <c r="B1916" t="s">
        <v>1903</v>
      </c>
      <c r="C1916" t="s">
        <v>1989</v>
      </c>
      <c r="D1916" t="s">
        <v>2011</v>
      </c>
      <c r="E1916" t="s">
        <v>1991</v>
      </c>
      <c r="F1916" t="s">
        <v>1997</v>
      </c>
      <c r="G1916" s="3" t="s">
        <v>3806</v>
      </c>
      <c r="H1916" t="s">
        <v>2000</v>
      </c>
      <c r="J1916" t="s">
        <v>2001</v>
      </c>
      <c r="K1916" t="s">
        <v>2005</v>
      </c>
      <c r="L1916" t="s">
        <v>2006</v>
      </c>
      <c r="M1916" s="5">
        <v>29</v>
      </c>
      <c r="N1916" s="2" t="s">
        <v>3888</v>
      </c>
      <c r="O1916" s="2" t="str">
        <f>IF(BD[[#This Row],[Género]]="Masculino","👨‍🦰M","👩‍🦰 F")</f>
        <v>👩‍🦰 F</v>
      </c>
    </row>
    <row r="1917" spans="1:15" x14ac:dyDescent="0.25">
      <c r="A1917">
        <v>23278082</v>
      </c>
      <c r="B1917" t="s">
        <v>1904</v>
      </c>
      <c r="C1917" t="s">
        <v>1988</v>
      </c>
      <c r="D1917" t="s">
        <v>2013</v>
      </c>
      <c r="E1917" t="s">
        <v>1992</v>
      </c>
      <c r="F1917" t="s">
        <v>1996</v>
      </c>
      <c r="G1917" s="3" t="s">
        <v>2723</v>
      </c>
      <c r="H1917" t="s">
        <v>2000</v>
      </c>
      <c r="I1917" t="s">
        <v>2022</v>
      </c>
      <c r="J1917" t="s">
        <v>2002</v>
      </c>
      <c r="K1917" t="s">
        <v>2003</v>
      </c>
      <c r="L1917" t="s">
        <v>2007</v>
      </c>
      <c r="M1917" s="5">
        <v>41</v>
      </c>
      <c r="N1917" s="2" t="s">
        <v>3889</v>
      </c>
      <c r="O1917" s="2" t="str">
        <f>IF(BD[[#This Row],[Género]]="Masculino","👨‍🦰M","👩‍🦰 F")</f>
        <v>👨‍🦰M</v>
      </c>
    </row>
    <row r="1918" spans="1:15" x14ac:dyDescent="0.25">
      <c r="A1918">
        <v>38090486</v>
      </c>
      <c r="B1918" t="s">
        <v>1905</v>
      </c>
      <c r="C1918" t="s">
        <v>1989</v>
      </c>
      <c r="D1918" t="s">
        <v>2015</v>
      </c>
      <c r="E1918" t="s">
        <v>1994</v>
      </c>
      <c r="F1918" t="s">
        <v>1997</v>
      </c>
      <c r="G1918" s="3" t="s">
        <v>3807</v>
      </c>
      <c r="H1918" t="s">
        <v>2000</v>
      </c>
      <c r="J1918" t="s">
        <v>2002</v>
      </c>
      <c r="K1918" t="s">
        <v>2005</v>
      </c>
      <c r="L1918" t="s">
        <v>2008</v>
      </c>
      <c r="M1918" s="5">
        <v>23</v>
      </c>
      <c r="N1918" s="2" t="s">
        <v>3887</v>
      </c>
      <c r="O1918" s="2" t="str">
        <f>IF(BD[[#This Row],[Género]]="Masculino","👨‍🦰M","👩‍🦰 F")</f>
        <v>👩‍🦰 F</v>
      </c>
    </row>
    <row r="1919" spans="1:15" x14ac:dyDescent="0.25">
      <c r="A1919">
        <v>50187183</v>
      </c>
      <c r="B1919" t="s">
        <v>1906</v>
      </c>
      <c r="C1919" t="s">
        <v>1989</v>
      </c>
      <c r="D1919" t="s">
        <v>2013</v>
      </c>
      <c r="E1919" t="s">
        <v>1990</v>
      </c>
      <c r="F1919" t="s">
        <v>1996</v>
      </c>
      <c r="G1919" s="3" t="s">
        <v>3808</v>
      </c>
      <c r="H1919" t="s">
        <v>2000</v>
      </c>
      <c r="J1919" t="s">
        <v>2001</v>
      </c>
      <c r="K1919" t="s">
        <v>2003</v>
      </c>
      <c r="L1919" t="s">
        <v>2006</v>
      </c>
      <c r="M1919" s="5">
        <v>28</v>
      </c>
      <c r="N1919" s="2" t="s">
        <v>3888</v>
      </c>
      <c r="O1919" s="2" t="str">
        <f>IF(BD[[#This Row],[Género]]="Masculino","👨‍🦰M","👩‍🦰 F")</f>
        <v>👩‍🦰 F</v>
      </c>
    </row>
    <row r="1920" spans="1:15" x14ac:dyDescent="0.25">
      <c r="A1920">
        <v>64398007</v>
      </c>
      <c r="B1920" t="s">
        <v>1907</v>
      </c>
      <c r="C1920" t="s">
        <v>1989</v>
      </c>
      <c r="D1920" t="s">
        <v>2014</v>
      </c>
      <c r="E1920" t="s">
        <v>1990</v>
      </c>
      <c r="F1920" t="s">
        <v>1996</v>
      </c>
      <c r="G1920" s="3" t="s">
        <v>3354</v>
      </c>
      <c r="H1920" t="s">
        <v>2000</v>
      </c>
      <c r="I1920" t="s">
        <v>2020</v>
      </c>
      <c r="J1920" t="s">
        <v>2001</v>
      </c>
      <c r="K1920" t="s">
        <v>2004</v>
      </c>
      <c r="L1920" t="s">
        <v>2008</v>
      </c>
      <c r="M1920" s="5">
        <v>55</v>
      </c>
      <c r="N1920" s="2" t="s">
        <v>3890</v>
      </c>
      <c r="O1920" s="2" t="str">
        <f>IF(BD[[#This Row],[Género]]="Masculino","👨‍🦰M","👩‍🦰 F")</f>
        <v>👩‍🦰 F</v>
      </c>
    </row>
    <row r="1921" spans="1:15" x14ac:dyDescent="0.25">
      <c r="A1921">
        <v>82382439</v>
      </c>
      <c r="B1921" t="s">
        <v>1908</v>
      </c>
      <c r="C1921" t="s">
        <v>1988</v>
      </c>
      <c r="D1921" t="s">
        <v>2015</v>
      </c>
      <c r="E1921" t="s">
        <v>1991</v>
      </c>
      <c r="F1921" t="s">
        <v>1996</v>
      </c>
      <c r="G1921" s="3" t="s">
        <v>3809</v>
      </c>
      <c r="H1921" t="s">
        <v>2000</v>
      </c>
      <c r="J1921" t="s">
        <v>2001</v>
      </c>
      <c r="K1921" t="s">
        <v>2004</v>
      </c>
      <c r="L1921" t="s">
        <v>2008</v>
      </c>
      <c r="M1921" s="5">
        <v>48</v>
      </c>
      <c r="N1921" s="2" t="s">
        <v>3890</v>
      </c>
      <c r="O1921" s="2" t="str">
        <f>IF(BD[[#This Row],[Género]]="Masculino","👨‍🦰M","👩‍🦰 F")</f>
        <v>👨‍🦰M</v>
      </c>
    </row>
    <row r="1922" spans="1:15" x14ac:dyDescent="0.25">
      <c r="A1922">
        <v>34864467</v>
      </c>
      <c r="B1922" t="s">
        <v>1909</v>
      </c>
      <c r="C1922" t="s">
        <v>1988</v>
      </c>
      <c r="D1922" t="s">
        <v>2012</v>
      </c>
      <c r="E1922" t="s">
        <v>1990</v>
      </c>
      <c r="F1922" t="s">
        <v>1995</v>
      </c>
      <c r="G1922" s="3" t="s">
        <v>3810</v>
      </c>
      <c r="H1922" t="s">
        <v>2000</v>
      </c>
      <c r="J1922" t="s">
        <v>2001</v>
      </c>
      <c r="K1922" t="s">
        <v>2005</v>
      </c>
      <c r="L1922" t="s">
        <v>2008</v>
      </c>
      <c r="M1922" s="5">
        <v>19</v>
      </c>
      <c r="N1922" s="2" t="s">
        <v>3887</v>
      </c>
      <c r="O1922" s="2" t="str">
        <f>IF(BD[[#This Row],[Género]]="Masculino","👨‍🦰M","👩‍🦰 F")</f>
        <v>👨‍🦰M</v>
      </c>
    </row>
    <row r="1923" spans="1:15" x14ac:dyDescent="0.25">
      <c r="A1923">
        <v>47308965</v>
      </c>
      <c r="B1923" t="s">
        <v>1910</v>
      </c>
      <c r="C1923" t="s">
        <v>1988</v>
      </c>
      <c r="D1923" t="s">
        <v>2011</v>
      </c>
      <c r="E1923" t="s">
        <v>1990</v>
      </c>
      <c r="F1923" t="s">
        <v>1997</v>
      </c>
      <c r="G1923" s="3" t="s">
        <v>3811</v>
      </c>
      <c r="H1923" t="s">
        <v>2000</v>
      </c>
      <c r="I1923" t="s">
        <v>2017</v>
      </c>
      <c r="J1923" t="s">
        <v>2001</v>
      </c>
      <c r="K1923" t="s">
        <v>2005</v>
      </c>
      <c r="L1923" t="s">
        <v>2007</v>
      </c>
      <c r="M1923" s="5">
        <v>41</v>
      </c>
      <c r="N1923" s="2" t="s">
        <v>3889</v>
      </c>
      <c r="O1923" s="2" t="str">
        <f>IF(BD[[#This Row],[Género]]="Masculino","👨‍🦰M","👩‍🦰 F")</f>
        <v>👨‍🦰M</v>
      </c>
    </row>
    <row r="1924" spans="1:15" x14ac:dyDescent="0.25">
      <c r="A1924">
        <v>32980380</v>
      </c>
      <c r="B1924" t="s">
        <v>1911</v>
      </c>
      <c r="C1924" t="s">
        <v>1989</v>
      </c>
      <c r="D1924" t="s">
        <v>2009</v>
      </c>
      <c r="E1924" t="s">
        <v>1992</v>
      </c>
      <c r="F1924" t="s">
        <v>1998</v>
      </c>
      <c r="G1924" s="3" t="s">
        <v>3812</v>
      </c>
      <c r="H1924" t="s">
        <v>2000</v>
      </c>
      <c r="I1924" t="s">
        <v>2022</v>
      </c>
      <c r="J1924" t="s">
        <v>2002</v>
      </c>
      <c r="K1924" t="s">
        <v>2004</v>
      </c>
      <c r="L1924" t="s">
        <v>2007</v>
      </c>
      <c r="M1924" s="5">
        <v>51</v>
      </c>
      <c r="N1924" s="2" t="s">
        <v>3890</v>
      </c>
      <c r="O1924" s="2" t="str">
        <f>IF(BD[[#This Row],[Género]]="Masculino","👨‍🦰M","👩‍🦰 F")</f>
        <v>👩‍🦰 F</v>
      </c>
    </row>
    <row r="1925" spans="1:15" x14ac:dyDescent="0.25">
      <c r="A1925">
        <v>16019146</v>
      </c>
      <c r="B1925" t="s">
        <v>1912</v>
      </c>
      <c r="C1925" t="s">
        <v>1988</v>
      </c>
      <c r="D1925" t="s">
        <v>2013</v>
      </c>
      <c r="E1925" t="s">
        <v>1990</v>
      </c>
      <c r="F1925" t="s">
        <v>1997</v>
      </c>
      <c r="G1925" s="3" t="s">
        <v>3813</v>
      </c>
      <c r="H1925" t="s">
        <v>2000</v>
      </c>
      <c r="J1925" t="s">
        <v>2002</v>
      </c>
      <c r="K1925" t="s">
        <v>2004</v>
      </c>
      <c r="L1925" t="s">
        <v>2006</v>
      </c>
      <c r="M1925" s="5">
        <v>27</v>
      </c>
      <c r="N1925" s="2" t="s">
        <v>3888</v>
      </c>
      <c r="O1925" s="2" t="str">
        <f>IF(BD[[#This Row],[Género]]="Masculino","👨‍🦰M","👩‍🦰 F")</f>
        <v>👨‍🦰M</v>
      </c>
    </row>
    <row r="1926" spans="1:15" x14ac:dyDescent="0.25">
      <c r="A1926">
        <v>17272796</v>
      </c>
      <c r="B1926" t="s">
        <v>1913</v>
      </c>
      <c r="C1926" t="s">
        <v>1988</v>
      </c>
      <c r="D1926" t="s">
        <v>2014</v>
      </c>
      <c r="E1926" t="s">
        <v>1991</v>
      </c>
      <c r="F1926" t="s">
        <v>1995</v>
      </c>
      <c r="G1926" s="3" t="s">
        <v>3814</v>
      </c>
      <c r="H1926" t="s">
        <v>2000</v>
      </c>
      <c r="J1926" t="s">
        <v>2002</v>
      </c>
      <c r="K1926" t="s">
        <v>2005</v>
      </c>
      <c r="L1926" t="s">
        <v>2007</v>
      </c>
      <c r="M1926" s="5">
        <v>26</v>
      </c>
      <c r="N1926" s="2" t="s">
        <v>3888</v>
      </c>
      <c r="O1926" s="2" t="str">
        <f>IF(BD[[#This Row],[Género]]="Masculino","👨‍🦰M","👩‍🦰 F")</f>
        <v>👨‍🦰M</v>
      </c>
    </row>
    <row r="1927" spans="1:15" x14ac:dyDescent="0.25">
      <c r="A1927">
        <v>44888550</v>
      </c>
      <c r="B1927" t="s">
        <v>1914</v>
      </c>
      <c r="C1927" t="s">
        <v>1988</v>
      </c>
      <c r="D1927" t="s">
        <v>2013</v>
      </c>
      <c r="E1927" t="s">
        <v>1994</v>
      </c>
      <c r="F1927" t="s">
        <v>1996</v>
      </c>
      <c r="G1927" s="3" t="s">
        <v>3815</v>
      </c>
      <c r="H1927" t="s">
        <v>2000</v>
      </c>
      <c r="J1927" t="s">
        <v>2002</v>
      </c>
      <c r="K1927" t="s">
        <v>2004</v>
      </c>
      <c r="L1927" t="s">
        <v>2008</v>
      </c>
      <c r="M1927" s="5">
        <v>62</v>
      </c>
      <c r="N1927" s="2" t="s">
        <v>3891</v>
      </c>
      <c r="O1927" s="2" t="str">
        <f>IF(BD[[#This Row],[Género]]="Masculino","👨‍🦰M","👩‍🦰 F")</f>
        <v>👨‍🦰M</v>
      </c>
    </row>
    <row r="1928" spans="1:15" x14ac:dyDescent="0.25">
      <c r="A1928">
        <v>86870607</v>
      </c>
      <c r="B1928" t="s">
        <v>1915</v>
      </c>
      <c r="C1928" t="s">
        <v>1988</v>
      </c>
      <c r="D1928" t="s">
        <v>2010</v>
      </c>
      <c r="E1928" t="s">
        <v>1992</v>
      </c>
      <c r="F1928" t="s">
        <v>1998</v>
      </c>
      <c r="G1928" s="3" t="s">
        <v>3816</v>
      </c>
      <c r="H1928" t="s">
        <v>2000</v>
      </c>
      <c r="J1928" t="s">
        <v>2002</v>
      </c>
      <c r="K1928" t="s">
        <v>2003</v>
      </c>
      <c r="L1928" t="s">
        <v>2008</v>
      </c>
      <c r="M1928" s="5">
        <v>46</v>
      </c>
      <c r="N1928" s="2" t="s">
        <v>3890</v>
      </c>
      <c r="O1928" s="2" t="str">
        <f>IF(BD[[#This Row],[Género]]="Masculino","👨‍🦰M","👩‍🦰 F")</f>
        <v>👨‍🦰M</v>
      </c>
    </row>
    <row r="1929" spans="1:15" x14ac:dyDescent="0.25">
      <c r="A1929">
        <v>20716809</v>
      </c>
      <c r="B1929" t="s">
        <v>1916</v>
      </c>
      <c r="C1929" t="s">
        <v>1989</v>
      </c>
      <c r="D1929" t="s">
        <v>2014</v>
      </c>
      <c r="E1929" t="s">
        <v>1991</v>
      </c>
      <c r="F1929" t="s">
        <v>1998</v>
      </c>
      <c r="G1929" s="3" t="s">
        <v>3817</v>
      </c>
      <c r="H1929" t="s">
        <v>2000</v>
      </c>
      <c r="I1929" t="s">
        <v>2022</v>
      </c>
      <c r="J1929" t="s">
        <v>2001</v>
      </c>
      <c r="K1929" t="s">
        <v>2004</v>
      </c>
      <c r="L1929" t="s">
        <v>2008</v>
      </c>
      <c r="M1929" s="5">
        <v>21</v>
      </c>
      <c r="N1929" s="2" t="s">
        <v>3887</v>
      </c>
      <c r="O1929" s="2" t="str">
        <f>IF(BD[[#This Row],[Género]]="Masculino","👨‍🦰M","👩‍🦰 F")</f>
        <v>👩‍🦰 F</v>
      </c>
    </row>
    <row r="1930" spans="1:15" x14ac:dyDescent="0.25">
      <c r="A1930">
        <v>48032702</v>
      </c>
      <c r="B1930" t="s">
        <v>1917</v>
      </c>
      <c r="C1930" t="s">
        <v>1988</v>
      </c>
      <c r="D1930" t="s">
        <v>2015</v>
      </c>
      <c r="E1930" t="s">
        <v>1992</v>
      </c>
      <c r="F1930" t="s">
        <v>1996</v>
      </c>
      <c r="G1930" s="3" t="s">
        <v>3818</v>
      </c>
      <c r="H1930" t="s">
        <v>2000</v>
      </c>
      <c r="J1930" t="s">
        <v>2001</v>
      </c>
      <c r="K1930" t="s">
        <v>2005</v>
      </c>
      <c r="L1930" t="s">
        <v>2008</v>
      </c>
      <c r="M1930" s="5">
        <v>59</v>
      </c>
      <c r="N1930" s="2" t="s">
        <v>3891</v>
      </c>
      <c r="O1930" s="2" t="str">
        <f>IF(BD[[#This Row],[Género]]="Masculino","👨‍🦰M","👩‍🦰 F")</f>
        <v>👨‍🦰M</v>
      </c>
    </row>
    <row r="1931" spans="1:15" x14ac:dyDescent="0.25">
      <c r="A1931">
        <v>13571930</v>
      </c>
      <c r="B1931" t="s">
        <v>1918</v>
      </c>
      <c r="C1931" t="s">
        <v>1989</v>
      </c>
      <c r="D1931" t="s">
        <v>2011</v>
      </c>
      <c r="E1931" t="s">
        <v>1992</v>
      </c>
      <c r="F1931" t="s">
        <v>1996</v>
      </c>
      <c r="G1931" s="3" t="s">
        <v>3819</v>
      </c>
      <c r="H1931" t="s">
        <v>2000</v>
      </c>
      <c r="I1931" t="s">
        <v>2021</v>
      </c>
      <c r="J1931" t="s">
        <v>2002</v>
      </c>
      <c r="K1931" t="s">
        <v>2004</v>
      </c>
      <c r="L1931" t="s">
        <v>2008</v>
      </c>
      <c r="M1931" s="5">
        <v>59</v>
      </c>
      <c r="N1931" s="2" t="s">
        <v>3891</v>
      </c>
      <c r="O1931" s="2" t="str">
        <f>IF(BD[[#This Row],[Género]]="Masculino","👨‍🦰M","👩‍🦰 F")</f>
        <v>👩‍🦰 F</v>
      </c>
    </row>
    <row r="1932" spans="1:15" x14ac:dyDescent="0.25">
      <c r="A1932">
        <v>44329776</v>
      </c>
      <c r="B1932" t="s">
        <v>1919</v>
      </c>
      <c r="C1932" t="s">
        <v>1989</v>
      </c>
      <c r="D1932" t="s">
        <v>2014</v>
      </c>
      <c r="E1932" t="s">
        <v>1991</v>
      </c>
      <c r="F1932" t="s">
        <v>1997</v>
      </c>
      <c r="G1932" s="3" t="s">
        <v>3820</v>
      </c>
      <c r="H1932" t="s">
        <v>2000</v>
      </c>
      <c r="I1932" t="s">
        <v>2022</v>
      </c>
      <c r="J1932" t="s">
        <v>2001</v>
      </c>
      <c r="K1932" t="s">
        <v>2004</v>
      </c>
      <c r="L1932" t="s">
        <v>2007</v>
      </c>
      <c r="M1932" s="5">
        <v>28</v>
      </c>
      <c r="N1932" s="2" t="s">
        <v>3888</v>
      </c>
      <c r="O1932" s="2" t="str">
        <f>IF(BD[[#This Row],[Género]]="Masculino","👨‍🦰M","👩‍🦰 F")</f>
        <v>👩‍🦰 F</v>
      </c>
    </row>
    <row r="1933" spans="1:15" x14ac:dyDescent="0.25">
      <c r="A1933">
        <v>50057019</v>
      </c>
      <c r="B1933" t="s">
        <v>1920</v>
      </c>
      <c r="C1933" t="s">
        <v>1989</v>
      </c>
      <c r="D1933" t="s">
        <v>2011</v>
      </c>
      <c r="E1933" t="s">
        <v>1994</v>
      </c>
      <c r="F1933" t="s">
        <v>1998</v>
      </c>
      <c r="G1933" s="3" t="s">
        <v>3821</v>
      </c>
      <c r="H1933" t="s">
        <v>2000</v>
      </c>
      <c r="J1933" t="s">
        <v>2002</v>
      </c>
      <c r="K1933" t="s">
        <v>2004</v>
      </c>
      <c r="L1933" t="s">
        <v>2008</v>
      </c>
      <c r="M1933" s="5">
        <v>18</v>
      </c>
      <c r="N1933" s="2" t="s">
        <v>3887</v>
      </c>
      <c r="O1933" s="2" t="str">
        <f>IF(BD[[#This Row],[Género]]="Masculino","👨‍🦰M","👩‍🦰 F")</f>
        <v>👩‍🦰 F</v>
      </c>
    </row>
    <row r="1934" spans="1:15" x14ac:dyDescent="0.25">
      <c r="A1934">
        <v>47421722</v>
      </c>
      <c r="B1934" t="s">
        <v>1921</v>
      </c>
      <c r="C1934" t="s">
        <v>1988</v>
      </c>
      <c r="D1934" t="s">
        <v>2014</v>
      </c>
      <c r="E1934" t="s">
        <v>1992</v>
      </c>
      <c r="F1934" t="s">
        <v>1998</v>
      </c>
      <c r="G1934" s="3" t="s">
        <v>3822</v>
      </c>
      <c r="H1934" t="s">
        <v>2000</v>
      </c>
      <c r="I1934" t="s">
        <v>2019</v>
      </c>
      <c r="J1934" t="s">
        <v>2002</v>
      </c>
      <c r="K1934" t="s">
        <v>2005</v>
      </c>
      <c r="L1934" t="s">
        <v>2007</v>
      </c>
      <c r="M1934" s="5">
        <v>48</v>
      </c>
      <c r="N1934" s="2" t="s">
        <v>3890</v>
      </c>
      <c r="O1934" s="2" t="str">
        <f>IF(BD[[#This Row],[Género]]="Masculino","👨‍🦰M","👩‍🦰 F")</f>
        <v>👨‍🦰M</v>
      </c>
    </row>
    <row r="1935" spans="1:15" x14ac:dyDescent="0.25">
      <c r="A1935">
        <v>65324227</v>
      </c>
      <c r="B1935" t="s">
        <v>1922</v>
      </c>
      <c r="C1935" t="s">
        <v>1988</v>
      </c>
      <c r="D1935" t="s">
        <v>2012</v>
      </c>
      <c r="E1935" t="s">
        <v>1990</v>
      </c>
      <c r="F1935" t="s">
        <v>1997</v>
      </c>
      <c r="G1935" s="3" t="s">
        <v>3823</v>
      </c>
      <c r="H1935" t="s">
        <v>1999</v>
      </c>
      <c r="I1935" t="s">
        <v>2019</v>
      </c>
      <c r="J1935" t="s">
        <v>2001</v>
      </c>
      <c r="K1935" t="s">
        <v>2003</v>
      </c>
      <c r="L1935" t="s">
        <v>2008</v>
      </c>
      <c r="M1935" s="5">
        <v>55</v>
      </c>
      <c r="N1935" s="2" t="s">
        <v>3890</v>
      </c>
      <c r="O1935" s="2" t="str">
        <f>IF(BD[[#This Row],[Género]]="Masculino","👨‍🦰M","👩‍🦰 F")</f>
        <v>👨‍🦰M</v>
      </c>
    </row>
    <row r="1936" spans="1:15" x14ac:dyDescent="0.25">
      <c r="A1936">
        <v>43955370</v>
      </c>
      <c r="B1936" t="s">
        <v>1923</v>
      </c>
      <c r="C1936" t="s">
        <v>1988</v>
      </c>
      <c r="D1936" t="s">
        <v>2014</v>
      </c>
      <c r="E1936" t="s">
        <v>1991</v>
      </c>
      <c r="F1936" t="s">
        <v>1996</v>
      </c>
      <c r="G1936" s="3" t="s">
        <v>3824</v>
      </c>
      <c r="H1936" t="s">
        <v>2000</v>
      </c>
      <c r="J1936" t="s">
        <v>2001</v>
      </c>
      <c r="K1936" t="s">
        <v>2004</v>
      </c>
      <c r="L1936" t="s">
        <v>2007</v>
      </c>
      <c r="M1936" s="5">
        <v>30</v>
      </c>
      <c r="N1936" s="2" t="s">
        <v>3888</v>
      </c>
      <c r="O1936" s="2" t="str">
        <f>IF(BD[[#This Row],[Género]]="Masculino","👨‍🦰M","👩‍🦰 F")</f>
        <v>👨‍🦰M</v>
      </c>
    </row>
    <row r="1937" spans="1:15" x14ac:dyDescent="0.25">
      <c r="A1937">
        <v>26033618</v>
      </c>
      <c r="B1937" t="s">
        <v>1924</v>
      </c>
      <c r="C1937" t="s">
        <v>1989</v>
      </c>
      <c r="D1937" t="s">
        <v>2015</v>
      </c>
      <c r="E1937" t="s">
        <v>1994</v>
      </c>
      <c r="F1937" t="s">
        <v>1996</v>
      </c>
      <c r="G1937" s="3" t="s">
        <v>3825</v>
      </c>
      <c r="H1937" t="s">
        <v>1999</v>
      </c>
      <c r="I1937" t="s">
        <v>2021</v>
      </c>
      <c r="J1937" t="s">
        <v>2001</v>
      </c>
      <c r="K1937" t="s">
        <v>2005</v>
      </c>
      <c r="L1937" t="s">
        <v>2008</v>
      </c>
      <c r="M1937" s="5">
        <v>24</v>
      </c>
      <c r="N1937" s="2" t="s">
        <v>3887</v>
      </c>
      <c r="O1937" s="2" t="str">
        <f>IF(BD[[#This Row],[Género]]="Masculino","👨‍🦰M","👩‍🦰 F")</f>
        <v>👩‍🦰 F</v>
      </c>
    </row>
    <row r="1938" spans="1:15" x14ac:dyDescent="0.25">
      <c r="A1938">
        <v>12949989</v>
      </c>
      <c r="B1938" t="s">
        <v>1925</v>
      </c>
      <c r="C1938" t="s">
        <v>1988</v>
      </c>
      <c r="D1938" t="s">
        <v>2014</v>
      </c>
      <c r="E1938" t="s">
        <v>1992</v>
      </c>
      <c r="F1938" t="s">
        <v>1998</v>
      </c>
      <c r="G1938" s="3" t="s">
        <v>3826</v>
      </c>
      <c r="H1938" t="s">
        <v>2000</v>
      </c>
      <c r="J1938" t="s">
        <v>2001</v>
      </c>
      <c r="K1938" t="s">
        <v>2004</v>
      </c>
      <c r="L1938" t="s">
        <v>2008</v>
      </c>
      <c r="M1938" s="5">
        <v>62</v>
      </c>
      <c r="N1938" s="2" t="s">
        <v>3891</v>
      </c>
      <c r="O1938" s="2" t="str">
        <f>IF(BD[[#This Row],[Género]]="Masculino","👨‍🦰M","👩‍🦰 F")</f>
        <v>👨‍🦰M</v>
      </c>
    </row>
    <row r="1939" spans="1:15" x14ac:dyDescent="0.25">
      <c r="A1939">
        <v>13620158</v>
      </c>
      <c r="B1939" t="s">
        <v>1926</v>
      </c>
      <c r="C1939" t="s">
        <v>1988</v>
      </c>
      <c r="D1939" t="s">
        <v>2011</v>
      </c>
      <c r="E1939" t="s">
        <v>1990</v>
      </c>
      <c r="F1939" t="s">
        <v>1997</v>
      </c>
      <c r="G1939" s="3" t="s">
        <v>3827</v>
      </c>
      <c r="H1939" t="s">
        <v>1999</v>
      </c>
      <c r="I1939" t="s">
        <v>2016</v>
      </c>
      <c r="J1939" t="s">
        <v>2002</v>
      </c>
      <c r="K1939" t="s">
        <v>2003</v>
      </c>
      <c r="L1939" t="s">
        <v>2006</v>
      </c>
      <c r="M1939" s="5">
        <v>34</v>
      </c>
      <c r="N1939" s="2" t="s">
        <v>3888</v>
      </c>
      <c r="O1939" s="2" t="str">
        <f>IF(BD[[#This Row],[Género]]="Masculino","👨‍🦰M","👩‍🦰 F")</f>
        <v>👨‍🦰M</v>
      </c>
    </row>
    <row r="1940" spans="1:15" x14ac:dyDescent="0.25">
      <c r="A1940">
        <v>74037632</v>
      </c>
      <c r="B1940" t="s">
        <v>1927</v>
      </c>
      <c r="C1940" t="s">
        <v>1988</v>
      </c>
      <c r="D1940" t="s">
        <v>2010</v>
      </c>
      <c r="E1940" t="s">
        <v>1991</v>
      </c>
      <c r="F1940" t="s">
        <v>1998</v>
      </c>
      <c r="G1940" s="3" t="s">
        <v>3828</v>
      </c>
      <c r="H1940" t="s">
        <v>2000</v>
      </c>
      <c r="J1940" t="s">
        <v>2002</v>
      </c>
      <c r="K1940" t="s">
        <v>2004</v>
      </c>
      <c r="L1940" t="s">
        <v>2007</v>
      </c>
      <c r="M1940" s="5">
        <v>63</v>
      </c>
      <c r="N1940" s="2" t="s">
        <v>3891</v>
      </c>
      <c r="O1940" s="2" t="str">
        <f>IF(BD[[#This Row],[Género]]="Masculino","👨‍🦰M","👩‍🦰 F")</f>
        <v>👨‍🦰M</v>
      </c>
    </row>
    <row r="1941" spans="1:15" x14ac:dyDescent="0.25">
      <c r="A1941">
        <v>49024574</v>
      </c>
      <c r="B1941" t="s">
        <v>1928</v>
      </c>
      <c r="C1941" t="s">
        <v>1988</v>
      </c>
      <c r="D1941" t="s">
        <v>2010</v>
      </c>
      <c r="E1941" t="s">
        <v>1994</v>
      </c>
      <c r="F1941" t="s">
        <v>1996</v>
      </c>
      <c r="G1941" s="3" t="s">
        <v>3829</v>
      </c>
      <c r="H1941" t="s">
        <v>1999</v>
      </c>
      <c r="I1941" t="s">
        <v>2016</v>
      </c>
      <c r="J1941" t="s">
        <v>2002</v>
      </c>
      <c r="K1941" t="s">
        <v>2005</v>
      </c>
      <c r="L1941" t="s">
        <v>2007</v>
      </c>
      <c r="M1941" s="5">
        <v>27</v>
      </c>
      <c r="N1941" s="2" t="s">
        <v>3888</v>
      </c>
      <c r="O1941" s="2" t="str">
        <f>IF(BD[[#This Row],[Género]]="Masculino","👨‍🦰M","👩‍🦰 F")</f>
        <v>👨‍🦰M</v>
      </c>
    </row>
    <row r="1942" spans="1:15" x14ac:dyDescent="0.25">
      <c r="A1942">
        <v>37229283</v>
      </c>
      <c r="B1942" t="s">
        <v>1929</v>
      </c>
      <c r="C1942" t="s">
        <v>1988</v>
      </c>
      <c r="D1942" t="s">
        <v>2014</v>
      </c>
      <c r="E1942" t="s">
        <v>1990</v>
      </c>
      <c r="F1942" t="s">
        <v>1995</v>
      </c>
      <c r="G1942" s="3" t="s">
        <v>3830</v>
      </c>
      <c r="H1942" t="s">
        <v>2000</v>
      </c>
      <c r="J1942" t="s">
        <v>2002</v>
      </c>
      <c r="K1942" t="s">
        <v>2004</v>
      </c>
      <c r="L1942" t="s">
        <v>2008</v>
      </c>
      <c r="M1942" s="5">
        <v>21</v>
      </c>
      <c r="N1942" s="2" t="s">
        <v>3887</v>
      </c>
      <c r="O1942" s="2" t="str">
        <f>IF(BD[[#This Row],[Género]]="Masculino","👨‍🦰M","👩‍🦰 F")</f>
        <v>👨‍🦰M</v>
      </c>
    </row>
    <row r="1943" spans="1:15" x14ac:dyDescent="0.25">
      <c r="A1943">
        <v>55707236</v>
      </c>
      <c r="B1943" t="s">
        <v>1930</v>
      </c>
      <c r="C1943" t="s">
        <v>1988</v>
      </c>
      <c r="D1943" t="s">
        <v>2014</v>
      </c>
      <c r="E1943" t="s">
        <v>1993</v>
      </c>
      <c r="F1943" t="s">
        <v>1995</v>
      </c>
      <c r="G1943" s="3" t="s">
        <v>3831</v>
      </c>
      <c r="H1943" t="s">
        <v>2000</v>
      </c>
      <c r="J1943" t="s">
        <v>2001</v>
      </c>
      <c r="K1943" t="s">
        <v>2004</v>
      </c>
      <c r="L1943" t="s">
        <v>2008</v>
      </c>
      <c r="M1943" s="5">
        <v>48</v>
      </c>
      <c r="N1943" s="2" t="s">
        <v>3890</v>
      </c>
      <c r="O1943" s="2" t="str">
        <f>IF(BD[[#This Row],[Género]]="Masculino","👨‍🦰M","👩‍🦰 F")</f>
        <v>👨‍🦰M</v>
      </c>
    </row>
    <row r="1944" spans="1:15" x14ac:dyDescent="0.25">
      <c r="A1944">
        <v>42278356</v>
      </c>
      <c r="B1944" t="s">
        <v>1931</v>
      </c>
      <c r="C1944" t="s">
        <v>1989</v>
      </c>
      <c r="D1944" t="s">
        <v>2009</v>
      </c>
      <c r="E1944" t="s">
        <v>1991</v>
      </c>
      <c r="F1944" t="s">
        <v>1997</v>
      </c>
      <c r="G1944" s="3" t="s">
        <v>3832</v>
      </c>
      <c r="H1944" t="s">
        <v>2000</v>
      </c>
      <c r="J1944" t="s">
        <v>2001</v>
      </c>
      <c r="K1944" t="s">
        <v>2005</v>
      </c>
      <c r="L1944" t="s">
        <v>2008</v>
      </c>
      <c r="M1944" s="5">
        <v>30</v>
      </c>
      <c r="N1944" s="2" t="s">
        <v>3888</v>
      </c>
      <c r="O1944" s="2" t="str">
        <f>IF(BD[[#This Row],[Género]]="Masculino","👨‍🦰M","👩‍🦰 F")</f>
        <v>👩‍🦰 F</v>
      </c>
    </row>
    <row r="1945" spans="1:15" x14ac:dyDescent="0.25">
      <c r="A1945">
        <v>94883509</v>
      </c>
      <c r="B1945" t="s">
        <v>1932</v>
      </c>
      <c r="C1945" t="s">
        <v>1989</v>
      </c>
      <c r="D1945" t="s">
        <v>2014</v>
      </c>
      <c r="E1945" t="s">
        <v>1990</v>
      </c>
      <c r="F1945" t="s">
        <v>1998</v>
      </c>
      <c r="G1945" s="3" t="s">
        <v>3786</v>
      </c>
      <c r="H1945" t="s">
        <v>2000</v>
      </c>
      <c r="J1945" t="s">
        <v>2001</v>
      </c>
      <c r="K1945" t="s">
        <v>2005</v>
      </c>
      <c r="L1945" t="s">
        <v>2008</v>
      </c>
      <c r="M1945" s="5">
        <v>18</v>
      </c>
      <c r="N1945" s="2" t="s">
        <v>3887</v>
      </c>
      <c r="O1945" s="2" t="str">
        <f>IF(BD[[#This Row],[Género]]="Masculino","👨‍🦰M","👩‍🦰 F")</f>
        <v>👩‍🦰 F</v>
      </c>
    </row>
    <row r="1946" spans="1:15" x14ac:dyDescent="0.25">
      <c r="A1946">
        <v>41559319</v>
      </c>
      <c r="B1946" t="s">
        <v>1933</v>
      </c>
      <c r="C1946" t="s">
        <v>1989</v>
      </c>
      <c r="D1946" t="s">
        <v>2015</v>
      </c>
      <c r="E1946" t="s">
        <v>1993</v>
      </c>
      <c r="F1946" t="s">
        <v>1997</v>
      </c>
      <c r="G1946" s="3" t="s">
        <v>3833</v>
      </c>
      <c r="H1946" t="s">
        <v>1999</v>
      </c>
      <c r="I1946" t="s">
        <v>2021</v>
      </c>
      <c r="J1946" t="s">
        <v>2002</v>
      </c>
      <c r="K1946" t="s">
        <v>2003</v>
      </c>
      <c r="L1946" t="s">
        <v>2006</v>
      </c>
      <c r="M1946" s="5">
        <v>45</v>
      </c>
      <c r="N1946" s="2" t="s">
        <v>3889</v>
      </c>
      <c r="O1946" s="2" t="str">
        <f>IF(BD[[#This Row],[Género]]="Masculino","👨‍🦰M","👩‍🦰 F")</f>
        <v>👩‍🦰 F</v>
      </c>
    </row>
    <row r="1947" spans="1:15" x14ac:dyDescent="0.25">
      <c r="A1947">
        <v>18512403</v>
      </c>
      <c r="B1947" t="s">
        <v>1934</v>
      </c>
      <c r="C1947" t="s">
        <v>1989</v>
      </c>
      <c r="D1947" t="s">
        <v>2011</v>
      </c>
      <c r="E1947" t="s">
        <v>1994</v>
      </c>
      <c r="F1947" t="s">
        <v>1996</v>
      </c>
      <c r="G1947" s="3" t="s">
        <v>3834</v>
      </c>
      <c r="H1947" t="s">
        <v>2000</v>
      </c>
      <c r="I1947" t="s">
        <v>2021</v>
      </c>
      <c r="J1947" t="s">
        <v>2002</v>
      </c>
      <c r="K1947" t="s">
        <v>2004</v>
      </c>
      <c r="L1947" t="s">
        <v>2006</v>
      </c>
      <c r="M1947" s="5">
        <v>21</v>
      </c>
      <c r="N1947" s="2" t="s">
        <v>3887</v>
      </c>
      <c r="O1947" s="2" t="str">
        <f>IF(BD[[#This Row],[Género]]="Masculino","👨‍🦰M","👩‍🦰 F")</f>
        <v>👩‍🦰 F</v>
      </c>
    </row>
    <row r="1948" spans="1:15" x14ac:dyDescent="0.25">
      <c r="A1948">
        <v>61521765</v>
      </c>
      <c r="B1948" t="s">
        <v>1935</v>
      </c>
      <c r="C1948" t="s">
        <v>1988</v>
      </c>
      <c r="D1948" t="s">
        <v>2012</v>
      </c>
      <c r="E1948" t="s">
        <v>1992</v>
      </c>
      <c r="F1948" t="s">
        <v>1998</v>
      </c>
      <c r="G1948" s="3" t="s">
        <v>3835</v>
      </c>
      <c r="H1948" t="s">
        <v>2000</v>
      </c>
      <c r="I1948" t="s">
        <v>2021</v>
      </c>
      <c r="J1948" t="s">
        <v>2002</v>
      </c>
      <c r="K1948" t="s">
        <v>2005</v>
      </c>
      <c r="L1948" t="s">
        <v>2008</v>
      </c>
      <c r="M1948" s="5">
        <v>57</v>
      </c>
      <c r="N1948" s="2" t="s">
        <v>3891</v>
      </c>
      <c r="O1948" s="2" t="str">
        <f>IF(BD[[#This Row],[Género]]="Masculino","👨‍🦰M","👩‍🦰 F")</f>
        <v>👨‍🦰M</v>
      </c>
    </row>
    <row r="1949" spans="1:15" x14ac:dyDescent="0.25">
      <c r="A1949">
        <v>58164511</v>
      </c>
      <c r="B1949" t="s">
        <v>1936</v>
      </c>
      <c r="C1949" t="s">
        <v>1988</v>
      </c>
      <c r="D1949" t="s">
        <v>2010</v>
      </c>
      <c r="E1949" t="s">
        <v>1993</v>
      </c>
      <c r="F1949" t="s">
        <v>1996</v>
      </c>
      <c r="G1949" s="3" t="s">
        <v>3836</v>
      </c>
      <c r="H1949" t="s">
        <v>2000</v>
      </c>
      <c r="J1949" t="s">
        <v>2001</v>
      </c>
      <c r="K1949" t="s">
        <v>2003</v>
      </c>
      <c r="L1949" t="s">
        <v>2008</v>
      </c>
      <c r="M1949" s="5">
        <v>46</v>
      </c>
      <c r="N1949" s="2" t="s">
        <v>3890</v>
      </c>
      <c r="O1949" s="2" t="str">
        <f>IF(BD[[#This Row],[Género]]="Masculino","👨‍🦰M","👩‍🦰 F")</f>
        <v>👨‍🦰M</v>
      </c>
    </row>
    <row r="1950" spans="1:15" x14ac:dyDescent="0.25">
      <c r="A1950">
        <v>61346716</v>
      </c>
      <c r="B1950" t="s">
        <v>1937</v>
      </c>
      <c r="C1950" t="s">
        <v>1989</v>
      </c>
      <c r="D1950" t="s">
        <v>2012</v>
      </c>
      <c r="E1950" t="s">
        <v>1993</v>
      </c>
      <c r="F1950" t="s">
        <v>1998</v>
      </c>
      <c r="G1950" s="3" t="s">
        <v>3837</v>
      </c>
      <c r="H1950" t="s">
        <v>2000</v>
      </c>
      <c r="J1950" t="s">
        <v>2002</v>
      </c>
      <c r="K1950" t="s">
        <v>2004</v>
      </c>
      <c r="L1950" t="s">
        <v>2006</v>
      </c>
      <c r="M1950" s="5">
        <v>43</v>
      </c>
      <c r="N1950" s="2" t="s">
        <v>3889</v>
      </c>
      <c r="O1950" s="2" t="str">
        <f>IF(BD[[#This Row],[Género]]="Masculino","👨‍🦰M","👩‍🦰 F")</f>
        <v>👩‍🦰 F</v>
      </c>
    </row>
    <row r="1951" spans="1:15" x14ac:dyDescent="0.25">
      <c r="A1951">
        <v>34572173</v>
      </c>
      <c r="B1951" t="s">
        <v>1938</v>
      </c>
      <c r="C1951" t="s">
        <v>1989</v>
      </c>
      <c r="D1951" t="s">
        <v>2014</v>
      </c>
      <c r="E1951" t="s">
        <v>1993</v>
      </c>
      <c r="F1951" t="s">
        <v>1995</v>
      </c>
      <c r="G1951" s="3" t="s">
        <v>2258</v>
      </c>
      <c r="H1951" t="s">
        <v>2000</v>
      </c>
      <c r="I1951" t="s">
        <v>2020</v>
      </c>
      <c r="J1951" t="s">
        <v>2001</v>
      </c>
      <c r="K1951" t="s">
        <v>2005</v>
      </c>
      <c r="L1951" t="s">
        <v>2006</v>
      </c>
      <c r="M1951" s="5">
        <v>26</v>
      </c>
      <c r="N1951" s="2" t="s">
        <v>3888</v>
      </c>
      <c r="O1951" s="2" t="str">
        <f>IF(BD[[#This Row],[Género]]="Masculino","👨‍🦰M","👩‍🦰 F")</f>
        <v>👩‍🦰 F</v>
      </c>
    </row>
    <row r="1952" spans="1:15" x14ac:dyDescent="0.25">
      <c r="A1952">
        <v>38456709</v>
      </c>
      <c r="B1952" t="s">
        <v>1939</v>
      </c>
      <c r="C1952" t="s">
        <v>1989</v>
      </c>
      <c r="D1952" t="s">
        <v>2015</v>
      </c>
      <c r="E1952" t="s">
        <v>1991</v>
      </c>
      <c r="F1952" t="s">
        <v>1996</v>
      </c>
      <c r="G1952" s="3" t="s">
        <v>3838</v>
      </c>
      <c r="H1952" t="s">
        <v>2000</v>
      </c>
      <c r="J1952" t="s">
        <v>2001</v>
      </c>
      <c r="K1952" t="s">
        <v>2004</v>
      </c>
      <c r="L1952" t="s">
        <v>2008</v>
      </c>
      <c r="M1952" s="5">
        <v>38</v>
      </c>
      <c r="N1952" s="2" t="s">
        <v>3889</v>
      </c>
      <c r="O1952" s="2" t="str">
        <f>IF(BD[[#This Row],[Género]]="Masculino","👨‍🦰M","👩‍🦰 F")</f>
        <v>👩‍🦰 F</v>
      </c>
    </row>
    <row r="1953" spans="1:15" x14ac:dyDescent="0.25">
      <c r="A1953">
        <v>40881145</v>
      </c>
      <c r="B1953" t="s">
        <v>1940</v>
      </c>
      <c r="C1953" t="s">
        <v>1988</v>
      </c>
      <c r="D1953" t="s">
        <v>2010</v>
      </c>
      <c r="E1953" t="s">
        <v>1992</v>
      </c>
      <c r="F1953" t="s">
        <v>1995</v>
      </c>
      <c r="G1953" s="3" t="s">
        <v>3839</v>
      </c>
      <c r="H1953" t="s">
        <v>2000</v>
      </c>
      <c r="I1953" t="s">
        <v>2016</v>
      </c>
      <c r="J1953" t="s">
        <v>2002</v>
      </c>
      <c r="K1953" t="s">
        <v>2005</v>
      </c>
      <c r="L1953" t="s">
        <v>2007</v>
      </c>
      <c r="M1953" s="5">
        <v>48</v>
      </c>
      <c r="N1953" s="2" t="s">
        <v>3890</v>
      </c>
      <c r="O1953" s="2" t="str">
        <f>IF(BD[[#This Row],[Género]]="Masculino","👨‍🦰M","👩‍🦰 F")</f>
        <v>👨‍🦰M</v>
      </c>
    </row>
    <row r="1954" spans="1:15" x14ac:dyDescent="0.25">
      <c r="A1954">
        <v>46463515</v>
      </c>
      <c r="B1954" t="s">
        <v>1284</v>
      </c>
      <c r="C1954" t="s">
        <v>1989</v>
      </c>
      <c r="D1954" t="s">
        <v>2015</v>
      </c>
      <c r="E1954" t="s">
        <v>1992</v>
      </c>
      <c r="F1954" t="s">
        <v>1997</v>
      </c>
      <c r="G1954" s="3" t="s">
        <v>3840</v>
      </c>
      <c r="H1954" t="s">
        <v>2000</v>
      </c>
      <c r="J1954" t="s">
        <v>2002</v>
      </c>
      <c r="K1954" t="s">
        <v>2003</v>
      </c>
      <c r="L1954" t="s">
        <v>2008</v>
      </c>
      <c r="M1954" s="5">
        <v>51</v>
      </c>
      <c r="N1954" s="2" t="s">
        <v>3890</v>
      </c>
      <c r="O1954" s="2" t="str">
        <f>IF(BD[[#This Row],[Género]]="Masculino","👨‍🦰M","👩‍🦰 F")</f>
        <v>👩‍🦰 F</v>
      </c>
    </row>
    <row r="1955" spans="1:15" x14ac:dyDescent="0.25">
      <c r="A1955">
        <v>81638594</v>
      </c>
      <c r="B1955" t="s">
        <v>1941</v>
      </c>
      <c r="C1955" t="s">
        <v>1988</v>
      </c>
      <c r="D1955" t="s">
        <v>2015</v>
      </c>
      <c r="E1955" t="s">
        <v>1992</v>
      </c>
      <c r="F1955" t="s">
        <v>1996</v>
      </c>
      <c r="G1955" s="3" t="s">
        <v>3841</v>
      </c>
      <c r="H1955" t="s">
        <v>2000</v>
      </c>
      <c r="I1955" t="s">
        <v>2019</v>
      </c>
      <c r="J1955" t="s">
        <v>2002</v>
      </c>
      <c r="K1955" t="s">
        <v>2005</v>
      </c>
      <c r="L1955" t="s">
        <v>2008</v>
      </c>
      <c r="M1955" s="5">
        <v>34</v>
      </c>
      <c r="N1955" s="2" t="s">
        <v>3888</v>
      </c>
      <c r="O1955" s="2" t="str">
        <f>IF(BD[[#This Row],[Género]]="Masculino","👨‍🦰M","👩‍🦰 F")</f>
        <v>👨‍🦰M</v>
      </c>
    </row>
    <row r="1956" spans="1:15" x14ac:dyDescent="0.25">
      <c r="A1956">
        <v>28725980</v>
      </c>
      <c r="B1956" t="s">
        <v>1942</v>
      </c>
      <c r="C1956" t="s">
        <v>1988</v>
      </c>
      <c r="D1956" t="s">
        <v>2010</v>
      </c>
      <c r="E1956" t="s">
        <v>1990</v>
      </c>
      <c r="F1956" t="s">
        <v>1995</v>
      </c>
      <c r="G1956" s="3" t="s">
        <v>3842</v>
      </c>
      <c r="H1956" t="s">
        <v>2000</v>
      </c>
      <c r="I1956" t="s">
        <v>2021</v>
      </c>
      <c r="J1956" t="s">
        <v>2001</v>
      </c>
      <c r="K1956" t="s">
        <v>2005</v>
      </c>
      <c r="L1956" t="s">
        <v>2006</v>
      </c>
      <c r="M1956" s="5">
        <v>63</v>
      </c>
      <c r="N1956" s="2" t="s">
        <v>3891</v>
      </c>
      <c r="O1956" s="2" t="str">
        <f>IF(BD[[#This Row],[Género]]="Masculino","👨‍🦰M","👩‍🦰 F")</f>
        <v>👨‍🦰M</v>
      </c>
    </row>
    <row r="1957" spans="1:15" x14ac:dyDescent="0.25">
      <c r="A1957">
        <v>17785349</v>
      </c>
      <c r="B1957" t="s">
        <v>1943</v>
      </c>
      <c r="C1957" t="s">
        <v>1989</v>
      </c>
      <c r="D1957" t="s">
        <v>2009</v>
      </c>
      <c r="E1957" t="s">
        <v>1991</v>
      </c>
      <c r="F1957" t="s">
        <v>1995</v>
      </c>
      <c r="G1957" s="3" t="s">
        <v>3843</v>
      </c>
      <c r="H1957" t="s">
        <v>2000</v>
      </c>
      <c r="J1957" t="s">
        <v>2001</v>
      </c>
      <c r="K1957" t="s">
        <v>2004</v>
      </c>
      <c r="L1957" t="s">
        <v>2006</v>
      </c>
      <c r="M1957" s="5">
        <v>20</v>
      </c>
      <c r="N1957" s="2" t="s">
        <v>3887</v>
      </c>
      <c r="O1957" s="2" t="str">
        <f>IF(BD[[#This Row],[Género]]="Masculino","👨‍🦰M","👩‍🦰 F")</f>
        <v>👩‍🦰 F</v>
      </c>
    </row>
    <row r="1958" spans="1:15" x14ac:dyDescent="0.25">
      <c r="A1958">
        <v>10076714</v>
      </c>
      <c r="B1958" t="s">
        <v>1944</v>
      </c>
      <c r="C1958" t="s">
        <v>1989</v>
      </c>
      <c r="D1958" t="s">
        <v>2009</v>
      </c>
      <c r="E1958" t="s">
        <v>1992</v>
      </c>
      <c r="F1958" t="s">
        <v>1995</v>
      </c>
      <c r="G1958" s="3" t="s">
        <v>3844</v>
      </c>
      <c r="H1958" t="s">
        <v>2000</v>
      </c>
      <c r="I1958" t="s">
        <v>2019</v>
      </c>
      <c r="J1958" t="s">
        <v>2001</v>
      </c>
      <c r="K1958" t="s">
        <v>2005</v>
      </c>
      <c r="L1958" t="s">
        <v>2007</v>
      </c>
      <c r="M1958" s="5">
        <v>33</v>
      </c>
      <c r="N1958" s="2" t="s">
        <v>3888</v>
      </c>
      <c r="O1958" s="2" t="str">
        <f>IF(BD[[#This Row],[Género]]="Masculino","👨‍🦰M","👩‍🦰 F")</f>
        <v>👩‍🦰 F</v>
      </c>
    </row>
    <row r="1959" spans="1:15" x14ac:dyDescent="0.25">
      <c r="A1959">
        <v>80731999</v>
      </c>
      <c r="B1959" t="s">
        <v>1945</v>
      </c>
      <c r="C1959" t="s">
        <v>1989</v>
      </c>
      <c r="D1959" t="s">
        <v>2012</v>
      </c>
      <c r="E1959" t="s">
        <v>1994</v>
      </c>
      <c r="F1959" t="s">
        <v>1998</v>
      </c>
      <c r="G1959" s="3" t="s">
        <v>3845</v>
      </c>
      <c r="H1959" t="s">
        <v>2000</v>
      </c>
      <c r="I1959" t="s">
        <v>2022</v>
      </c>
      <c r="J1959" t="s">
        <v>2002</v>
      </c>
      <c r="K1959" t="s">
        <v>2004</v>
      </c>
      <c r="L1959" t="s">
        <v>2006</v>
      </c>
      <c r="M1959" s="5">
        <v>42</v>
      </c>
      <c r="N1959" s="2" t="s">
        <v>3889</v>
      </c>
      <c r="O1959" s="2" t="str">
        <f>IF(BD[[#This Row],[Género]]="Masculino","👨‍🦰M","👩‍🦰 F")</f>
        <v>👩‍🦰 F</v>
      </c>
    </row>
    <row r="1960" spans="1:15" x14ac:dyDescent="0.25">
      <c r="A1960">
        <v>88275744</v>
      </c>
      <c r="B1960" t="s">
        <v>1946</v>
      </c>
      <c r="C1960" t="s">
        <v>1988</v>
      </c>
      <c r="D1960" t="s">
        <v>2009</v>
      </c>
      <c r="E1960" t="s">
        <v>1991</v>
      </c>
      <c r="F1960" t="s">
        <v>1997</v>
      </c>
      <c r="G1960" s="3" t="s">
        <v>3846</v>
      </c>
      <c r="H1960" t="s">
        <v>2000</v>
      </c>
      <c r="J1960" t="s">
        <v>2002</v>
      </c>
      <c r="K1960" t="s">
        <v>2004</v>
      </c>
      <c r="L1960" t="s">
        <v>2006</v>
      </c>
      <c r="M1960" s="5">
        <v>65</v>
      </c>
      <c r="N1960" s="2" t="s">
        <v>3891</v>
      </c>
      <c r="O1960" s="2" t="str">
        <f>IF(BD[[#This Row],[Género]]="Masculino","👨‍🦰M","👩‍🦰 F")</f>
        <v>👨‍🦰M</v>
      </c>
    </row>
    <row r="1961" spans="1:15" x14ac:dyDescent="0.25">
      <c r="A1961">
        <v>75052928</v>
      </c>
      <c r="B1961" t="s">
        <v>1947</v>
      </c>
      <c r="C1961" t="s">
        <v>1989</v>
      </c>
      <c r="D1961" t="s">
        <v>2011</v>
      </c>
      <c r="E1961" t="s">
        <v>1994</v>
      </c>
      <c r="F1961" t="s">
        <v>1995</v>
      </c>
      <c r="G1961" s="3" t="s">
        <v>3847</v>
      </c>
      <c r="H1961" t="s">
        <v>2000</v>
      </c>
      <c r="J1961" t="s">
        <v>2002</v>
      </c>
      <c r="K1961" t="s">
        <v>2005</v>
      </c>
      <c r="L1961" t="s">
        <v>2006</v>
      </c>
      <c r="M1961" s="5">
        <v>40</v>
      </c>
      <c r="N1961" s="2" t="s">
        <v>3889</v>
      </c>
      <c r="O1961" s="2" t="str">
        <f>IF(BD[[#This Row],[Género]]="Masculino","👨‍🦰M","👩‍🦰 F")</f>
        <v>👩‍🦰 F</v>
      </c>
    </row>
    <row r="1962" spans="1:15" x14ac:dyDescent="0.25">
      <c r="A1962">
        <v>87744355</v>
      </c>
      <c r="B1962" t="s">
        <v>1948</v>
      </c>
      <c r="C1962" t="s">
        <v>1988</v>
      </c>
      <c r="D1962" t="s">
        <v>2009</v>
      </c>
      <c r="E1962" t="s">
        <v>1992</v>
      </c>
      <c r="F1962" t="s">
        <v>1995</v>
      </c>
      <c r="G1962" s="3" t="s">
        <v>3848</v>
      </c>
      <c r="H1962" t="s">
        <v>2000</v>
      </c>
      <c r="I1962" t="s">
        <v>2022</v>
      </c>
      <c r="J1962" t="s">
        <v>2001</v>
      </c>
      <c r="K1962" t="s">
        <v>2004</v>
      </c>
      <c r="L1962" t="s">
        <v>2006</v>
      </c>
      <c r="M1962" s="5">
        <v>64</v>
      </c>
      <c r="N1962" s="2" t="s">
        <v>3891</v>
      </c>
      <c r="O1962" s="2" t="str">
        <f>IF(BD[[#This Row],[Género]]="Masculino","👨‍🦰M","👩‍🦰 F")</f>
        <v>👨‍🦰M</v>
      </c>
    </row>
    <row r="1963" spans="1:15" x14ac:dyDescent="0.25">
      <c r="A1963">
        <v>36537632</v>
      </c>
      <c r="B1963" t="s">
        <v>1949</v>
      </c>
      <c r="C1963" t="s">
        <v>1989</v>
      </c>
      <c r="D1963" t="s">
        <v>2012</v>
      </c>
      <c r="E1963" t="s">
        <v>1991</v>
      </c>
      <c r="F1963" t="s">
        <v>1997</v>
      </c>
      <c r="G1963" s="3" t="s">
        <v>3849</v>
      </c>
      <c r="H1963" t="s">
        <v>2000</v>
      </c>
      <c r="I1963" t="s">
        <v>2018</v>
      </c>
      <c r="J1963" t="s">
        <v>2002</v>
      </c>
      <c r="K1963" t="s">
        <v>2005</v>
      </c>
      <c r="L1963" t="s">
        <v>2008</v>
      </c>
      <c r="M1963" s="5">
        <v>33</v>
      </c>
      <c r="N1963" s="2" t="s">
        <v>3888</v>
      </c>
      <c r="O1963" s="2" t="str">
        <f>IF(BD[[#This Row],[Género]]="Masculino","👨‍🦰M","👩‍🦰 F")</f>
        <v>👩‍🦰 F</v>
      </c>
    </row>
    <row r="1964" spans="1:15" x14ac:dyDescent="0.25">
      <c r="A1964">
        <v>79724686</v>
      </c>
      <c r="B1964" t="s">
        <v>1950</v>
      </c>
      <c r="C1964" t="s">
        <v>1988</v>
      </c>
      <c r="D1964" t="s">
        <v>2013</v>
      </c>
      <c r="E1964" t="s">
        <v>1990</v>
      </c>
      <c r="F1964" t="s">
        <v>1997</v>
      </c>
      <c r="G1964" s="3" t="s">
        <v>3850</v>
      </c>
      <c r="H1964" t="s">
        <v>2000</v>
      </c>
      <c r="I1964" t="s">
        <v>2018</v>
      </c>
      <c r="J1964" t="s">
        <v>2001</v>
      </c>
      <c r="K1964" t="s">
        <v>2005</v>
      </c>
      <c r="L1964" t="s">
        <v>2006</v>
      </c>
      <c r="M1964" s="5">
        <v>27</v>
      </c>
      <c r="N1964" s="2" t="s">
        <v>3888</v>
      </c>
      <c r="O1964" s="2" t="str">
        <f>IF(BD[[#This Row],[Género]]="Masculino","👨‍🦰M","👩‍🦰 F")</f>
        <v>👨‍🦰M</v>
      </c>
    </row>
    <row r="1965" spans="1:15" x14ac:dyDescent="0.25">
      <c r="A1965">
        <v>93989858</v>
      </c>
      <c r="B1965" t="s">
        <v>1951</v>
      </c>
      <c r="C1965" t="s">
        <v>1989</v>
      </c>
      <c r="D1965" t="s">
        <v>2013</v>
      </c>
      <c r="E1965" t="s">
        <v>1991</v>
      </c>
      <c r="F1965" t="s">
        <v>1997</v>
      </c>
      <c r="G1965" s="3" t="s">
        <v>3851</v>
      </c>
      <c r="H1965" t="s">
        <v>2000</v>
      </c>
      <c r="I1965" t="s">
        <v>2018</v>
      </c>
      <c r="J1965" t="s">
        <v>2002</v>
      </c>
      <c r="K1965" t="s">
        <v>2004</v>
      </c>
      <c r="L1965" t="s">
        <v>2008</v>
      </c>
      <c r="M1965" s="5">
        <v>19</v>
      </c>
      <c r="N1965" s="2" t="s">
        <v>3887</v>
      </c>
      <c r="O1965" s="2" t="str">
        <f>IF(BD[[#This Row],[Género]]="Masculino","👨‍🦰M","👩‍🦰 F")</f>
        <v>👩‍🦰 F</v>
      </c>
    </row>
    <row r="1966" spans="1:15" x14ac:dyDescent="0.25">
      <c r="A1966">
        <v>70465287</v>
      </c>
      <c r="B1966" t="s">
        <v>1952</v>
      </c>
      <c r="C1966" t="s">
        <v>1988</v>
      </c>
      <c r="D1966" t="s">
        <v>2014</v>
      </c>
      <c r="E1966" t="s">
        <v>1994</v>
      </c>
      <c r="F1966" t="s">
        <v>1997</v>
      </c>
      <c r="G1966" s="3" t="s">
        <v>3852</v>
      </c>
      <c r="H1966" t="s">
        <v>2000</v>
      </c>
      <c r="I1966" t="s">
        <v>2018</v>
      </c>
      <c r="J1966" t="s">
        <v>2001</v>
      </c>
      <c r="K1966" t="s">
        <v>2003</v>
      </c>
      <c r="L1966" t="s">
        <v>2007</v>
      </c>
      <c r="M1966" s="5">
        <v>33</v>
      </c>
      <c r="N1966" s="2" t="s">
        <v>3888</v>
      </c>
      <c r="O1966" s="2" t="str">
        <f>IF(BD[[#This Row],[Género]]="Masculino","👨‍🦰M","👩‍🦰 F")</f>
        <v>👨‍🦰M</v>
      </c>
    </row>
    <row r="1967" spans="1:15" x14ac:dyDescent="0.25">
      <c r="A1967">
        <v>32658631</v>
      </c>
      <c r="B1967" t="s">
        <v>1953</v>
      </c>
      <c r="C1967" t="s">
        <v>1988</v>
      </c>
      <c r="D1967" t="s">
        <v>2013</v>
      </c>
      <c r="E1967" t="s">
        <v>1994</v>
      </c>
      <c r="F1967" t="s">
        <v>1995</v>
      </c>
      <c r="G1967" s="3" t="s">
        <v>3853</v>
      </c>
      <c r="H1967" t="s">
        <v>2000</v>
      </c>
      <c r="J1967" t="s">
        <v>2002</v>
      </c>
      <c r="K1967" t="s">
        <v>2004</v>
      </c>
      <c r="L1967" t="s">
        <v>2008</v>
      </c>
      <c r="M1967" s="5">
        <v>60</v>
      </c>
      <c r="N1967" s="2" t="s">
        <v>3891</v>
      </c>
      <c r="O1967" s="2" t="str">
        <f>IF(BD[[#This Row],[Género]]="Masculino","👨‍🦰M","👩‍🦰 F")</f>
        <v>👨‍🦰M</v>
      </c>
    </row>
    <row r="1968" spans="1:15" x14ac:dyDescent="0.25">
      <c r="A1968">
        <v>21212017</v>
      </c>
      <c r="B1968" t="s">
        <v>1954</v>
      </c>
      <c r="C1968" t="s">
        <v>1989</v>
      </c>
      <c r="D1968" t="s">
        <v>2013</v>
      </c>
      <c r="E1968" t="s">
        <v>1992</v>
      </c>
      <c r="F1968" t="s">
        <v>1995</v>
      </c>
      <c r="G1968" s="3" t="s">
        <v>3854</v>
      </c>
      <c r="H1968" t="s">
        <v>2000</v>
      </c>
      <c r="I1968" t="s">
        <v>2017</v>
      </c>
      <c r="J1968" t="s">
        <v>2002</v>
      </c>
      <c r="K1968" t="s">
        <v>2004</v>
      </c>
      <c r="L1968" t="s">
        <v>2006</v>
      </c>
      <c r="M1968" s="5">
        <v>64</v>
      </c>
      <c r="N1968" s="2" t="s">
        <v>3891</v>
      </c>
      <c r="O1968" s="2" t="str">
        <f>IF(BD[[#This Row],[Género]]="Masculino","👨‍🦰M","👩‍🦰 F")</f>
        <v>👩‍🦰 F</v>
      </c>
    </row>
    <row r="1969" spans="1:15" x14ac:dyDescent="0.25">
      <c r="A1969">
        <v>85963077</v>
      </c>
      <c r="B1969" t="s">
        <v>1955</v>
      </c>
      <c r="C1969" t="s">
        <v>1989</v>
      </c>
      <c r="D1969" t="s">
        <v>2010</v>
      </c>
      <c r="E1969" t="s">
        <v>1994</v>
      </c>
      <c r="F1969" t="s">
        <v>1998</v>
      </c>
      <c r="G1969" s="3" t="s">
        <v>3855</v>
      </c>
      <c r="H1969" t="s">
        <v>2000</v>
      </c>
      <c r="I1969" t="s">
        <v>2018</v>
      </c>
      <c r="J1969" t="s">
        <v>2002</v>
      </c>
      <c r="K1969" t="s">
        <v>2005</v>
      </c>
      <c r="L1969" t="s">
        <v>2008</v>
      </c>
      <c r="M1969" s="5">
        <v>22</v>
      </c>
      <c r="N1969" s="2" t="s">
        <v>3887</v>
      </c>
      <c r="O1969" s="2" t="str">
        <f>IF(BD[[#This Row],[Género]]="Masculino","👨‍🦰M","👩‍🦰 F")</f>
        <v>👩‍🦰 F</v>
      </c>
    </row>
    <row r="1970" spans="1:15" x14ac:dyDescent="0.25">
      <c r="A1970">
        <v>51446323</v>
      </c>
      <c r="B1970" t="s">
        <v>1956</v>
      </c>
      <c r="C1970" t="s">
        <v>1989</v>
      </c>
      <c r="D1970" t="s">
        <v>2014</v>
      </c>
      <c r="E1970" t="s">
        <v>1992</v>
      </c>
      <c r="F1970" t="s">
        <v>1996</v>
      </c>
      <c r="G1970" s="3" t="s">
        <v>3856</v>
      </c>
      <c r="H1970" t="s">
        <v>2000</v>
      </c>
      <c r="J1970" t="s">
        <v>2002</v>
      </c>
      <c r="K1970" t="s">
        <v>2004</v>
      </c>
      <c r="L1970" t="s">
        <v>2007</v>
      </c>
      <c r="M1970" s="5">
        <v>30</v>
      </c>
      <c r="N1970" s="2" t="s">
        <v>3888</v>
      </c>
      <c r="O1970" s="2" t="str">
        <f>IF(BD[[#This Row],[Género]]="Masculino","👨‍🦰M","👩‍🦰 F")</f>
        <v>👩‍🦰 F</v>
      </c>
    </row>
    <row r="1971" spans="1:15" x14ac:dyDescent="0.25">
      <c r="A1971">
        <v>70113455</v>
      </c>
      <c r="B1971" t="s">
        <v>1957</v>
      </c>
      <c r="C1971" t="s">
        <v>1988</v>
      </c>
      <c r="D1971" t="s">
        <v>2012</v>
      </c>
      <c r="E1971" t="s">
        <v>1990</v>
      </c>
      <c r="F1971" t="s">
        <v>1996</v>
      </c>
      <c r="G1971" s="3" t="s">
        <v>3857</v>
      </c>
      <c r="H1971" t="s">
        <v>2000</v>
      </c>
      <c r="I1971" t="s">
        <v>2016</v>
      </c>
      <c r="J1971" t="s">
        <v>2001</v>
      </c>
      <c r="K1971" t="s">
        <v>2004</v>
      </c>
      <c r="L1971" t="s">
        <v>2006</v>
      </c>
      <c r="M1971" s="5">
        <v>58</v>
      </c>
      <c r="N1971" s="2" t="s">
        <v>3891</v>
      </c>
      <c r="O1971" s="2" t="str">
        <f>IF(BD[[#This Row],[Género]]="Masculino","👨‍🦰M","👩‍🦰 F")</f>
        <v>👨‍🦰M</v>
      </c>
    </row>
    <row r="1972" spans="1:15" x14ac:dyDescent="0.25">
      <c r="A1972">
        <v>15545408</v>
      </c>
      <c r="B1972" t="s">
        <v>1958</v>
      </c>
      <c r="C1972" t="s">
        <v>1988</v>
      </c>
      <c r="D1972" t="s">
        <v>2012</v>
      </c>
      <c r="E1972" t="s">
        <v>1990</v>
      </c>
      <c r="F1972" t="s">
        <v>1995</v>
      </c>
      <c r="G1972" s="3" t="s">
        <v>3858</v>
      </c>
      <c r="H1972" t="s">
        <v>2000</v>
      </c>
      <c r="J1972" t="s">
        <v>2001</v>
      </c>
      <c r="K1972" t="s">
        <v>2005</v>
      </c>
      <c r="L1972" t="s">
        <v>2006</v>
      </c>
      <c r="M1972" s="5">
        <v>43</v>
      </c>
      <c r="N1972" s="2" t="s">
        <v>3889</v>
      </c>
      <c r="O1972" s="2" t="str">
        <f>IF(BD[[#This Row],[Género]]="Masculino","👨‍🦰M","👩‍🦰 F")</f>
        <v>👨‍🦰M</v>
      </c>
    </row>
    <row r="1973" spans="1:15" x14ac:dyDescent="0.25">
      <c r="A1973">
        <v>65480025</v>
      </c>
      <c r="B1973" t="s">
        <v>1959</v>
      </c>
      <c r="C1973" t="s">
        <v>1989</v>
      </c>
      <c r="D1973" t="s">
        <v>2015</v>
      </c>
      <c r="E1973" t="s">
        <v>1994</v>
      </c>
      <c r="F1973" t="s">
        <v>1995</v>
      </c>
      <c r="G1973" s="3" t="s">
        <v>3859</v>
      </c>
      <c r="H1973" t="s">
        <v>2000</v>
      </c>
      <c r="I1973" t="s">
        <v>2016</v>
      </c>
      <c r="J1973" t="s">
        <v>2002</v>
      </c>
      <c r="K1973" t="s">
        <v>2003</v>
      </c>
      <c r="L1973" t="s">
        <v>2006</v>
      </c>
      <c r="M1973" s="5">
        <v>55</v>
      </c>
      <c r="N1973" s="2" t="s">
        <v>3890</v>
      </c>
      <c r="O1973" s="2" t="str">
        <f>IF(BD[[#This Row],[Género]]="Masculino","👨‍🦰M","👩‍🦰 F")</f>
        <v>👩‍🦰 F</v>
      </c>
    </row>
    <row r="1974" spans="1:15" x14ac:dyDescent="0.25">
      <c r="A1974">
        <v>67082959</v>
      </c>
      <c r="B1974" t="s">
        <v>1960</v>
      </c>
      <c r="C1974" t="s">
        <v>1989</v>
      </c>
      <c r="D1974" t="s">
        <v>2014</v>
      </c>
      <c r="E1974" t="s">
        <v>1992</v>
      </c>
      <c r="F1974" t="s">
        <v>1996</v>
      </c>
      <c r="G1974" s="3" t="s">
        <v>3860</v>
      </c>
      <c r="H1974" t="s">
        <v>2000</v>
      </c>
      <c r="I1974" t="s">
        <v>2020</v>
      </c>
      <c r="J1974" t="s">
        <v>2002</v>
      </c>
      <c r="K1974" t="s">
        <v>2003</v>
      </c>
      <c r="L1974" t="s">
        <v>2007</v>
      </c>
      <c r="M1974" s="5">
        <v>57</v>
      </c>
      <c r="N1974" s="2" t="s">
        <v>3891</v>
      </c>
      <c r="O1974" s="2" t="str">
        <f>IF(BD[[#This Row],[Género]]="Masculino","👨‍🦰M","👩‍🦰 F")</f>
        <v>👩‍🦰 F</v>
      </c>
    </row>
    <row r="1975" spans="1:15" x14ac:dyDescent="0.25">
      <c r="A1975">
        <v>21033048</v>
      </c>
      <c r="B1975" t="s">
        <v>1961</v>
      </c>
      <c r="C1975" t="s">
        <v>1989</v>
      </c>
      <c r="D1975" t="s">
        <v>2012</v>
      </c>
      <c r="E1975" t="s">
        <v>1994</v>
      </c>
      <c r="F1975" t="s">
        <v>1998</v>
      </c>
      <c r="G1975" s="3" t="s">
        <v>3861</v>
      </c>
      <c r="H1975" t="s">
        <v>2000</v>
      </c>
      <c r="J1975" t="s">
        <v>2002</v>
      </c>
      <c r="K1975" t="s">
        <v>2004</v>
      </c>
      <c r="L1975" t="s">
        <v>2008</v>
      </c>
      <c r="M1975" s="5">
        <v>28</v>
      </c>
      <c r="N1975" s="2" t="s">
        <v>3888</v>
      </c>
      <c r="O1975" s="2" t="str">
        <f>IF(BD[[#This Row],[Género]]="Masculino","👨‍🦰M","👩‍🦰 F")</f>
        <v>👩‍🦰 F</v>
      </c>
    </row>
    <row r="1976" spans="1:15" x14ac:dyDescent="0.25">
      <c r="A1976">
        <v>19489764</v>
      </c>
      <c r="B1976" t="s">
        <v>1962</v>
      </c>
      <c r="C1976" t="s">
        <v>1989</v>
      </c>
      <c r="D1976" t="s">
        <v>2010</v>
      </c>
      <c r="E1976" t="s">
        <v>1994</v>
      </c>
      <c r="F1976" t="s">
        <v>1997</v>
      </c>
      <c r="G1976" s="3" t="s">
        <v>3862</v>
      </c>
      <c r="H1976" t="s">
        <v>2000</v>
      </c>
      <c r="J1976" t="s">
        <v>2001</v>
      </c>
      <c r="K1976" t="s">
        <v>2003</v>
      </c>
      <c r="L1976" t="s">
        <v>2008</v>
      </c>
      <c r="M1976" s="5">
        <v>54</v>
      </c>
      <c r="N1976" s="2" t="s">
        <v>3890</v>
      </c>
      <c r="O1976" s="2" t="str">
        <f>IF(BD[[#This Row],[Género]]="Masculino","👨‍🦰M","👩‍🦰 F")</f>
        <v>👩‍🦰 F</v>
      </c>
    </row>
    <row r="1977" spans="1:15" x14ac:dyDescent="0.25">
      <c r="A1977">
        <v>67762889</v>
      </c>
      <c r="B1977" t="s">
        <v>1963</v>
      </c>
      <c r="C1977" t="s">
        <v>1989</v>
      </c>
      <c r="D1977" t="s">
        <v>2009</v>
      </c>
      <c r="E1977" t="s">
        <v>1992</v>
      </c>
      <c r="F1977" t="s">
        <v>1998</v>
      </c>
      <c r="G1977" s="3" t="s">
        <v>3863</v>
      </c>
      <c r="H1977" t="s">
        <v>2000</v>
      </c>
      <c r="I1977" t="s">
        <v>2016</v>
      </c>
      <c r="J1977" t="s">
        <v>2002</v>
      </c>
      <c r="K1977" t="s">
        <v>2003</v>
      </c>
      <c r="L1977" t="s">
        <v>2008</v>
      </c>
      <c r="M1977" s="5">
        <v>44</v>
      </c>
      <c r="N1977" s="2" t="s">
        <v>3889</v>
      </c>
      <c r="O1977" s="2" t="str">
        <f>IF(BD[[#This Row],[Género]]="Masculino","👨‍🦰M","👩‍🦰 F")</f>
        <v>👩‍🦰 F</v>
      </c>
    </row>
    <row r="1978" spans="1:15" x14ac:dyDescent="0.25">
      <c r="A1978">
        <v>68327747</v>
      </c>
      <c r="B1978" t="s">
        <v>1964</v>
      </c>
      <c r="C1978" t="s">
        <v>1988</v>
      </c>
      <c r="D1978" t="s">
        <v>2011</v>
      </c>
      <c r="E1978" t="s">
        <v>1990</v>
      </c>
      <c r="F1978" t="s">
        <v>1996</v>
      </c>
      <c r="G1978" s="3" t="s">
        <v>3864</v>
      </c>
      <c r="H1978" t="s">
        <v>2000</v>
      </c>
      <c r="I1978" t="s">
        <v>2017</v>
      </c>
      <c r="J1978" t="s">
        <v>2002</v>
      </c>
      <c r="K1978" t="s">
        <v>2005</v>
      </c>
      <c r="L1978" t="s">
        <v>2006</v>
      </c>
      <c r="M1978" s="5">
        <v>26</v>
      </c>
      <c r="N1978" s="2" t="s">
        <v>3888</v>
      </c>
      <c r="O1978" s="2" t="str">
        <f>IF(BD[[#This Row],[Género]]="Masculino","👨‍🦰M","👩‍🦰 F")</f>
        <v>👨‍🦰M</v>
      </c>
    </row>
    <row r="1979" spans="1:15" x14ac:dyDescent="0.25">
      <c r="A1979">
        <v>34489105</v>
      </c>
      <c r="B1979" t="s">
        <v>1965</v>
      </c>
      <c r="C1979" t="s">
        <v>1988</v>
      </c>
      <c r="D1979" t="s">
        <v>2012</v>
      </c>
      <c r="E1979" t="s">
        <v>1991</v>
      </c>
      <c r="F1979" t="s">
        <v>1998</v>
      </c>
      <c r="G1979" s="3" t="s">
        <v>3865</v>
      </c>
      <c r="H1979" t="s">
        <v>2000</v>
      </c>
      <c r="J1979" t="s">
        <v>2002</v>
      </c>
      <c r="K1979" t="s">
        <v>2005</v>
      </c>
      <c r="L1979" t="s">
        <v>2007</v>
      </c>
      <c r="M1979" s="5">
        <v>64</v>
      </c>
      <c r="N1979" s="2" t="s">
        <v>3891</v>
      </c>
      <c r="O1979" s="2" t="str">
        <f>IF(BD[[#This Row],[Género]]="Masculino","👨‍🦰M","👩‍🦰 F")</f>
        <v>👨‍🦰M</v>
      </c>
    </row>
    <row r="1980" spans="1:15" x14ac:dyDescent="0.25">
      <c r="A1980">
        <v>44454092</v>
      </c>
      <c r="B1980" t="s">
        <v>1966</v>
      </c>
      <c r="C1980" t="s">
        <v>1989</v>
      </c>
      <c r="D1980" t="s">
        <v>2011</v>
      </c>
      <c r="E1980" t="s">
        <v>1994</v>
      </c>
      <c r="F1980" t="s">
        <v>1996</v>
      </c>
      <c r="G1980" s="3" t="s">
        <v>3866</v>
      </c>
      <c r="H1980" t="s">
        <v>2000</v>
      </c>
      <c r="I1980" t="s">
        <v>2021</v>
      </c>
      <c r="J1980" t="s">
        <v>2002</v>
      </c>
      <c r="K1980" t="s">
        <v>2005</v>
      </c>
      <c r="L1980" t="s">
        <v>2008</v>
      </c>
      <c r="M1980" s="5">
        <v>22</v>
      </c>
      <c r="N1980" s="2" t="s">
        <v>3887</v>
      </c>
      <c r="O1980" s="2" t="str">
        <f>IF(BD[[#This Row],[Género]]="Masculino","👨‍🦰M","👩‍🦰 F")</f>
        <v>👩‍🦰 F</v>
      </c>
    </row>
    <row r="1981" spans="1:15" x14ac:dyDescent="0.25">
      <c r="A1981">
        <v>20315259</v>
      </c>
      <c r="B1981" t="s">
        <v>1967</v>
      </c>
      <c r="C1981" t="s">
        <v>1988</v>
      </c>
      <c r="D1981" t="s">
        <v>2009</v>
      </c>
      <c r="E1981" t="s">
        <v>1994</v>
      </c>
      <c r="F1981" t="s">
        <v>1998</v>
      </c>
      <c r="G1981" s="3" t="s">
        <v>3867</v>
      </c>
      <c r="H1981" t="s">
        <v>2000</v>
      </c>
      <c r="I1981" t="s">
        <v>2021</v>
      </c>
      <c r="J1981" t="s">
        <v>2002</v>
      </c>
      <c r="K1981" t="s">
        <v>2005</v>
      </c>
      <c r="L1981" t="s">
        <v>2006</v>
      </c>
      <c r="M1981" s="5">
        <v>31</v>
      </c>
      <c r="N1981" s="2" t="s">
        <v>3888</v>
      </c>
      <c r="O1981" s="2" t="str">
        <f>IF(BD[[#This Row],[Género]]="Masculino","👨‍🦰M","👩‍🦰 F")</f>
        <v>👨‍🦰M</v>
      </c>
    </row>
    <row r="1982" spans="1:15" x14ac:dyDescent="0.25">
      <c r="A1982">
        <v>26814505</v>
      </c>
      <c r="B1982" t="s">
        <v>1968</v>
      </c>
      <c r="C1982" t="s">
        <v>1988</v>
      </c>
      <c r="D1982" t="s">
        <v>2012</v>
      </c>
      <c r="E1982" t="s">
        <v>1994</v>
      </c>
      <c r="F1982" t="s">
        <v>1998</v>
      </c>
      <c r="G1982" s="3" t="s">
        <v>2931</v>
      </c>
      <c r="H1982" t="s">
        <v>2000</v>
      </c>
      <c r="I1982" t="s">
        <v>2017</v>
      </c>
      <c r="J1982" t="s">
        <v>2001</v>
      </c>
      <c r="K1982" t="s">
        <v>2003</v>
      </c>
      <c r="L1982" t="s">
        <v>2008</v>
      </c>
      <c r="M1982" s="5">
        <v>19</v>
      </c>
      <c r="N1982" s="2" t="s">
        <v>3887</v>
      </c>
      <c r="O1982" s="2" t="str">
        <f>IF(BD[[#This Row],[Género]]="Masculino","👨‍🦰M","👩‍🦰 F")</f>
        <v>👨‍🦰M</v>
      </c>
    </row>
    <row r="1983" spans="1:15" x14ac:dyDescent="0.25">
      <c r="A1983">
        <v>31935674</v>
      </c>
      <c r="B1983" t="s">
        <v>1969</v>
      </c>
      <c r="C1983" t="s">
        <v>1989</v>
      </c>
      <c r="D1983" t="s">
        <v>2010</v>
      </c>
      <c r="E1983" t="s">
        <v>1991</v>
      </c>
      <c r="F1983" t="s">
        <v>1995</v>
      </c>
      <c r="G1983" s="3" t="s">
        <v>3868</v>
      </c>
      <c r="H1983" t="s">
        <v>2000</v>
      </c>
      <c r="J1983" t="s">
        <v>2001</v>
      </c>
      <c r="K1983" t="s">
        <v>2004</v>
      </c>
      <c r="L1983" t="s">
        <v>2006</v>
      </c>
      <c r="M1983" s="5">
        <v>57</v>
      </c>
      <c r="N1983" s="2" t="s">
        <v>3891</v>
      </c>
      <c r="O1983" s="2" t="str">
        <f>IF(BD[[#This Row],[Género]]="Masculino","👨‍🦰M","👩‍🦰 F")</f>
        <v>👩‍🦰 F</v>
      </c>
    </row>
    <row r="1984" spans="1:15" x14ac:dyDescent="0.25">
      <c r="A1984">
        <v>79613409</v>
      </c>
      <c r="B1984" t="s">
        <v>1970</v>
      </c>
      <c r="C1984" t="s">
        <v>1988</v>
      </c>
      <c r="D1984" t="s">
        <v>2010</v>
      </c>
      <c r="E1984" t="s">
        <v>1992</v>
      </c>
      <c r="F1984" t="s">
        <v>1998</v>
      </c>
      <c r="G1984" s="3" t="s">
        <v>3869</v>
      </c>
      <c r="H1984" t="s">
        <v>2000</v>
      </c>
      <c r="I1984" t="s">
        <v>2022</v>
      </c>
      <c r="J1984" t="s">
        <v>2001</v>
      </c>
      <c r="K1984" t="s">
        <v>2005</v>
      </c>
      <c r="L1984" t="s">
        <v>2007</v>
      </c>
      <c r="M1984" s="5">
        <v>27</v>
      </c>
      <c r="N1984" s="2" t="s">
        <v>3888</v>
      </c>
      <c r="O1984" s="2" t="str">
        <f>IF(BD[[#This Row],[Género]]="Masculino","👨‍🦰M","👩‍🦰 F")</f>
        <v>👨‍🦰M</v>
      </c>
    </row>
    <row r="1985" spans="1:15" x14ac:dyDescent="0.25">
      <c r="A1985">
        <v>44764777</v>
      </c>
      <c r="B1985" t="s">
        <v>1971</v>
      </c>
      <c r="C1985" t="s">
        <v>1989</v>
      </c>
      <c r="D1985" t="s">
        <v>2009</v>
      </c>
      <c r="E1985" t="s">
        <v>1992</v>
      </c>
      <c r="F1985" t="s">
        <v>1997</v>
      </c>
      <c r="G1985" s="3" t="s">
        <v>3870</v>
      </c>
      <c r="H1985" t="s">
        <v>2000</v>
      </c>
      <c r="I1985" t="s">
        <v>2022</v>
      </c>
      <c r="J1985" t="s">
        <v>2002</v>
      </c>
      <c r="K1985" t="s">
        <v>2003</v>
      </c>
      <c r="L1985" t="s">
        <v>2006</v>
      </c>
      <c r="M1985" s="5">
        <v>58</v>
      </c>
      <c r="N1985" s="2" t="s">
        <v>3891</v>
      </c>
      <c r="O1985" s="2" t="str">
        <f>IF(BD[[#This Row],[Género]]="Masculino","👨‍🦰M","👩‍🦰 F")</f>
        <v>👩‍🦰 F</v>
      </c>
    </row>
    <row r="1986" spans="1:15" x14ac:dyDescent="0.25">
      <c r="A1986">
        <v>35281644</v>
      </c>
      <c r="B1986" t="s">
        <v>1972</v>
      </c>
      <c r="C1986" t="s">
        <v>1988</v>
      </c>
      <c r="D1986" t="s">
        <v>2010</v>
      </c>
      <c r="E1986" t="s">
        <v>1991</v>
      </c>
      <c r="F1986" t="s">
        <v>1997</v>
      </c>
      <c r="G1986" s="3" t="s">
        <v>3871</v>
      </c>
      <c r="H1986" t="s">
        <v>2000</v>
      </c>
      <c r="J1986" t="s">
        <v>2002</v>
      </c>
      <c r="K1986" t="s">
        <v>2003</v>
      </c>
      <c r="L1986" t="s">
        <v>2008</v>
      </c>
      <c r="M1986" s="5">
        <v>47</v>
      </c>
      <c r="N1986" s="2" t="s">
        <v>3890</v>
      </c>
      <c r="O1986" s="2" t="str">
        <f>IF(BD[[#This Row],[Género]]="Masculino","👨‍🦰M","👩‍🦰 F")</f>
        <v>👨‍🦰M</v>
      </c>
    </row>
    <row r="1987" spans="1:15" x14ac:dyDescent="0.25">
      <c r="A1987">
        <v>87139816</v>
      </c>
      <c r="B1987" t="s">
        <v>1973</v>
      </c>
      <c r="C1987" t="s">
        <v>1988</v>
      </c>
      <c r="D1987" t="s">
        <v>2009</v>
      </c>
      <c r="E1987" t="s">
        <v>1994</v>
      </c>
      <c r="F1987" t="s">
        <v>1997</v>
      </c>
      <c r="G1987" s="3" t="s">
        <v>3872</v>
      </c>
      <c r="H1987" t="s">
        <v>2000</v>
      </c>
      <c r="J1987" t="s">
        <v>2002</v>
      </c>
      <c r="K1987" t="s">
        <v>2004</v>
      </c>
      <c r="L1987" t="s">
        <v>2006</v>
      </c>
      <c r="M1987" s="5">
        <v>61</v>
      </c>
      <c r="N1987" s="2" t="s">
        <v>3891</v>
      </c>
      <c r="O1987" s="2" t="str">
        <f>IF(BD[[#This Row],[Género]]="Masculino","👨‍🦰M","👩‍🦰 F")</f>
        <v>👨‍🦰M</v>
      </c>
    </row>
    <row r="1988" spans="1:15" x14ac:dyDescent="0.25">
      <c r="A1988">
        <v>93787941</v>
      </c>
      <c r="B1988" t="s">
        <v>906</v>
      </c>
      <c r="C1988" t="s">
        <v>1989</v>
      </c>
      <c r="D1988" t="s">
        <v>2014</v>
      </c>
      <c r="E1988" t="s">
        <v>1991</v>
      </c>
      <c r="F1988" t="s">
        <v>1997</v>
      </c>
      <c r="G1988" s="3" t="s">
        <v>2978</v>
      </c>
      <c r="H1988" t="s">
        <v>2000</v>
      </c>
      <c r="I1988" t="s">
        <v>2016</v>
      </c>
      <c r="J1988" t="s">
        <v>2002</v>
      </c>
      <c r="K1988" t="s">
        <v>2005</v>
      </c>
      <c r="L1988" t="s">
        <v>2007</v>
      </c>
      <c r="M1988" s="5">
        <v>35</v>
      </c>
      <c r="N1988" s="2" t="s">
        <v>3888</v>
      </c>
      <c r="O1988" s="2" t="str">
        <f>IF(BD[[#This Row],[Género]]="Masculino","👨‍🦰M","👩‍🦰 F")</f>
        <v>👩‍🦰 F</v>
      </c>
    </row>
    <row r="1989" spans="1:15" x14ac:dyDescent="0.25">
      <c r="A1989">
        <v>64956853</v>
      </c>
      <c r="B1989" t="s">
        <v>1974</v>
      </c>
      <c r="C1989" t="s">
        <v>1988</v>
      </c>
      <c r="D1989" t="s">
        <v>2014</v>
      </c>
      <c r="E1989" t="s">
        <v>1994</v>
      </c>
      <c r="F1989" t="s">
        <v>1997</v>
      </c>
      <c r="G1989" s="3" t="s">
        <v>3873</v>
      </c>
      <c r="H1989" t="s">
        <v>2000</v>
      </c>
      <c r="I1989" t="s">
        <v>2022</v>
      </c>
      <c r="J1989" t="s">
        <v>2002</v>
      </c>
      <c r="K1989" t="s">
        <v>2004</v>
      </c>
      <c r="L1989" t="s">
        <v>2008</v>
      </c>
      <c r="M1989" s="5">
        <v>48</v>
      </c>
      <c r="N1989" s="2" t="s">
        <v>3890</v>
      </c>
      <c r="O1989" s="2" t="str">
        <f>IF(BD[[#This Row],[Género]]="Masculino","👨‍🦰M","👩‍🦰 F")</f>
        <v>👨‍🦰M</v>
      </c>
    </row>
    <row r="1990" spans="1:15" x14ac:dyDescent="0.25">
      <c r="A1990">
        <v>57328041</v>
      </c>
      <c r="B1990" t="s">
        <v>1975</v>
      </c>
      <c r="C1990" t="s">
        <v>1988</v>
      </c>
      <c r="D1990" t="s">
        <v>2009</v>
      </c>
      <c r="E1990" t="s">
        <v>1991</v>
      </c>
      <c r="F1990" t="s">
        <v>1995</v>
      </c>
      <c r="G1990" s="3" t="s">
        <v>3874</v>
      </c>
      <c r="H1990" t="s">
        <v>2000</v>
      </c>
      <c r="I1990" t="s">
        <v>2019</v>
      </c>
      <c r="J1990" t="s">
        <v>2002</v>
      </c>
      <c r="K1990" t="s">
        <v>2003</v>
      </c>
      <c r="L1990" t="s">
        <v>2007</v>
      </c>
      <c r="M1990" s="5">
        <v>36</v>
      </c>
      <c r="N1990" s="2" t="s">
        <v>3889</v>
      </c>
      <c r="O1990" s="2" t="str">
        <f>IF(BD[[#This Row],[Género]]="Masculino","👨‍🦰M","👩‍🦰 F")</f>
        <v>👨‍🦰M</v>
      </c>
    </row>
    <row r="1991" spans="1:15" x14ac:dyDescent="0.25">
      <c r="A1991">
        <v>43806790</v>
      </c>
      <c r="B1991" t="s">
        <v>1976</v>
      </c>
      <c r="C1991" t="s">
        <v>1989</v>
      </c>
      <c r="D1991" t="s">
        <v>2012</v>
      </c>
      <c r="E1991" t="s">
        <v>1993</v>
      </c>
      <c r="F1991" t="s">
        <v>1997</v>
      </c>
      <c r="G1991" s="3" t="s">
        <v>3875</v>
      </c>
      <c r="H1991" t="s">
        <v>2000</v>
      </c>
      <c r="J1991" t="s">
        <v>2001</v>
      </c>
      <c r="K1991" t="s">
        <v>2004</v>
      </c>
      <c r="L1991" t="s">
        <v>2006</v>
      </c>
      <c r="M1991" s="5">
        <v>29</v>
      </c>
      <c r="N1991" s="2" t="s">
        <v>3888</v>
      </c>
      <c r="O1991" s="2" t="str">
        <f>IF(BD[[#This Row],[Género]]="Masculino","👨‍🦰M","👩‍🦰 F")</f>
        <v>👩‍🦰 F</v>
      </c>
    </row>
    <row r="1992" spans="1:15" x14ac:dyDescent="0.25">
      <c r="A1992">
        <v>16835454</v>
      </c>
      <c r="B1992" t="s">
        <v>1977</v>
      </c>
      <c r="C1992" t="s">
        <v>1988</v>
      </c>
      <c r="D1992" t="s">
        <v>2015</v>
      </c>
      <c r="E1992" t="s">
        <v>1992</v>
      </c>
      <c r="F1992" t="s">
        <v>1998</v>
      </c>
      <c r="G1992" s="3" t="s">
        <v>3876</v>
      </c>
      <c r="H1992" t="s">
        <v>2000</v>
      </c>
      <c r="I1992" t="s">
        <v>2017</v>
      </c>
      <c r="J1992" t="s">
        <v>2001</v>
      </c>
      <c r="K1992" t="s">
        <v>2003</v>
      </c>
      <c r="L1992" t="s">
        <v>2007</v>
      </c>
      <c r="M1992" s="5">
        <v>48</v>
      </c>
      <c r="N1992" s="2" t="s">
        <v>3890</v>
      </c>
      <c r="O1992" s="2" t="str">
        <f>IF(BD[[#This Row],[Género]]="Masculino","👨‍🦰M","👩‍🦰 F")</f>
        <v>👨‍🦰M</v>
      </c>
    </row>
    <row r="1993" spans="1:15" x14ac:dyDescent="0.25">
      <c r="A1993">
        <v>62107439</v>
      </c>
      <c r="B1993" t="s">
        <v>1978</v>
      </c>
      <c r="C1993" t="s">
        <v>1989</v>
      </c>
      <c r="D1993" t="s">
        <v>2014</v>
      </c>
      <c r="E1993" t="s">
        <v>1994</v>
      </c>
      <c r="F1993" t="s">
        <v>1998</v>
      </c>
      <c r="G1993" s="3" t="s">
        <v>3877</v>
      </c>
      <c r="H1993" t="s">
        <v>2000</v>
      </c>
      <c r="I1993" t="s">
        <v>2019</v>
      </c>
      <c r="J1993" t="s">
        <v>2002</v>
      </c>
      <c r="K1993" t="s">
        <v>2004</v>
      </c>
      <c r="L1993" t="s">
        <v>2007</v>
      </c>
      <c r="M1993" s="5">
        <v>62</v>
      </c>
      <c r="N1993" s="2" t="s">
        <v>3891</v>
      </c>
      <c r="O1993" s="2" t="str">
        <f>IF(BD[[#This Row],[Género]]="Masculino","👨‍🦰M","👩‍🦰 F")</f>
        <v>👩‍🦰 F</v>
      </c>
    </row>
    <row r="1994" spans="1:15" x14ac:dyDescent="0.25">
      <c r="A1994">
        <v>85262352</v>
      </c>
      <c r="B1994" t="s">
        <v>1979</v>
      </c>
      <c r="C1994" t="s">
        <v>1988</v>
      </c>
      <c r="D1994" t="s">
        <v>2015</v>
      </c>
      <c r="E1994" t="s">
        <v>1994</v>
      </c>
      <c r="F1994" t="s">
        <v>1998</v>
      </c>
      <c r="G1994" s="3" t="s">
        <v>3878</v>
      </c>
      <c r="H1994" t="s">
        <v>2000</v>
      </c>
      <c r="I1994" t="s">
        <v>2019</v>
      </c>
      <c r="J1994" t="s">
        <v>2002</v>
      </c>
      <c r="K1994" t="s">
        <v>2005</v>
      </c>
      <c r="L1994" t="s">
        <v>2006</v>
      </c>
      <c r="M1994" s="5">
        <v>43</v>
      </c>
      <c r="N1994" s="2" t="s">
        <v>3889</v>
      </c>
      <c r="O1994" s="2" t="str">
        <f>IF(BD[[#This Row],[Género]]="Masculino","👨‍🦰M","👩‍🦰 F")</f>
        <v>👨‍🦰M</v>
      </c>
    </row>
    <row r="1995" spans="1:15" x14ac:dyDescent="0.25">
      <c r="A1995">
        <v>52407029</v>
      </c>
      <c r="B1995" t="s">
        <v>1980</v>
      </c>
      <c r="C1995" t="s">
        <v>1988</v>
      </c>
      <c r="D1995" t="s">
        <v>2009</v>
      </c>
      <c r="E1995" t="s">
        <v>1994</v>
      </c>
      <c r="F1995" t="s">
        <v>1996</v>
      </c>
      <c r="G1995" s="3" t="s">
        <v>3879</v>
      </c>
      <c r="H1995" t="s">
        <v>2000</v>
      </c>
      <c r="J1995" t="s">
        <v>2001</v>
      </c>
      <c r="K1995" t="s">
        <v>2004</v>
      </c>
      <c r="L1995" t="s">
        <v>2007</v>
      </c>
      <c r="M1995" s="5">
        <v>42</v>
      </c>
      <c r="N1995" s="2" t="s">
        <v>3889</v>
      </c>
      <c r="O1995" s="2" t="str">
        <f>IF(BD[[#This Row],[Género]]="Masculino","👨‍🦰M","👩‍🦰 F")</f>
        <v>👨‍🦰M</v>
      </c>
    </row>
    <row r="1996" spans="1:15" x14ac:dyDescent="0.25">
      <c r="A1996">
        <v>52476933</v>
      </c>
      <c r="B1996" t="s">
        <v>1981</v>
      </c>
      <c r="C1996" t="s">
        <v>1988</v>
      </c>
      <c r="D1996" t="s">
        <v>2013</v>
      </c>
      <c r="E1996" t="s">
        <v>1990</v>
      </c>
      <c r="F1996" t="s">
        <v>1995</v>
      </c>
      <c r="G1996" s="3" t="s">
        <v>3880</v>
      </c>
      <c r="H1996" t="s">
        <v>2000</v>
      </c>
      <c r="J1996" t="s">
        <v>2002</v>
      </c>
      <c r="K1996" t="s">
        <v>2004</v>
      </c>
      <c r="L1996" t="s">
        <v>2008</v>
      </c>
      <c r="M1996" s="5">
        <v>25</v>
      </c>
      <c r="N1996" s="2" t="s">
        <v>3887</v>
      </c>
      <c r="O1996" s="2" t="str">
        <f>IF(BD[[#This Row],[Género]]="Masculino","👨‍🦰M","👩‍🦰 F")</f>
        <v>👨‍🦰M</v>
      </c>
    </row>
    <row r="1997" spans="1:15" x14ac:dyDescent="0.25">
      <c r="A1997">
        <v>30299656</v>
      </c>
      <c r="B1997" t="s">
        <v>1982</v>
      </c>
      <c r="C1997" t="s">
        <v>1988</v>
      </c>
      <c r="D1997" t="s">
        <v>2013</v>
      </c>
      <c r="E1997" t="s">
        <v>1994</v>
      </c>
      <c r="F1997" t="s">
        <v>1996</v>
      </c>
      <c r="G1997" s="3" t="s">
        <v>3881</v>
      </c>
      <c r="H1997" t="s">
        <v>2000</v>
      </c>
      <c r="J1997" t="s">
        <v>2002</v>
      </c>
      <c r="K1997" t="s">
        <v>2003</v>
      </c>
      <c r="L1997" t="s">
        <v>2007</v>
      </c>
      <c r="M1997" s="5">
        <v>34</v>
      </c>
      <c r="N1997" s="2" t="s">
        <v>3888</v>
      </c>
      <c r="O1997" s="2" t="str">
        <f>IF(BD[[#This Row],[Género]]="Masculino","👨‍🦰M","👩‍🦰 F")</f>
        <v>👨‍🦰M</v>
      </c>
    </row>
    <row r="1998" spans="1:15" x14ac:dyDescent="0.25">
      <c r="A1998">
        <v>69473009</v>
      </c>
      <c r="B1998" t="s">
        <v>1983</v>
      </c>
      <c r="C1998" t="s">
        <v>1988</v>
      </c>
      <c r="D1998" t="s">
        <v>2013</v>
      </c>
      <c r="E1998" t="s">
        <v>1990</v>
      </c>
      <c r="F1998" t="s">
        <v>1998</v>
      </c>
      <c r="G1998" s="3" t="s">
        <v>3882</v>
      </c>
      <c r="H1998" t="s">
        <v>2000</v>
      </c>
      <c r="J1998" t="s">
        <v>2002</v>
      </c>
      <c r="K1998" t="s">
        <v>2003</v>
      </c>
      <c r="L1998" t="s">
        <v>2008</v>
      </c>
      <c r="M1998" s="5">
        <v>29</v>
      </c>
      <c r="N1998" s="2" t="s">
        <v>3888</v>
      </c>
      <c r="O1998" s="2" t="str">
        <f>IF(BD[[#This Row],[Género]]="Masculino","👨‍🦰M","👩‍🦰 F")</f>
        <v>👨‍🦰M</v>
      </c>
    </row>
    <row r="1999" spans="1:15" x14ac:dyDescent="0.25">
      <c r="A1999">
        <v>49636732</v>
      </c>
      <c r="B1999" t="s">
        <v>1984</v>
      </c>
      <c r="C1999" t="s">
        <v>1988</v>
      </c>
      <c r="D1999" t="s">
        <v>2014</v>
      </c>
      <c r="E1999" t="s">
        <v>1992</v>
      </c>
      <c r="F1999" t="s">
        <v>1995</v>
      </c>
      <c r="G1999" s="3" t="s">
        <v>3883</v>
      </c>
      <c r="H1999" t="s">
        <v>2000</v>
      </c>
      <c r="I1999" t="s">
        <v>2019</v>
      </c>
      <c r="J1999" t="s">
        <v>2001</v>
      </c>
      <c r="K1999" t="s">
        <v>2005</v>
      </c>
      <c r="L1999" t="s">
        <v>2007</v>
      </c>
      <c r="M1999" s="5">
        <v>20</v>
      </c>
      <c r="N1999" s="2" t="s">
        <v>3887</v>
      </c>
      <c r="O1999" s="2" t="str">
        <f>IF(BD[[#This Row],[Género]]="Masculino","👨‍🦰M","👩‍🦰 F")</f>
        <v>👨‍🦰M</v>
      </c>
    </row>
    <row r="2000" spans="1:15" x14ac:dyDescent="0.25">
      <c r="A2000">
        <v>14767023</v>
      </c>
      <c r="B2000" t="s">
        <v>1985</v>
      </c>
      <c r="C2000" t="s">
        <v>1989</v>
      </c>
      <c r="D2000" t="s">
        <v>2011</v>
      </c>
      <c r="E2000" t="s">
        <v>1990</v>
      </c>
      <c r="F2000" t="s">
        <v>1995</v>
      </c>
      <c r="G2000" s="3" t="s">
        <v>3884</v>
      </c>
      <c r="H2000" t="s">
        <v>2000</v>
      </c>
      <c r="I2000" t="s">
        <v>2019</v>
      </c>
      <c r="J2000" t="s">
        <v>2001</v>
      </c>
      <c r="K2000" t="s">
        <v>2005</v>
      </c>
      <c r="L2000" t="s">
        <v>2008</v>
      </c>
      <c r="M2000" s="5">
        <v>37</v>
      </c>
      <c r="N2000" s="2" t="s">
        <v>3889</v>
      </c>
      <c r="O2000" s="2" t="str">
        <f>IF(BD[[#This Row],[Género]]="Masculino","👨‍🦰M","👩‍🦰 F")</f>
        <v>👩‍🦰 F</v>
      </c>
    </row>
    <row r="2001" spans="1:15" x14ac:dyDescent="0.25">
      <c r="A2001">
        <v>54829461</v>
      </c>
      <c r="B2001" t="s">
        <v>1986</v>
      </c>
      <c r="C2001" t="s">
        <v>1989</v>
      </c>
      <c r="D2001" t="s">
        <v>2009</v>
      </c>
      <c r="E2001" t="s">
        <v>1993</v>
      </c>
      <c r="F2001" t="s">
        <v>1997</v>
      </c>
      <c r="G2001" s="3" t="s">
        <v>3885</v>
      </c>
      <c r="H2001" t="s">
        <v>2000</v>
      </c>
      <c r="I2001" t="s">
        <v>2019</v>
      </c>
      <c r="J2001" t="s">
        <v>2001</v>
      </c>
      <c r="K2001" t="s">
        <v>2003</v>
      </c>
      <c r="L2001" t="s">
        <v>2007</v>
      </c>
      <c r="M2001" s="5">
        <v>20</v>
      </c>
      <c r="N2001" s="2" t="s">
        <v>3887</v>
      </c>
      <c r="O2001" s="2" t="str">
        <f>IF(BD[[#This Row],[Género]]="Masculino","👨‍🦰M","👩‍🦰 F")</f>
        <v>👩‍🦰 F</v>
      </c>
    </row>
    <row r="2002" spans="1:15" x14ac:dyDescent="0.25">
      <c r="A2002">
        <v>72842017</v>
      </c>
      <c r="B2002" t="s">
        <v>1987</v>
      </c>
      <c r="C2002" t="s">
        <v>1989</v>
      </c>
      <c r="D2002" t="s">
        <v>2009</v>
      </c>
      <c r="E2002" t="s">
        <v>1990</v>
      </c>
      <c r="F2002" t="s">
        <v>1995</v>
      </c>
      <c r="G2002" s="3" t="s">
        <v>3264</v>
      </c>
      <c r="H2002" t="s">
        <v>1999</v>
      </c>
      <c r="I2002" t="s">
        <v>2016</v>
      </c>
      <c r="J2002" t="s">
        <v>2001</v>
      </c>
      <c r="K2002" t="s">
        <v>2004</v>
      </c>
      <c r="L2002" t="s">
        <v>2006</v>
      </c>
      <c r="M2002" s="5">
        <v>59</v>
      </c>
      <c r="N2002" s="2" t="s">
        <v>3891</v>
      </c>
      <c r="O2002" s="2" t="str">
        <f>IF(BD[[#This Row],[Género]]="Masculino","👨‍🦰M","👩‍🦰 F")</f>
        <v>👩‍🦰 F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31A6-73E6-46F7-AD9F-8BEEC7573A7C}">
  <sheetPr>
    <tabColor theme="3" tint="-0.499984740745262"/>
  </sheetPr>
  <dimension ref="A1:AF29"/>
  <sheetViews>
    <sheetView topLeftCell="U1" zoomScale="110" zoomScaleNormal="110" workbookViewId="0">
      <selection activeCell="D30" sqref="D30"/>
    </sheetView>
  </sheetViews>
  <sheetFormatPr baseColWidth="10" defaultRowHeight="15" x14ac:dyDescent="0.25"/>
  <cols>
    <col min="1" max="2" width="2.7109375" customWidth="1"/>
    <col min="3" max="3" width="17.5703125" bestFit="1" customWidth="1"/>
    <col min="4" max="4" width="16.42578125" bestFit="1" customWidth="1"/>
    <col min="5" max="5" width="2.7109375" customWidth="1"/>
    <col min="7" max="7" width="17.5703125" bestFit="1" customWidth="1"/>
    <col min="8" max="8" width="22.42578125" bestFit="1" customWidth="1"/>
    <col min="9" max="9" width="10.140625" bestFit="1" customWidth="1"/>
    <col min="10" max="10" width="12.5703125" bestFit="1" customWidth="1"/>
    <col min="12" max="12" width="17.5703125" bestFit="1" customWidth="1"/>
    <col min="13" max="13" width="18" bestFit="1" customWidth="1"/>
    <col min="15" max="15" width="17.5703125" bestFit="1" customWidth="1"/>
    <col min="16" max="16" width="14.5703125" bestFit="1" customWidth="1"/>
    <col min="18" max="18" width="17.5703125" bestFit="1" customWidth="1"/>
    <col min="19" max="19" width="29.42578125" bestFit="1" customWidth="1"/>
    <col min="20" max="20" width="30.42578125" bestFit="1" customWidth="1"/>
    <col min="22" max="22" width="17.5703125" bestFit="1" customWidth="1"/>
    <col min="23" max="23" width="15.42578125" bestFit="1" customWidth="1"/>
    <col min="25" max="25" width="17.5703125" bestFit="1" customWidth="1"/>
    <col min="26" max="26" width="20.42578125" bestFit="1" customWidth="1"/>
    <col min="28" max="28" width="17.42578125" bestFit="1" customWidth="1"/>
    <col min="30" max="30" width="23.140625" bestFit="1" customWidth="1"/>
    <col min="31" max="31" width="25.85546875" bestFit="1" customWidth="1"/>
  </cols>
  <sheetData>
    <row r="1" spans="1:31" x14ac:dyDescent="0.25">
      <c r="G1" s="10" t="s">
        <v>5</v>
      </c>
      <c r="H1" t="s">
        <v>1999</v>
      </c>
      <c r="L1" s="10" t="s">
        <v>5</v>
      </c>
      <c r="M1" t="s">
        <v>1999</v>
      </c>
      <c r="O1" s="10" t="s">
        <v>5</v>
      </c>
      <c r="P1" t="s">
        <v>1999</v>
      </c>
      <c r="R1" s="10" t="s">
        <v>5</v>
      </c>
      <c r="S1" t="s">
        <v>1999</v>
      </c>
      <c r="V1" s="10" t="s">
        <v>5</v>
      </c>
      <c r="W1" t="s">
        <v>1999</v>
      </c>
      <c r="Y1" s="10" t="s">
        <v>5</v>
      </c>
      <c r="Z1" t="s">
        <v>1999</v>
      </c>
      <c r="AD1" s="10" t="s">
        <v>5</v>
      </c>
      <c r="AE1" t="s">
        <v>1999</v>
      </c>
    </row>
    <row r="2" spans="1:31" x14ac:dyDescent="0.25">
      <c r="A2" s="6"/>
      <c r="C2" s="10" t="s">
        <v>3894</v>
      </c>
      <c r="D2" t="s">
        <v>3896</v>
      </c>
    </row>
    <row r="3" spans="1:31" x14ac:dyDescent="0.25">
      <c r="A3" s="7"/>
      <c r="C3" s="11" t="s">
        <v>2000</v>
      </c>
      <c r="D3" s="2">
        <v>1141</v>
      </c>
      <c r="G3" s="10" t="s">
        <v>3896</v>
      </c>
      <c r="H3" s="10" t="s">
        <v>3897</v>
      </c>
      <c r="L3" s="10" t="s">
        <v>3894</v>
      </c>
      <c r="M3" t="s">
        <v>3898</v>
      </c>
      <c r="O3" s="10" t="s">
        <v>3894</v>
      </c>
      <c r="P3" t="s">
        <v>3899</v>
      </c>
      <c r="R3" s="10" t="s">
        <v>3894</v>
      </c>
      <c r="S3" t="s">
        <v>3904</v>
      </c>
      <c r="T3" t="s">
        <v>3905</v>
      </c>
      <c r="V3" s="10" t="s">
        <v>3894</v>
      </c>
      <c r="W3" t="s">
        <v>3909</v>
      </c>
      <c r="Y3" s="10" t="s">
        <v>3894</v>
      </c>
      <c r="Z3" t="s">
        <v>3911</v>
      </c>
      <c r="AB3" t="s">
        <v>3912</v>
      </c>
      <c r="AD3" s="10" t="s">
        <v>3894</v>
      </c>
      <c r="AE3" t="s">
        <v>3913</v>
      </c>
    </row>
    <row r="4" spans="1:31" x14ac:dyDescent="0.25">
      <c r="A4" s="8"/>
      <c r="C4" s="11" t="s">
        <v>1999</v>
      </c>
      <c r="D4" s="2">
        <v>859</v>
      </c>
      <c r="G4" s="10" t="s">
        <v>3894</v>
      </c>
      <c r="H4" t="s">
        <v>1989</v>
      </c>
      <c r="I4" t="s">
        <v>1988</v>
      </c>
      <c r="J4" t="s">
        <v>3895</v>
      </c>
      <c r="L4" s="11" t="s">
        <v>1996</v>
      </c>
      <c r="M4" s="16">
        <v>329</v>
      </c>
      <c r="O4" s="11" t="s">
        <v>2008</v>
      </c>
      <c r="P4" s="16">
        <v>267</v>
      </c>
      <c r="R4" s="11" t="s">
        <v>2005</v>
      </c>
      <c r="S4" s="15">
        <v>0.24330616996507567</v>
      </c>
      <c r="T4" s="16">
        <v>209</v>
      </c>
      <c r="V4" s="11" t="s">
        <v>1991</v>
      </c>
      <c r="W4" s="16">
        <v>165</v>
      </c>
      <c r="Y4" s="11" t="s">
        <v>2001</v>
      </c>
      <c r="Z4" s="16">
        <v>419</v>
      </c>
      <c r="AB4" s="16">
        <v>41.177999999999997</v>
      </c>
      <c r="AD4" s="11" t="s">
        <v>2019</v>
      </c>
      <c r="AE4" s="2">
        <v>108</v>
      </c>
    </row>
    <row r="5" spans="1:31" x14ac:dyDescent="0.25">
      <c r="C5" s="11" t="s">
        <v>3895</v>
      </c>
      <c r="D5" s="2">
        <v>2000</v>
      </c>
      <c r="G5" s="11" t="s">
        <v>3887</v>
      </c>
      <c r="H5" s="16">
        <v>75</v>
      </c>
      <c r="I5" s="16">
        <v>62</v>
      </c>
      <c r="J5" s="16">
        <v>137</v>
      </c>
      <c r="L5" s="11" t="s">
        <v>1998</v>
      </c>
      <c r="M5" s="16">
        <v>223</v>
      </c>
      <c r="O5" s="11" t="s">
        <v>2007</v>
      </c>
      <c r="P5" s="16">
        <v>282</v>
      </c>
      <c r="R5" s="11" t="s">
        <v>2003</v>
      </c>
      <c r="S5" s="15">
        <v>0.33061699650756693</v>
      </c>
      <c r="T5" s="16">
        <v>284</v>
      </c>
      <c r="V5" s="11" t="s">
        <v>1994</v>
      </c>
      <c r="W5" s="16">
        <v>166</v>
      </c>
      <c r="Y5" s="11" t="s">
        <v>2002</v>
      </c>
      <c r="Z5" s="16">
        <v>440</v>
      </c>
      <c r="AD5" s="11" t="s">
        <v>2018</v>
      </c>
      <c r="AE5" s="2">
        <v>114</v>
      </c>
    </row>
    <row r="6" spans="1:31" x14ac:dyDescent="0.25">
      <c r="G6" s="11" t="s">
        <v>3888</v>
      </c>
      <c r="H6" s="16">
        <v>102</v>
      </c>
      <c r="I6" s="16">
        <v>97</v>
      </c>
      <c r="J6" s="16">
        <v>199</v>
      </c>
      <c r="L6" s="11" t="s">
        <v>1995</v>
      </c>
      <c r="M6" s="16">
        <v>164</v>
      </c>
      <c r="O6" s="11" t="s">
        <v>2006</v>
      </c>
      <c r="P6" s="16">
        <v>310</v>
      </c>
      <c r="R6" s="11" t="s">
        <v>2004</v>
      </c>
      <c r="S6" s="15">
        <v>0.42607683352735737</v>
      </c>
      <c r="T6" s="16">
        <v>366</v>
      </c>
      <c r="V6" s="11" t="s">
        <v>1993</v>
      </c>
      <c r="W6" s="16">
        <v>166</v>
      </c>
      <c r="Y6" s="11" t="s">
        <v>3895</v>
      </c>
      <c r="Z6" s="16">
        <v>859</v>
      </c>
      <c r="AD6" s="11" t="s">
        <v>2020</v>
      </c>
      <c r="AE6" s="2">
        <v>123</v>
      </c>
    </row>
    <row r="7" spans="1:31" x14ac:dyDescent="0.25">
      <c r="G7" s="11" t="s">
        <v>3889</v>
      </c>
      <c r="H7" s="16">
        <v>107</v>
      </c>
      <c r="I7" s="16">
        <v>72</v>
      </c>
      <c r="J7" s="16">
        <v>179</v>
      </c>
      <c r="L7" s="11" t="s">
        <v>1997</v>
      </c>
      <c r="M7" s="16">
        <v>143</v>
      </c>
      <c r="O7" s="11" t="s">
        <v>3895</v>
      </c>
      <c r="P7" s="16">
        <v>859</v>
      </c>
      <c r="R7" s="11" t="s">
        <v>3895</v>
      </c>
      <c r="S7" s="15">
        <v>1</v>
      </c>
      <c r="T7" s="16">
        <v>859</v>
      </c>
      <c r="V7" s="11" t="s">
        <v>1992</v>
      </c>
      <c r="W7" s="16">
        <v>176</v>
      </c>
      <c r="AD7" s="11" t="s">
        <v>2016</v>
      </c>
      <c r="AE7" s="2">
        <v>127</v>
      </c>
    </row>
    <row r="8" spans="1:31" x14ac:dyDescent="0.25">
      <c r="C8" s="12" t="s">
        <v>1999</v>
      </c>
      <c r="D8" s="13" t="s">
        <v>2000</v>
      </c>
      <c r="G8" s="11" t="s">
        <v>3890</v>
      </c>
      <c r="H8" s="16">
        <v>106</v>
      </c>
      <c r="I8" s="16">
        <v>78</v>
      </c>
      <c r="J8" s="16">
        <v>184</v>
      </c>
      <c r="L8" s="11" t="s">
        <v>3895</v>
      </c>
      <c r="M8" s="16">
        <v>859</v>
      </c>
      <c r="V8" s="11" t="s">
        <v>1990</v>
      </c>
      <c r="W8" s="16">
        <v>186</v>
      </c>
      <c r="AD8" s="11" t="s">
        <v>2017</v>
      </c>
      <c r="AE8" s="2">
        <v>128</v>
      </c>
    </row>
    <row r="9" spans="1:31" x14ac:dyDescent="0.25">
      <c r="C9" s="14">
        <f>GETPIVOTDATA("Estado",$C$2,"Estado","Retirado")/GETPIVOTDATA("Estado",$C$2)</f>
        <v>0.42949999999999999</v>
      </c>
      <c r="D9" s="14">
        <f>GETPIVOTDATA("Estado",$C$2,"Estado","Activo")/GETPIVOTDATA("Estado",$C$2)</f>
        <v>0.57050000000000001</v>
      </c>
      <c r="G9" s="11" t="s">
        <v>3891</v>
      </c>
      <c r="H9" s="16">
        <v>100</v>
      </c>
      <c r="I9" s="16">
        <v>60</v>
      </c>
      <c r="J9" s="16">
        <v>160</v>
      </c>
      <c r="V9" s="11" t="s">
        <v>3895</v>
      </c>
      <c r="W9" s="16">
        <v>859</v>
      </c>
      <c r="AD9" s="11" t="s">
        <v>2022</v>
      </c>
      <c r="AE9" s="2">
        <v>129</v>
      </c>
    </row>
    <row r="10" spans="1:31" x14ac:dyDescent="0.25">
      <c r="C10" s="15">
        <f>1-C9</f>
        <v>0.57050000000000001</v>
      </c>
      <c r="D10" s="15">
        <f>1-D9</f>
        <v>0.42949999999999999</v>
      </c>
      <c r="G10" s="11" t="s">
        <v>3895</v>
      </c>
      <c r="H10" s="16">
        <v>490</v>
      </c>
      <c r="I10" s="16">
        <v>369</v>
      </c>
      <c r="J10" s="16">
        <v>859</v>
      </c>
      <c r="R10" s="12" t="s">
        <v>3906</v>
      </c>
      <c r="S10" s="13" t="s">
        <v>3907</v>
      </c>
      <c r="T10" s="13" t="s">
        <v>3908</v>
      </c>
      <c r="V10" s="12" t="s">
        <v>3910</v>
      </c>
      <c r="W10" s="16">
        <f>AVERAGE(W4:W8)</f>
        <v>171.8</v>
      </c>
      <c r="AD10" s="11" t="s">
        <v>2021</v>
      </c>
      <c r="AE10" s="2">
        <v>130</v>
      </c>
    </row>
    <row r="11" spans="1:31" x14ac:dyDescent="0.25">
      <c r="R11" t="str">
        <f>R4</f>
        <v>Cerca</v>
      </c>
      <c r="S11" s="14">
        <f>S4</f>
        <v>0.24330616996507567</v>
      </c>
      <c r="T11" s="15">
        <f>1-S11</f>
        <v>0.7566938300349243</v>
      </c>
      <c r="AD11" s="11" t="s">
        <v>3895</v>
      </c>
      <c r="AE11" s="2">
        <v>859</v>
      </c>
    </row>
    <row r="12" spans="1:31" x14ac:dyDescent="0.25">
      <c r="G12" s="13"/>
      <c r="H12" s="13"/>
      <c r="R12" t="str">
        <f t="shared" ref="R12:S13" si="0">R5</f>
        <v>Lejos</v>
      </c>
      <c r="S12" s="14">
        <f t="shared" si="0"/>
        <v>0.33061699650756693</v>
      </c>
      <c r="T12" s="15">
        <f t="shared" ref="T12:T13" si="1">1-S12</f>
        <v>0.66938300349243307</v>
      </c>
    </row>
    <row r="13" spans="1:31" x14ac:dyDescent="0.25">
      <c r="G13" s="12" t="s">
        <v>1989</v>
      </c>
      <c r="H13" s="13" t="s">
        <v>1988</v>
      </c>
      <c r="R13" t="str">
        <f t="shared" si="0"/>
        <v>Muy Lejos</v>
      </c>
      <c r="S13" s="14">
        <f t="shared" si="0"/>
        <v>0.42607683352735737</v>
      </c>
      <c r="T13" s="15">
        <f t="shared" si="1"/>
        <v>0.57392316647264263</v>
      </c>
    </row>
    <row r="14" spans="1:31" x14ac:dyDescent="0.25">
      <c r="G14" s="14">
        <f>H10/J10</f>
        <v>0.57043073341094297</v>
      </c>
      <c r="H14" s="14">
        <f>I10/J10</f>
        <v>0.42956926658905703</v>
      </c>
    </row>
    <row r="15" spans="1:31" x14ac:dyDescent="0.25">
      <c r="G15" s="15">
        <f>1-G14</f>
        <v>0.42956926658905703</v>
      </c>
      <c r="H15" s="15">
        <f>1-H14</f>
        <v>0.57043073341094297</v>
      </c>
    </row>
    <row r="19" spans="7:32" s="18" customFormat="1" ht="15.75" thickBot="1" x14ac:dyDescent="0.3">
      <c r="V19"/>
      <c r="W19"/>
      <c r="X19"/>
      <c r="Y19"/>
      <c r="Z19"/>
      <c r="AA19"/>
      <c r="AB19"/>
      <c r="AC19"/>
      <c r="AD19"/>
      <c r="AE19"/>
      <c r="AF19"/>
    </row>
    <row r="20" spans="7:32" ht="15.75" thickTop="1" x14ac:dyDescent="0.25">
      <c r="G20" t="s">
        <v>3901</v>
      </c>
    </row>
    <row r="22" spans="7:32" x14ac:dyDescent="0.25">
      <c r="G22" s="19" t="s">
        <v>0</v>
      </c>
      <c r="H22" s="20" t="str">
        <f>VLOOKUP(' Buscador Emp.'!$F$7,BD[],2,0)</f>
        <v>Michael Carey</v>
      </c>
    </row>
    <row r="23" spans="7:32" x14ac:dyDescent="0.25">
      <c r="G23" s="19" t="s">
        <v>3886</v>
      </c>
      <c r="H23" s="20">
        <f>VLOOKUP(' Buscador Emp.'!$F$7,BD[],13,0)</f>
        <v>57</v>
      </c>
    </row>
    <row r="24" spans="7:32" x14ac:dyDescent="0.25">
      <c r="G24" s="19" t="s">
        <v>4</v>
      </c>
      <c r="H24" s="21" t="str">
        <f>VLOOKUP(' Buscador Emp.'!$F$7,BD[],7,0)</f>
        <v>1967/05/25</v>
      </c>
    </row>
    <row r="25" spans="7:32" x14ac:dyDescent="0.25">
      <c r="G25" s="19" t="s">
        <v>9</v>
      </c>
      <c r="H25" s="20" t="str">
        <f>VLOOKUP(' Buscador Emp.'!$F$7,BD[],4,0)</f>
        <v>Recursos Humanos</v>
      </c>
    </row>
    <row r="26" spans="7:32" x14ac:dyDescent="0.25">
      <c r="G26" s="19" t="s">
        <v>2</v>
      </c>
      <c r="H26" s="20" t="str">
        <f>VLOOKUP(' Buscador Emp.'!$F$7,BD[],5,0)</f>
        <v>Analista</v>
      </c>
    </row>
    <row r="27" spans="7:32" x14ac:dyDescent="0.25">
      <c r="G27" s="19" t="s">
        <v>3902</v>
      </c>
      <c r="H27" s="20" t="str">
        <f>VLOOKUP(' Buscador Emp.'!$F$7,BD[],6,0)</f>
        <v>Universitario</v>
      </c>
    </row>
    <row r="28" spans="7:32" x14ac:dyDescent="0.25">
      <c r="G28" s="19" t="s">
        <v>5</v>
      </c>
      <c r="H28" s="20" t="str">
        <f>VLOOKUP(' Buscador Emp.'!$F$7,BD[],8,0)</f>
        <v>Retirado</v>
      </c>
    </row>
    <row r="29" spans="7:32" x14ac:dyDescent="0.25">
      <c r="G29" s="19" t="s">
        <v>3903</v>
      </c>
      <c r="H29" s="20" t="str">
        <f>VLOOKUP(' Buscador Emp.'!$F$7,BD[],12,0)</f>
        <v>Financiero</v>
      </c>
    </row>
  </sheetData>
  <pageMargins left="0.7" right="0.7" top="0.75" bottom="0.75" header="0.3" footer="0.3"/>
  <pageSetup paperSize="9" orientation="portrait" r:id="rId10"/>
  <ignoredErrors>
    <ignoredError sqref="H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AC4-8DE9-4A1C-841B-405B259C9140}">
  <sheetPr>
    <tabColor rgb="FF00B050"/>
  </sheetPr>
  <dimension ref="A1:P32"/>
  <sheetViews>
    <sheetView tabSelected="1" zoomScale="150" zoomScaleNormal="150" workbookViewId="0">
      <selection activeCell="Q4" sqref="Q4"/>
    </sheetView>
  </sheetViews>
  <sheetFormatPr baseColWidth="10" defaultRowHeight="15" x14ac:dyDescent="0.25"/>
  <cols>
    <col min="1" max="1" width="2.7109375" customWidth="1"/>
    <col min="2" max="12" width="10.7109375" customWidth="1"/>
    <col min="15" max="15" width="2.7109375" customWidth="1"/>
  </cols>
  <sheetData>
    <row r="1" spans="1:1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FEB-2FA3-4192-900F-3BAA93F52B63}">
  <sheetPr>
    <tabColor rgb="FF00B050"/>
  </sheetPr>
  <dimension ref="F5:J8"/>
  <sheetViews>
    <sheetView workbookViewId="0">
      <selection activeCell="P7" sqref="P7"/>
    </sheetView>
  </sheetViews>
  <sheetFormatPr baseColWidth="10" defaultRowHeight="15" x14ac:dyDescent="0.25"/>
  <sheetData>
    <row r="5" spans="6:10" x14ac:dyDescent="0.25">
      <c r="F5" s="17"/>
      <c r="G5" s="17"/>
      <c r="H5" s="17"/>
      <c r="I5" s="17"/>
      <c r="J5" s="17"/>
    </row>
    <row r="7" spans="6:10" x14ac:dyDescent="0.25">
      <c r="F7" s="22">
        <v>12957200</v>
      </c>
      <c r="G7" s="22"/>
      <c r="H7" s="22"/>
      <c r="I7" s="22"/>
      <c r="J7" s="22"/>
    </row>
    <row r="8" spans="6:10" x14ac:dyDescent="0.25">
      <c r="F8" s="22"/>
      <c r="G8" s="22"/>
      <c r="H8" s="22"/>
      <c r="I8" s="22"/>
      <c r="J8" s="22"/>
    </row>
  </sheetData>
  <mergeCells count="1">
    <mergeCell ref="F7:J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E3E0EA-7613-42DB-886F-9A0C73D20DEB}">
          <x14:formula1>
            <xm:f>Datos!$A$3:$A$2002</xm:f>
          </x14:formula1>
          <xm:sqref>F7:J8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Analisis</vt:lpstr>
      <vt:lpstr>Daashboard</vt:lpstr>
      <vt:lpstr> Buscador Emp.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</dc:creator>
  <cp:lastModifiedBy>juan.cruzcardenas011@outlook.com</cp:lastModifiedBy>
  <dcterms:created xsi:type="dcterms:W3CDTF">2025-03-04T18:18:24Z</dcterms:created>
  <dcterms:modified xsi:type="dcterms:W3CDTF">2025-03-11T17:52:07Z</dcterms:modified>
</cp:coreProperties>
</file>