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ropbox\JUAN DIEGO\Formatos KIZEO\"/>
    </mc:Choice>
  </mc:AlternateContent>
  <xr:revisionPtr revIDLastSave="0" documentId="13_ncr:1_{1447E7CB-1347-4F8E-89F5-83DBD88221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DT PULGADAS" sheetId="28" r:id="rId1"/>
    <sheet name="FORMULAS" sheetId="27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28" l="1"/>
  <c r="S62" i="28"/>
  <c r="P15" i="28"/>
  <c r="F9" i="28"/>
  <c r="D10" i="28"/>
  <c r="D9" i="28"/>
  <c r="P9" i="28" l="1"/>
  <c r="S61" i="28"/>
  <c r="S60" i="28"/>
  <c r="S59" i="28"/>
  <c r="S58" i="28"/>
  <c r="S57" i="28"/>
  <c r="G64" i="28"/>
  <c r="G58" i="28"/>
  <c r="G59" i="28"/>
  <c r="G60" i="28"/>
  <c r="G61" i="28"/>
  <c r="G62" i="28"/>
  <c r="G63" i="28"/>
  <c r="G57" i="28"/>
  <c r="G66" i="28" s="1"/>
  <c r="S63" i="28" l="1"/>
  <c r="T53" i="28"/>
  <c r="T52" i="28"/>
  <c r="T51" i="28"/>
  <c r="T50" i="28"/>
  <c r="T49" i="28"/>
  <c r="T48" i="28"/>
  <c r="T47" i="28"/>
  <c r="T46" i="28"/>
  <c r="T45" i="28"/>
  <c r="T44" i="28"/>
  <c r="T43" i="28"/>
  <c r="T42" i="28"/>
  <c r="T41" i="28"/>
  <c r="T40" i="28"/>
  <c r="T39" i="28"/>
  <c r="T38" i="28"/>
  <c r="T37" i="28"/>
  <c r="T36" i="28"/>
  <c r="T35" i="28"/>
  <c r="T34" i="28"/>
  <c r="T33" i="28"/>
  <c r="T32" i="28"/>
  <c r="T31" i="28"/>
  <c r="T30" i="28"/>
  <c r="T29" i="28"/>
  <c r="T28" i="28"/>
  <c r="T27" i="28"/>
  <c r="T26" i="28"/>
  <c r="T25" i="28"/>
  <c r="T24" i="28"/>
  <c r="T54" i="28" s="1"/>
  <c r="P16" i="28"/>
  <c r="P13" i="28"/>
  <c r="P12" i="28"/>
  <c r="P11" i="28"/>
  <c r="P10" i="28"/>
  <c r="S64" i="28" l="1"/>
  <c r="S66" i="28" s="1"/>
</calcChain>
</file>

<file path=xl/sharedStrings.xml><?xml version="1.0" encoding="utf-8"?>
<sst xmlns="http://schemas.openxmlformats.org/spreadsheetml/2006/main" count="225" uniqueCount="214">
  <si>
    <t>ODT</t>
  </si>
  <si>
    <t>DATOS DEL CLIENTE</t>
  </si>
  <si>
    <t>PROCEDIMIENTO</t>
  </si>
  <si>
    <t>DIAGNOSTICO</t>
  </si>
  <si>
    <t>ITEM</t>
  </si>
  <si>
    <t>DESCRIPCIÓN INSUMO  / ACTIVIDAD</t>
  </si>
  <si>
    <t>V/TOTAL</t>
  </si>
  <si>
    <t>CANTIDAD</t>
  </si>
  <si>
    <t>STOCK</t>
  </si>
  <si>
    <t>SI</t>
  </si>
  <si>
    <t>MANO DE OBRA</t>
  </si>
  <si>
    <t>SOLDADURA</t>
  </si>
  <si>
    <t xml:space="preserve">CANT </t>
  </si>
  <si>
    <t xml:space="preserve">NO </t>
  </si>
  <si>
    <t>Página 1 de 1</t>
  </si>
  <si>
    <t>CLIENTE</t>
  </si>
  <si>
    <t>VENDEDOR</t>
  </si>
  <si>
    <t>FECHA DE INGRESO</t>
  </si>
  <si>
    <t>TÉCNICO QUE DIAGNOSTICA</t>
  </si>
  <si>
    <t>FOR-HYT-010</t>
  </si>
  <si>
    <t>ORDEN DE TRABAJO EQUIPOS EN PLANTA</t>
  </si>
  <si>
    <t>##cliente##</t>
  </si>
  <si>
    <t>##vendedor##</t>
  </si>
  <si>
    <t>##fecha_ingreso##</t>
  </si>
  <si>
    <t>##descripcion##</t>
  </si>
  <si>
    <t xml:space="preserve"> EQUIPO</t>
  </si>
  <si>
    <t>N° PARTE Y/O  PROVEEDOR</t>
  </si>
  <si>
    <t>NOMBRE DEL EQUIPO Y/O REFERENCIA</t>
  </si>
  <si>
    <t>CAMISA</t>
  </si>
  <si>
    <t>VASTAGO</t>
  </si>
  <si>
    <t>Ø INT:</t>
  </si>
  <si>
    <t>V/UNITARIO</t>
  </si>
  <si>
    <t>VALVULAS Y/O ACCESORIOS</t>
  </si>
  <si>
    <t>Ø EXT:</t>
  </si>
  <si>
    <t>LONG:</t>
  </si>
  <si>
    <t xml:space="preserve">LONG: </t>
  </si>
  <si>
    <t>MONTAJE FRONTAL</t>
  </si>
  <si>
    <r>
      <t>SOLICITUD DE MATERIALES / ACTIVIDADES REALIZADAS  (</t>
    </r>
    <r>
      <rPr>
        <b/>
        <i/>
        <sz val="12"/>
        <color theme="0"/>
        <rFont val="Tahoma"/>
        <family val="2"/>
      </rPr>
      <t>ESPACIO DILIGENCIADO POR TECNICO,ALMACENISTA Y COMPRAS</t>
    </r>
    <r>
      <rPr>
        <b/>
        <sz val="12"/>
        <color theme="0"/>
        <rFont val="Tahoma"/>
        <family val="2"/>
      </rPr>
      <t>)</t>
    </r>
  </si>
  <si>
    <t>MONTAJE POSTERIOR</t>
  </si>
  <si>
    <t>CAMISA:</t>
  </si>
  <si>
    <t>VASTAGO:</t>
  </si>
  <si>
    <t>MONTAJE FRONTAL:</t>
  </si>
  <si>
    <t>PUERTOS:</t>
  </si>
  <si>
    <t>RACORES:</t>
  </si>
  <si>
    <t>CARRERA:</t>
  </si>
  <si>
    <t>LONGITUD CERRADO:</t>
  </si>
  <si>
    <t>MONTAJE POSTERIOR:</t>
  </si>
  <si>
    <t>SOLDADURA:</t>
  </si>
  <si>
    <t>TAPA FRONTAL</t>
  </si>
  <si>
    <t>OBSERVACIONES Y/O NOTAS</t>
  </si>
  <si>
    <t>Versión: 2</t>
  </si>
  <si>
    <t>##cantidad##</t>
  </si>
  <si>
    <t>TAPA FRONTAL:</t>
  </si>
  <si>
    <t>##odt##</t>
  </si>
  <si>
    <t>##clasificacion_del_equipo##</t>
  </si>
  <si>
    <t>##procedimiento##</t>
  </si>
  <si>
    <t>##tecnico_##</t>
  </si>
  <si>
    <t>##diametro_exterior##"</t>
  </si>
  <si>
    <t>##diametro_interior##"</t>
  </si>
  <si>
    <t>##longitud##mm</t>
  </si>
  <si>
    <t xml:space="preserve">##montaje_frontal##  </t>
  </si>
  <si>
    <t xml:space="preserve"> ##montaje_posterior##</t>
  </si>
  <si>
    <t>##puertos##</t>
  </si>
  <si>
    <t>##racores##</t>
  </si>
  <si>
    <t>##descripcion_detallada##</t>
  </si>
  <si>
    <t>##camisa1##</t>
  </si>
  <si>
    <t>##cambio##</t>
  </si>
  <si>
    <t>##rectificar_##</t>
  </si>
  <si>
    <t>##vastago1##</t>
  </si>
  <si>
    <t>##cambio1##</t>
  </si>
  <si>
    <t>##rectificar##</t>
  </si>
  <si>
    <t>##montaje_frontal1##</t>
  </si>
  <si>
    <t>##montaje_posterior1##</t>
  </si>
  <si>
    <t>##puertos1##</t>
  </si>
  <si>
    <t>##soldadura##</t>
  </si>
  <si>
    <t>##tapa_frontal##</t>
  </si>
  <si>
    <t>##cambio5##</t>
  </si>
  <si>
    <t>##cambio2##</t>
  </si>
  <si>
    <t>##rectificar1##</t>
  </si>
  <si>
    <t>##cambio3##</t>
  </si>
  <si>
    <t>##rectificar2##</t>
  </si>
  <si>
    <t>##cambio4##</t>
  </si>
  <si>
    <t>##bueno##</t>
  </si>
  <si>
    <t>##cambio6##</t>
  </si>
  <si>
    <t>##rectificar3##</t>
  </si>
  <si>
    <t>##observaciones_y_o_notas##</t>
  </si>
  <si>
    <t>##cant##</t>
  </si>
  <si>
    <t>##descripcion1##</t>
  </si>
  <si>
    <t>##cant1##</t>
  </si>
  <si>
    <t>##descripcion2##</t>
  </si>
  <si>
    <t>##cant2##</t>
  </si>
  <si>
    <t>##descripcion11##</t>
  </si>
  <si>
    <t>##cant11##</t>
  </si>
  <si>
    <t>##descripcion21##</t>
  </si>
  <si>
    <t>##cant21##</t>
  </si>
  <si>
    <t>##descripcion111##</t>
  </si>
  <si>
    <t>##cant111##</t>
  </si>
  <si>
    <t>##descripcion211##</t>
  </si>
  <si>
    <t>##cant211##</t>
  </si>
  <si>
    <t>##descripcion1111##</t>
  </si>
  <si>
    <t>##cant1111##</t>
  </si>
  <si>
    <t>##descripcion2111##</t>
  </si>
  <si>
    <t>##cant2111##</t>
  </si>
  <si>
    <t>##descripcion11111##</t>
  </si>
  <si>
    <t>##cant11111##</t>
  </si>
  <si>
    <t>##descripcion21111##</t>
  </si>
  <si>
    <t>##cant21111##</t>
  </si>
  <si>
    <t>##descripcion111111##</t>
  </si>
  <si>
    <t>##cant111111##</t>
  </si>
  <si>
    <t>##descripcion211111##</t>
  </si>
  <si>
    <t>##cant211111##</t>
  </si>
  <si>
    <t>##descripcion1111111##</t>
  </si>
  <si>
    <t>##cant1111111##</t>
  </si>
  <si>
    <t>##descripcion2111111##</t>
  </si>
  <si>
    <t>##cant2111111##</t>
  </si>
  <si>
    <t>##descripcion11111111##</t>
  </si>
  <si>
    <t>##cant11111111##</t>
  </si>
  <si>
    <t>##descripcion21111111##</t>
  </si>
  <si>
    <t>##cant21111111##</t>
  </si>
  <si>
    <t>##descripcion111111111##</t>
  </si>
  <si>
    <t>##cant111111111##</t>
  </si>
  <si>
    <t>##descripcion211111111##</t>
  </si>
  <si>
    <t>##cant211111111##</t>
  </si>
  <si>
    <t>##descripcion1111111111##</t>
  </si>
  <si>
    <t>##cant1111111111##</t>
  </si>
  <si>
    <t>##descripcion2111111111##</t>
  </si>
  <si>
    <t>##cant2111111111##</t>
  </si>
  <si>
    <t>##descripcion11111111111##</t>
  </si>
  <si>
    <t>##cant11111111111##</t>
  </si>
  <si>
    <t>##descripcion21111111111##</t>
  </si>
  <si>
    <t>##cant21111111111##</t>
  </si>
  <si>
    <t>##descripcion111111111111##</t>
  </si>
  <si>
    <t>##cant111111111111##</t>
  </si>
  <si>
    <t>##descripcion211111111111##</t>
  </si>
  <si>
    <t>##cant211111111111##</t>
  </si>
  <si>
    <t>##descripcion1111111111111##</t>
  </si>
  <si>
    <t>##cant1111111111111##</t>
  </si>
  <si>
    <t>##descripcion2111111111111##</t>
  </si>
  <si>
    <t>##cant2111111111111##</t>
  </si>
  <si>
    <t>##descripcion11111111111111##</t>
  </si>
  <si>
    <t>##cant11111111111111##</t>
  </si>
  <si>
    <t>##descripcion21111111111111##</t>
  </si>
  <si>
    <t>##cant21111111111111##</t>
  </si>
  <si>
    <t>##descripcion111111111111111##</t>
  </si>
  <si>
    <t>##cant111111111111111##</t>
  </si>
  <si>
    <t>TIEMPO HORAS</t>
  </si>
  <si>
    <t>##longitud1##mm</t>
  </si>
  <si>
    <t>##carrera##mm</t>
  </si>
  <si>
    <t>ENSAMBLE</t>
  </si>
  <si>
    <t>PRUEBA</t>
  </si>
  <si>
    <t>PINTURA</t>
  </si>
  <si>
    <t>MECANIZADO</t>
  </si>
  <si>
    <t>DISEÑO</t>
  </si>
  <si>
    <t>INGENIERIA</t>
  </si>
  <si>
    <t>DESCRIPCION</t>
  </si>
  <si>
    <t>PERSONAS</t>
  </si>
  <si>
    <t>VR. UNITARIO</t>
  </si>
  <si>
    <t>VR. TOTAL</t>
  </si>
  <si>
    <t>SERVICIOS EXTERNOS</t>
  </si>
  <si>
    <t>COSTOS ADICIONALES</t>
  </si>
  <si>
    <t>REMANENTE ACEITE</t>
  </si>
  <si>
    <t>TRANSPORTE</t>
  </si>
  <si>
    <t>MONTACARGAS</t>
  </si>
  <si>
    <t>IMPREVISTOS</t>
  </si>
  <si>
    <t>VR UNITARIO</t>
  </si>
  <si>
    <t>REVISION</t>
  </si>
  <si>
    <t>HORAS</t>
  </si>
  <si>
    <t>INSUMOS</t>
  </si>
  <si>
    <r>
      <rPr>
        <b/>
        <sz val="14"/>
        <color theme="0"/>
        <rFont val="Tahoma"/>
        <family val="2"/>
      </rPr>
      <t>↓</t>
    </r>
    <r>
      <rPr>
        <b/>
        <sz val="12"/>
        <color theme="0"/>
        <rFont val="Tahoma"/>
        <family val="2"/>
      </rPr>
      <t xml:space="preserve">FACTOR DE UTILIDAD </t>
    </r>
    <r>
      <rPr>
        <b/>
        <sz val="14"/>
        <color theme="0"/>
        <rFont val="Tahoma"/>
        <family val="2"/>
      </rPr>
      <t>↓</t>
    </r>
  </si>
  <si>
    <t>TOTAL COSTOS ADICIONALES → →</t>
  </si>
  <si>
    <t>TOTAL MATERIALES → →</t>
  </si>
  <si>
    <t>TOTAL VALOR MANO DE OBRA → →</t>
  </si>
  <si>
    <t>TOTAL COSTOS DE REPARACION →→</t>
  </si>
  <si>
    <t xml:space="preserve">TOTAL PRECIO DE VENTA → →  </t>
  </si>
  <si>
    <t>##diametro##"</t>
  </si>
  <si>
    <t>##horas1##</t>
  </si>
  <si>
    <t>##personas##</t>
  </si>
  <si>
    <t>##horas##</t>
  </si>
  <si>
    <t>##personas1##</t>
  </si>
  <si>
    <t>##horas2##</t>
  </si>
  <si>
    <t>##personas2##</t>
  </si>
  <si>
    <t>##horas3##</t>
  </si>
  <si>
    <t>##personas3##</t>
  </si>
  <si>
    <t>##horas4##</t>
  </si>
  <si>
    <t>##personas4##</t>
  </si>
  <si>
    <t>##horas5##</t>
  </si>
  <si>
    <t>##personas5##</t>
  </si>
  <si>
    <t>##horas6##</t>
  </si>
  <si>
    <t>##personas6##</t>
  </si>
  <si>
    <t>##horas7##</t>
  </si>
  <si>
    <t>##personas7##</t>
  </si>
  <si>
    <t>##cantidad1##</t>
  </si>
  <si>
    <t>##valor_total##</t>
  </si>
  <si>
    <t>##horas8##</t>
  </si>
  <si>
    <t>##cantidad2##</t>
  </si>
  <si>
    <t>##valor_total1##</t>
  </si>
  <si>
    <t>PISTON</t>
  </si>
  <si>
    <t>DIAGNOSTICO DE ELEMENTOS A INTERVENIR</t>
  </si>
  <si>
    <t>##piston##</t>
  </si>
  <si>
    <t>##cambio7##</t>
  </si>
  <si>
    <t>##rectificar4##</t>
  </si>
  <si>
    <t>UNIDADES DE MEDIDA</t>
  </si>
  <si>
    <t>##unidades_de_medida##</t>
  </si>
  <si>
    <t xml:space="preserve">CAMISA Ø INT PULGADAS </t>
  </si>
  <si>
    <t>CAMISA Ø INT MILIMETROS</t>
  </si>
  <si>
    <t>VASTAGO Ø PULGADAS</t>
  </si>
  <si>
    <t>VASTAGO Ø MILIMETROS</t>
  </si>
  <si>
    <t xml:space="preserve">CAMISA Ø EXT PULGADAS </t>
  </si>
  <si>
    <t>CAMISA Ø EXT MILIMETROS</t>
  </si>
  <si>
    <t>##diametro_interior1##mm</t>
  </si>
  <si>
    <t>##diametro1##mm</t>
  </si>
  <si>
    <t>##diametro_exterior1##mm</t>
  </si>
  <si>
    <t>##longitud_en_milimetros##</t>
  </si>
  <si>
    <t>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</si>
</sst>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3F3F3F"/>
      <name val="Tahoma"/>
      <family val="2"/>
    </font>
    <font>
      <b/>
      <sz val="12"/>
      <color theme="0"/>
      <name val="Tahoma"/>
      <family val="2"/>
    </font>
    <font>
      <sz val="12"/>
      <color theme="1"/>
      <name val="Tahoma"/>
      <family val="2"/>
    </font>
    <font>
      <b/>
      <sz val="12"/>
      <name val="Tahoma"/>
      <family val="2"/>
    </font>
    <font>
      <b/>
      <sz val="12"/>
      <color theme="1"/>
      <name val="Tahoma"/>
      <family val="2"/>
    </font>
    <font>
      <b/>
      <sz val="14"/>
      <color theme="0"/>
      <name val="Tahoma"/>
      <family val="2"/>
    </font>
    <font>
      <sz val="12"/>
      <color rgb="FF3F3F3F"/>
      <name val="Tahoma"/>
      <family val="2"/>
    </font>
    <font>
      <sz val="14"/>
      <color theme="1"/>
      <name val="Calibri"/>
      <family val="2"/>
      <scheme val="minor"/>
    </font>
    <font>
      <b/>
      <sz val="11"/>
      <name val="Tahoma"/>
      <family val="2"/>
    </font>
    <font>
      <b/>
      <sz val="11"/>
      <color theme="1"/>
      <name val="Tahoma"/>
      <family val="2"/>
    </font>
    <font>
      <b/>
      <sz val="13"/>
      <name val="Tahoma"/>
      <family val="2"/>
    </font>
    <font>
      <b/>
      <i/>
      <sz val="12"/>
      <color theme="0"/>
      <name val="Tahoma"/>
      <family val="2"/>
    </font>
    <font>
      <b/>
      <sz val="12"/>
      <color rgb="FFC00000"/>
      <name val="Tahoma"/>
      <family val="2"/>
    </font>
    <font>
      <sz val="12"/>
      <name val="Tahoma"/>
      <family val="2"/>
    </font>
    <font>
      <b/>
      <sz val="16"/>
      <color theme="0"/>
      <name val="Arial"/>
      <family val="2"/>
    </font>
    <font>
      <b/>
      <sz val="30"/>
      <color theme="0"/>
      <name val="Arial"/>
      <family val="2"/>
    </font>
    <font>
      <sz val="14"/>
      <color rgb="FF3F3F3F"/>
      <name val="Tahoma"/>
      <family val="2"/>
    </font>
    <font>
      <sz val="1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C8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13" applyNumberFormat="0" applyAlignment="0" applyProtection="0"/>
    <xf numFmtId="0" fontId="4" fillId="0" borderId="0"/>
  </cellStyleXfs>
  <cellXfs count="191">
    <xf numFmtId="0" fontId="0" fillId="0" borderId="0" xfId="0"/>
    <xf numFmtId="0" fontId="7" fillId="0" borderId="12" xfId="0" applyFont="1" applyBorder="1" applyAlignment="1">
      <alignment horizontal="center" vertical="center"/>
    </xf>
    <xf numFmtId="42" fontId="5" fillId="2" borderId="12" xfId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2" fontId="5" fillId="2" borderId="4" xfId="1" applyFont="1" applyFill="1" applyBorder="1" applyAlignment="1">
      <alignment horizontal="center" vertical="center" wrapText="1"/>
    </xf>
    <xf numFmtId="0" fontId="12" fillId="0" borderId="0" xfId="0" applyFont="1"/>
    <xf numFmtId="0" fontId="11" fillId="0" borderId="7" xfId="3" applyFont="1" applyFill="1" applyBorder="1" applyAlignment="1">
      <alignment horizontal="center" vertical="center"/>
    </xf>
    <xf numFmtId="14" fontId="11" fillId="0" borderId="7" xfId="3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4" fontId="11" fillId="0" borderId="3" xfId="3" applyNumberFormat="1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14" fontId="8" fillId="2" borderId="7" xfId="3" applyNumberFormat="1" applyFont="1" applyFill="1" applyBorder="1" applyAlignment="1">
      <alignment horizontal="center" vertical="center" wrapText="1"/>
    </xf>
    <xf numFmtId="42" fontId="5" fillId="2" borderId="11" xfId="1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6" fillId="4" borderId="16" xfId="3" applyFont="1" applyFill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/>
    </xf>
    <xf numFmtId="0" fontId="18" fillId="0" borderId="34" xfId="3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 wrapText="1"/>
    </xf>
    <xf numFmtId="42" fontId="5" fillId="7" borderId="10" xfId="1" applyFont="1" applyFill="1" applyBorder="1" applyAlignment="1">
      <alignment horizontal="center" vertical="center" wrapText="1"/>
    </xf>
    <xf numFmtId="42" fontId="5" fillId="7" borderId="7" xfId="1" applyFont="1" applyFill="1" applyBorder="1" applyAlignment="1">
      <alignment horizontal="center" vertical="center" wrapText="1"/>
    </xf>
    <xf numFmtId="42" fontId="5" fillId="7" borderId="3" xfId="1" applyFont="1" applyFill="1" applyBorder="1" applyAlignment="1">
      <alignment horizontal="center" vertical="center" wrapText="1"/>
    </xf>
    <xf numFmtId="0" fontId="6" fillId="4" borderId="42" xfId="0" applyFont="1" applyFill="1" applyBorder="1" applyAlignment="1">
      <alignment vertical="center"/>
    </xf>
    <xf numFmtId="42" fontId="5" fillId="7" borderId="21" xfId="1" applyFont="1" applyFill="1" applyBorder="1" applyAlignment="1">
      <alignment horizontal="center" vertical="center" wrapText="1"/>
    </xf>
    <xf numFmtId="42" fontId="5" fillId="7" borderId="12" xfId="1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42" fontId="8" fillId="0" borderId="4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0" fontId="13" fillId="6" borderId="19" xfId="3" applyFont="1" applyFill="1" applyBorder="1" applyAlignment="1">
      <alignment horizontal="center" vertical="center" wrapText="1"/>
    </xf>
    <xf numFmtId="0" fontId="8" fillId="6" borderId="16" xfId="3" applyFont="1" applyFill="1" applyBorder="1" applyAlignment="1">
      <alignment horizontal="center" vertical="center" wrapText="1"/>
    </xf>
    <xf numFmtId="0" fontId="8" fillId="0" borderId="16" xfId="3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 wrapText="1"/>
    </xf>
    <xf numFmtId="42" fontId="8" fillId="0" borderId="12" xfId="0" applyNumberFormat="1" applyFont="1" applyBorder="1" applyAlignment="1">
      <alignment horizontal="center" vertical="center"/>
    </xf>
    <xf numFmtId="42" fontId="6" fillId="4" borderId="18" xfId="1" applyFont="1" applyFill="1" applyBorder="1" applyAlignment="1">
      <alignment horizontal="center" vertical="center" wrapText="1"/>
    </xf>
    <xf numFmtId="42" fontId="6" fillId="4" borderId="19" xfId="1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42" fontId="5" fillId="6" borderId="4" xfId="1" applyFont="1" applyFill="1" applyBorder="1" applyAlignment="1">
      <alignment horizontal="center" vertical="center" wrapText="1"/>
    </xf>
    <xf numFmtId="0" fontId="9" fillId="6" borderId="17" xfId="3" applyFont="1" applyFill="1" applyBorder="1" applyAlignment="1">
      <alignment horizontal="center" vertical="center"/>
    </xf>
    <xf numFmtId="0" fontId="9" fillId="6" borderId="19" xfId="3" applyFont="1" applyFill="1" applyBorder="1" applyAlignment="1">
      <alignment horizontal="center" vertical="center"/>
    </xf>
    <xf numFmtId="0" fontId="18" fillId="0" borderId="17" xfId="3" applyFont="1" applyFill="1" applyBorder="1" applyAlignment="1">
      <alignment horizontal="center" vertical="center" wrapText="1"/>
    </xf>
    <xf numFmtId="0" fontId="18" fillId="0" borderId="18" xfId="3" applyFont="1" applyFill="1" applyBorder="1" applyAlignment="1">
      <alignment horizontal="center" vertical="center" wrapText="1"/>
    </xf>
    <xf numFmtId="0" fontId="18" fillId="0" borderId="19" xfId="3" applyFont="1" applyFill="1" applyBorder="1" applyAlignment="1">
      <alignment horizontal="center" vertical="center" wrapText="1"/>
    </xf>
    <xf numFmtId="0" fontId="18" fillId="0" borderId="17" xfId="3" applyFont="1" applyFill="1" applyBorder="1" applyAlignment="1">
      <alignment horizontal="left" vertical="center" wrapText="1"/>
    </xf>
    <xf numFmtId="0" fontId="18" fillId="0" borderId="18" xfId="3" applyFont="1" applyFill="1" applyBorder="1" applyAlignment="1">
      <alignment horizontal="left" vertical="center" wrapText="1"/>
    </xf>
    <xf numFmtId="0" fontId="7" fillId="6" borderId="17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42" fontId="7" fillId="0" borderId="11" xfId="0" applyNumberFormat="1" applyFont="1" applyBorder="1" applyAlignment="1">
      <alignment horizontal="center" vertical="center"/>
    </xf>
    <xf numFmtId="42" fontId="5" fillId="2" borderId="4" xfId="1" applyFont="1" applyFill="1" applyBorder="1" applyAlignment="1">
      <alignment horizontal="center" vertical="center" wrapText="1"/>
    </xf>
    <xf numFmtId="42" fontId="6" fillId="4" borderId="29" xfId="1" applyFont="1" applyFill="1" applyBorder="1" applyAlignment="1">
      <alignment horizontal="center" vertical="center" wrapText="1"/>
    </xf>
    <xf numFmtId="42" fontId="6" fillId="4" borderId="0" xfId="1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42" fontId="7" fillId="0" borderId="4" xfId="0" applyNumberFormat="1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0" fontId="6" fillId="4" borderId="16" xfId="3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1" fillId="0" borderId="27" xfId="3" applyFont="1" applyFill="1" applyBorder="1" applyAlignment="1">
      <alignment horizontal="left" vertical="top" wrapText="1"/>
    </xf>
    <xf numFmtId="0" fontId="21" fillId="0" borderId="14" xfId="3" applyFont="1" applyFill="1" applyBorder="1" applyAlignment="1">
      <alignment horizontal="left" vertical="top" wrapText="1"/>
    </xf>
    <xf numFmtId="0" fontId="21" fillId="0" borderId="28" xfId="3" applyFont="1" applyFill="1" applyBorder="1" applyAlignment="1">
      <alignment horizontal="left" vertical="top" wrapText="1"/>
    </xf>
    <xf numFmtId="0" fontId="21" fillId="0" borderId="29" xfId="3" applyFont="1" applyFill="1" applyBorder="1" applyAlignment="1">
      <alignment horizontal="left" vertical="top" wrapText="1"/>
    </xf>
    <xf numFmtId="0" fontId="21" fillId="0" borderId="0" xfId="3" applyFont="1" applyFill="1" applyBorder="1" applyAlignment="1">
      <alignment horizontal="left" vertical="top" wrapText="1"/>
    </xf>
    <xf numFmtId="0" fontId="21" fillId="0" borderId="30" xfId="3" applyFont="1" applyFill="1" applyBorder="1" applyAlignment="1">
      <alignment horizontal="left" vertical="top" wrapText="1"/>
    </xf>
    <xf numFmtId="0" fontId="8" fillId="6" borderId="17" xfId="3" applyFont="1" applyFill="1" applyBorder="1" applyAlignment="1">
      <alignment horizontal="center" vertical="center" wrapText="1"/>
    </xf>
    <xf numFmtId="0" fontId="8" fillId="6" borderId="18" xfId="3" applyFont="1" applyFill="1" applyBorder="1" applyAlignment="1">
      <alignment horizontal="center" vertical="center" wrapText="1"/>
    </xf>
    <xf numFmtId="0" fontId="8" fillId="6" borderId="19" xfId="3" applyFont="1" applyFill="1" applyBorder="1" applyAlignment="1">
      <alignment horizontal="center" vertical="center" wrapText="1"/>
    </xf>
    <xf numFmtId="0" fontId="22" fillId="0" borderId="27" xfId="3" applyFont="1" applyFill="1" applyBorder="1" applyAlignment="1">
      <alignment horizontal="left" vertical="top" wrapText="1"/>
    </xf>
    <xf numFmtId="0" fontId="22" fillId="0" borderId="14" xfId="3" applyFont="1" applyFill="1" applyBorder="1" applyAlignment="1">
      <alignment horizontal="left" vertical="top" wrapText="1"/>
    </xf>
    <xf numFmtId="0" fontId="22" fillId="0" borderId="29" xfId="3" applyFont="1" applyFill="1" applyBorder="1" applyAlignment="1">
      <alignment horizontal="left" vertical="top" wrapText="1"/>
    </xf>
    <xf numFmtId="0" fontId="22" fillId="0" borderId="0" xfId="3" applyFont="1" applyFill="1" applyBorder="1" applyAlignment="1">
      <alignment horizontal="left" vertical="top" wrapText="1"/>
    </xf>
    <xf numFmtId="0" fontId="6" fillId="4" borderId="17" xfId="3" applyFont="1" applyFill="1" applyBorder="1" applyAlignment="1">
      <alignment horizontal="center" vertical="center"/>
    </xf>
    <xf numFmtId="0" fontId="6" fillId="4" borderId="18" xfId="3" applyFont="1" applyFill="1" applyBorder="1" applyAlignment="1">
      <alignment horizontal="center" vertical="center"/>
    </xf>
    <xf numFmtId="0" fontId="6" fillId="4" borderId="19" xfId="3" applyFont="1" applyFill="1" applyBorder="1" applyAlignment="1">
      <alignment horizontal="center" vertical="center"/>
    </xf>
    <xf numFmtId="0" fontId="8" fillId="6" borderId="26" xfId="3" applyFont="1" applyFill="1" applyBorder="1" applyAlignment="1">
      <alignment horizontal="center" vertical="center"/>
    </xf>
    <xf numFmtId="0" fontId="8" fillId="6" borderId="18" xfId="3" applyFont="1" applyFill="1" applyBorder="1" applyAlignment="1">
      <alignment horizontal="center" vertical="center"/>
    </xf>
    <xf numFmtId="0" fontId="8" fillId="6" borderId="38" xfId="3" applyFont="1" applyFill="1" applyBorder="1" applyAlignment="1">
      <alignment horizontal="center" vertical="center"/>
    </xf>
    <xf numFmtId="0" fontId="18" fillId="0" borderId="5" xfId="3" applyFont="1" applyFill="1" applyBorder="1" applyAlignment="1">
      <alignment horizontal="left" vertical="center"/>
    </xf>
    <xf numFmtId="0" fontId="18" fillId="0" borderId="6" xfId="3" applyFont="1" applyFill="1" applyBorder="1" applyAlignment="1">
      <alignment horizontal="left" vertical="center"/>
    </xf>
    <xf numFmtId="0" fontId="9" fillId="6" borderId="27" xfId="3" applyFont="1" applyFill="1" applyBorder="1" applyAlignment="1">
      <alignment horizontal="center" vertical="center"/>
    </xf>
    <xf numFmtId="0" fontId="9" fillId="6" borderId="28" xfId="3" applyFont="1" applyFill="1" applyBorder="1" applyAlignment="1">
      <alignment horizontal="center" vertical="center"/>
    </xf>
    <xf numFmtId="0" fontId="18" fillId="0" borderId="27" xfId="3" applyFont="1" applyFill="1" applyBorder="1" applyAlignment="1">
      <alignment horizontal="center" vertical="center" wrapText="1"/>
    </xf>
    <xf numFmtId="0" fontId="18" fillId="0" borderId="14" xfId="3" applyFont="1" applyFill="1" applyBorder="1" applyAlignment="1">
      <alignment horizontal="center" vertical="center" wrapText="1"/>
    </xf>
    <xf numFmtId="0" fontId="8" fillId="6" borderId="17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18" fillId="0" borderId="39" xfId="3" applyFont="1" applyFill="1" applyBorder="1" applyAlignment="1">
      <alignment horizontal="left" vertical="center"/>
    </xf>
    <xf numFmtId="0" fontId="8" fillId="6" borderId="31" xfId="3" applyFont="1" applyFill="1" applyBorder="1" applyAlignment="1">
      <alignment horizontal="center" vertical="center"/>
    </xf>
    <xf numFmtId="0" fontId="18" fillId="0" borderId="9" xfId="3" applyFont="1" applyFill="1" applyBorder="1" applyAlignment="1">
      <alignment horizontal="left" vertical="center"/>
    </xf>
    <xf numFmtId="0" fontId="8" fillId="6" borderId="27" xfId="3" applyFont="1" applyFill="1" applyBorder="1" applyAlignment="1">
      <alignment horizontal="center" vertical="center"/>
    </xf>
    <xf numFmtId="0" fontId="8" fillId="6" borderId="28" xfId="3" applyFont="1" applyFill="1" applyBorder="1" applyAlignment="1">
      <alignment horizontal="center" vertical="center"/>
    </xf>
    <xf numFmtId="0" fontId="18" fillId="0" borderId="40" xfId="3" applyFont="1" applyFill="1" applyBorder="1" applyAlignment="1">
      <alignment horizontal="left" vertical="center"/>
    </xf>
    <xf numFmtId="0" fontId="8" fillId="6" borderId="14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8" fillId="6" borderId="19" xfId="3" applyFont="1" applyFill="1" applyBorder="1" applyAlignment="1">
      <alignment horizontal="center" vertical="center"/>
    </xf>
    <xf numFmtId="0" fontId="18" fillId="0" borderId="2" xfId="3" applyFont="1" applyFill="1" applyBorder="1" applyAlignment="1">
      <alignment horizontal="center" vertical="center" wrapText="1"/>
    </xf>
    <xf numFmtId="0" fontId="18" fillId="0" borderId="41" xfId="3" applyFont="1" applyFill="1" applyBorder="1" applyAlignment="1">
      <alignment horizontal="center" vertical="center" wrapText="1"/>
    </xf>
    <xf numFmtId="0" fontId="13" fillId="6" borderId="22" xfId="3" applyFont="1" applyFill="1" applyBorder="1" applyAlignment="1">
      <alignment horizontal="center" vertical="center" wrapText="1"/>
    </xf>
    <xf numFmtId="0" fontId="13" fillId="6" borderId="23" xfId="3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8" fillId="0" borderId="27" xfId="3" applyFont="1" applyFill="1" applyBorder="1" applyAlignment="1">
      <alignment horizontal="left" vertical="center"/>
    </xf>
    <xf numFmtId="0" fontId="18" fillId="0" borderId="14" xfId="3" applyFont="1" applyFill="1" applyBorder="1" applyAlignment="1">
      <alignment horizontal="left" vertical="center"/>
    </xf>
    <xf numFmtId="0" fontId="18" fillId="0" borderId="28" xfId="3" applyFont="1" applyFill="1" applyBorder="1" applyAlignment="1">
      <alignment horizontal="left" vertical="center"/>
    </xf>
    <xf numFmtId="0" fontId="8" fillId="6" borderId="26" xfId="3" applyFont="1" applyFill="1" applyBorder="1" applyAlignment="1">
      <alignment horizontal="center" vertical="center" wrapText="1"/>
    </xf>
    <xf numFmtId="0" fontId="8" fillId="6" borderId="24" xfId="3" applyFont="1" applyFill="1" applyBorder="1" applyAlignment="1">
      <alignment horizontal="center" vertical="center" wrapText="1"/>
    </xf>
    <xf numFmtId="14" fontId="8" fillId="2" borderId="7" xfId="3" applyNumberFormat="1" applyFont="1" applyFill="1" applyBorder="1" applyAlignment="1">
      <alignment horizontal="center" vertical="center" wrapText="1"/>
    </xf>
    <xf numFmtId="14" fontId="8" fillId="2" borderId="1" xfId="3" applyNumberFormat="1" applyFont="1" applyFill="1" applyBorder="1" applyAlignment="1">
      <alignment horizontal="center" vertical="center" wrapText="1"/>
    </xf>
    <xf numFmtId="0" fontId="8" fillId="2" borderId="40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6" borderId="4" xfId="3" applyFont="1" applyFill="1" applyBorder="1" applyAlignment="1">
      <alignment horizontal="center" vertical="center" wrapText="1"/>
    </xf>
    <xf numFmtId="0" fontId="13" fillId="2" borderId="22" xfId="3" applyFont="1" applyFill="1" applyBorder="1" applyAlignment="1">
      <alignment horizontal="center" vertical="center" wrapText="1"/>
    </xf>
    <xf numFmtId="0" fontId="13" fillId="2" borderId="23" xfId="3" applyFont="1" applyFill="1" applyBorder="1" applyAlignment="1">
      <alignment horizontal="center" vertical="center" wrapText="1"/>
    </xf>
    <xf numFmtId="0" fontId="19" fillId="4" borderId="38" xfId="3" applyFont="1" applyFill="1" applyBorder="1" applyAlignment="1">
      <alignment horizontal="center" vertical="center"/>
    </xf>
    <xf numFmtId="0" fontId="19" fillId="4" borderId="32" xfId="3" applyFont="1" applyFill="1" applyBorder="1" applyAlignment="1">
      <alignment horizontal="center" vertical="center"/>
    </xf>
    <xf numFmtId="0" fontId="19" fillId="4" borderId="43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5" fillId="0" borderId="20" xfId="3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5" fillId="0" borderId="38" xfId="3" applyFont="1" applyFill="1" applyBorder="1" applyAlignment="1">
      <alignment horizontal="center" vertical="center"/>
    </xf>
    <xf numFmtId="0" fontId="5" fillId="0" borderId="32" xfId="3" applyFont="1" applyFill="1" applyBorder="1" applyAlignment="1">
      <alignment horizontal="center" vertical="center"/>
    </xf>
    <xf numFmtId="0" fontId="20" fillId="4" borderId="27" xfId="2" applyFont="1" applyFill="1" applyBorder="1" applyAlignment="1">
      <alignment horizontal="center" vertical="center" wrapText="1"/>
    </xf>
    <xf numFmtId="0" fontId="20" fillId="4" borderId="14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0" fontId="20" fillId="4" borderId="29" xfId="2" applyFont="1" applyFill="1" applyBorder="1" applyAlignment="1">
      <alignment horizontal="center" vertical="center" wrapText="1"/>
    </xf>
    <xf numFmtId="0" fontId="20" fillId="4" borderId="0" xfId="2" applyFont="1" applyFill="1" applyBorder="1" applyAlignment="1">
      <alignment horizontal="center" vertical="center" wrapText="1"/>
    </xf>
    <xf numFmtId="0" fontId="20" fillId="4" borderId="30" xfId="2" applyFont="1" applyFill="1" applyBorder="1" applyAlignment="1">
      <alignment horizontal="center" vertical="center" wrapText="1"/>
    </xf>
    <xf numFmtId="0" fontId="20" fillId="4" borderId="31" xfId="2" applyFont="1" applyFill="1" applyBorder="1" applyAlignment="1">
      <alignment horizontal="center" vertical="center" wrapText="1"/>
    </xf>
    <xf numFmtId="0" fontId="20" fillId="4" borderId="32" xfId="2" applyFont="1" applyFill="1" applyBorder="1" applyAlignment="1">
      <alignment horizontal="center" vertical="center" wrapText="1"/>
    </xf>
    <xf numFmtId="0" fontId="20" fillId="4" borderId="33" xfId="2" applyFont="1" applyFill="1" applyBorder="1" applyAlignment="1">
      <alignment horizontal="center" vertical="center" wrapText="1"/>
    </xf>
    <xf numFmtId="0" fontId="19" fillId="4" borderId="26" xfId="3" applyFont="1" applyFill="1" applyBorder="1" applyAlignment="1">
      <alignment horizontal="center" vertical="center"/>
    </xf>
    <xf numFmtId="0" fontId="19" fillId="4" borderId="25" xfId="3" applyFont="1" applyFill="1" applyBorder="1" applyAlignment="1">
      <alignment horizontal="center" vertical="center"/>
    </xf>
    <xf numFmtId="0" fontId="19" fillId="4" borderId="37" xfId="3" applyFont="1" applyFill="1" applyBorder="1" applyAlignment="1">
      <alignment horizontal="center" vertical="center"/>
    </xf>
    <xf numFmtId="0" fontId="19" fillId="4" borderId="24" xfId="3" applyFont="1" applyFill="1" applyBorder="1" applyAlignment="1">
      <alignment horizontal="center" vertical="center"/>
    </xf>
    <xf numFmtId="0" fontId="15" fillId="6" borderId="35" xfId="3" applyFont="1" applyFill="1" applyBorder="1" applyAlignment="1">
      <alignment horizontal="center" vertical="center" wrapText="1"/>
    </xf>
    <xf numFmtId="0" fontId="15" fillId="6" borderId="32" xfId="3" applyFont="1" applyFill="1" applyBorder="1" applyAlignment="1">
      <alignment horizontal="center" vertical="center" wrapText="1"/>
    </xf>
    <xf numFmtId="0" fontId="13" fillId="6" borderId="36" xfId="3" applyFont="1" applyFill="1" applyBorder="1" applyAlignment="1">
      <alignment horizontal="center" vertical="center" wrapText="1"/>
    </xf>
    <xf numFmtId="0" fontId="17" fillId="0" borderId="10" xfId="3" applyFont="1" applyFill="1" applyBorder="1" applyAlignment="1">
      <alignment horizontal="center" vertical="center" wrapText="1"/>
    </xf>
    <xf numFmtId="0" fontId="17" fillId="0" borderId="8" xfId="3" applyFont="1" applyFill="1" applyBorder="1" applyAlignment="1">
      <alignment horizontal="center" vertical="center" wrapText="1"/>
    </xf>
    <xf numFmtId="0" fontId="8" fillId="6" borderId="35" xfId="3" applyFont="1" applyFill="1" applyBorder="1" applyAlignment="1">
      <alignment horizontal="center" vertical="center" wrapText="1"/>
    </xf>
    <xf numFmtId="0" fontId="8" fillId="6" borderId="36" xfId="3" applyFont="1" applyFill="1" applyBorder="1" applyAlignment="1">
      <alignment horizontal="center" vertical="center" wrapText="1"/>
    </xf>
    <xf numFmtId="0" fontId="8" fillId="2" borderId="9" xfId="3" applyNumberFormat="1" applyFont="1" applyFill="1" applyBorder="1" applyAlignment="1">
      <alignment horizontal="center" vertical="center" wrapText="1"/>
    </xf>
    <xf numFmtId="0" fontId="8" fillId="2" borderId="0" xfId="3" applyNumberFormat="1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7" fillId="6" borderId="28" xfId="0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42" fontId="8" fillId="0" borderId="15" xfId="0" applyNumberFormat="1" applyFont="1" applyBorder="1" applyAlignment="1">
      <alignment horizontal="center" vertical="center"/>
    </xf>
    <xf numFmtId="42" fontId="5" fillId="6" borderId="11" xfId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42" fontId="8" fillId="0" borderId="4" xfId="0" applyNumberFormat="1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42" fontId="8" fillId="5" borderId="4" xfId="0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1" fontId="8" fillId="0" borderId="4" xfId="0" applyNumberFormat="1" applyFont="1" applyBorder="1" applyAlignment="1">
      <alignment vertical="center"/>
    </xf>
    <xf numFmtId="0" fontId="6" fillId="4" borderId="44" xfId="0" applyFont="1" applyFill="1" applyBorder="1" applyAlignment="1">
      <alignment horizontal="center" vertical="center" wrapText="1"/>
    </xf>
    <xf numFmtId="0" fontId="6" fillId="4" borderId="44" xfId="0" applyFont="1" applyFill="1" applyBorder="1" applyAlignment="1">
      <alignment horizontal="center" vertical="center"/>
    </xf>
  </cellXfs>
  <cellStyles count="5">
    <cellStyle name="Moneda [0]" xfId="1" builtinId="7"/>
    <cellStyle name="Normal" xfId="0" builtinId="0"/>
    <cellStyle name="Normal 2" xfId="4" xr:uid="{00000000-0005-0000-0000-000002000000}"/>
    <cellStyle name="Salida" xfId="3" builtinId="21"/>
    <cellStyle name="Título" xfId="2" builtinId="15"/>
  </cellStyles>
  <dxfs count="0"/>
  <tableStyles count="0" defaultTableStyle="TableStyleMedium2" defaultPivotStyle="PivotStyleLight16"/>
  <colors>
    <mruColors>
      <color rgb="FFC80000"/>
      <color rgb="FFFF2F2F"/>
      <color rgb="FF800000"/>
      <color rgb="FF7B1911"/>
      <color rgb="FF8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115660</xdr:rowOff>
    </xdr:from>
    <xdr:to>
      <xdr:col>2</xdr:col>
      <xdr:colOff>714373</xdr:colOff>
      <xdr:row>3</xdr:row>
      <xdr:rowOff>238276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009D5E-0D23-4ECB-8C9A-A5652E7B3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15660"/>
          <a:ext cx="1353909" cy="694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F07B-A43E-4108-ACF7-353816E46291}">
  <sheetPr codeName="Hoja3">
    <pageSetUpPr fitToPage="1"/>
  </sheetPr>
  <dimension ref="A1:T66"/>
  <sheetViews>
    <sheetView tabSelected="1" view="pageBreakPreview" zoomScale="70" zoomScaleNormal="90" zoomScaleSheetLayoutView="70" workbookViewId="0">
      <selection activeCell="U57" sqref="U57"/>
    </sheetView>
  </sheetViews>
  <sheetFormatPr baseColWidth="10" defaultRowHeight="15" x14ac:dyDescent="0.25"/>
  <cols>
    <col min="1" max="1" width="8" customWidth="1"/>
    <col min="2" max="2" width="4.42578125" customWidth="1"/>
    <col min="3" max="3" width="12.42578125" customWidth="1"/>
    <col min="4" max="4" width="12" customWidth="1"/>
    <col min="5" max="5" width="20.28515625" customWidth="1"/>
    <col min="6" max="6" width="17.28515625" customWidth="1"/>
    <col min="7" max="7" width="10.5703125" customWidth="1"/>
    <col min="8" max="8" width="12.28515625" customWidth="1"/>
    <col min="10" max="10" width="7.7109375" customWidth="1"/>
    <col min="11" max="11" width="12.42578125" customWidth="1"/>
    <col min="12" max="12" width="15" customWidth="1"/>
    <col min="13" max="13" width="13.5703125" customWidth="1"/>
    <col min="14" max="14" width="8" customWidth="1"/>
    <col min="15" max="15" width="13.85546875" customWidth="1"/>
    <col min="16" max="16" width="12.140625" customWidth="1"/>
    <col min="17" max="17" width="7" customWidth="1"/>
    <col min="18" max="18" width="7.5703125" customWidth="1"/>
    <col min="19" max="19" width="18.140625" customWidth="1"/>
    <col min="20" max="20" width="17.85546875" customWidth="1"/>
  </cols>
  <sheetData>
    <row r="1" spans="1:20" ht="15" customHeight="1" x14ac:dyDescent="0.25">
      <c r="A1" s="146"/>
      <c r="B1" s="147"/>
      <c r="C1" s="147"/>
      <c r="D1" s="152" t="s">
        <v>20</v>
      </c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4"/>
      <c r="T1" s="6" t="s">
        <v>19</v>
      </c>
    </row>
    <row r="2" spans="1:20" ht="15" customHeight="1" x14ac:dyDescent="0.25">
      <c r="A2" s="148"/>
      <c r="B2" s="149"/>
      <c r="C2" s="149"/>
      <c r="D2" s="155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7"/>
      <c r="T2" s="6" t="s">
        <v>50</v>
      </c>
    </row>
    <row r="3" spans="1:20" ht="15" customHeight="1" x14ac:dyDescent="0.25">
      <c r="A3" s="148"/>
      <c r="B3" s="149"/>
      <c r="C3" s="149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7"/>
      <c r="T3" s="7">
        <v>44866</v>
      </c>
    </row>
    <row r="4" spans="1:20" ht="23.25" customHeight="1" thickBot="1" x14ac:dyDescent="0.3">
      <c r="A4" s="150"/>
      <c r="B4" s="151"/>
      <c r="C4" s="151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60"/>
      <c r="T4" s="9" t="s">
        <v>14</v>
      </c>
    </row>
    <row r="5" spans="1:20" s="5" customFormat="1" ht="21" customHeight="1" thickBot="1" x14ac:dyDescent="0.35">
      <c r="A5" s="161" t="s">
        <v>1</v>
      </c>
      <c r="B5" s="162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4"/>
    </row>
    <row r="6" spans="1:20" ht="32.1" customHeight="1" thickBot="1" x14ac:dyDescent="0.3">
      <c r="A6" s="165" t="s">
        <v>0</v>
      </c>
      <c r="B6" s="166"/>
      <c r="C6" s="167"/>
      <c r="D6" s="168" t="s">
        <v>53</v>
      </c>
      <c r="E6" s="169"/>
      <c r="F6" s="170" t="s">
        <v>25</v>
      </c>
      <c r="G6" s="171"/>
      <c r="H6" s="172" t="s">
        <v>54</v>
      </c>
      <c r="I6" s="172"/>
      <c r="J6" s="173"/>
      <c r="K6" s="173"/>
      <c r="L6" s="174" t="s">
        <v>15</v>
      </c>
      <c r="M6" s="175"/>
      <c r="N6" s="176" t="s">
        <v>21</v>
      </c>
      <c r="O6" s="177"/>
      <c r="P6" s="177"/>
      <c r="Q6" s="177"/>
      <c r="R6" s="178"/>
      <c r="S6" s="33" t="s">
        <v>7</v>
      </c>
      <c r="T6" s="10" t="s">
        <v>51</v>
      </c>
    </row>
    <row r="7" spans="1:20" ht="31.5" customHeight="1" thickBot="1" x14ac:dyDescent="0.3">
      <c r="A7" s="134" t="s">
        <v>17</v>
      </c>
      <c r="B7" s="95"/>
      <c r="C7" s="135"/>
      <c r="D7" s="136" t="s">
        <v>23</v>
      </c>
      <c r="E7" s="137"/>
      <c r="F7" s="134" t="s">
        <v>2</v>
      </c>
      <c r="G7" s="135"/>
      <c r="H7" s="138" t="s">
        <v>55</v>
      </c>
      <c r="I7" s="139"/>
      <c r="J7" s="140" t="s">
        <v>16</v>
      </c>
      <c r="K7" s="140"/>
      <c r="L7" s="141" t="s">
        <v>22</v>
      </c>
      <c r="M7" s="142"/>
      <c r="N7" s="128" t="s">
        <v>18</v>
      </c>
      <c r="O7" s="129"/>
      <c r="P7" s="130" t="s">
        <v>56</v>
      </c>
      <c r="Q7" s="130"/>
      <c r="R7" s="130"/>
      <c r="S7" s="32" t="s">
        <v>165</v>
      </c>
      <c r="T7" s="11"/>
    </row>
    <row r="8" spans="1:20" ht="26.25" customHeight="1" thickBot="1" x14ac:dyDescent="0.3">
      <c r="A8" s="143" t="s">
        <v>27</v>
      </c>
      <c r="B8" s="144"/>
      <c r="C8" s="144"/>
      <c r="D8" s="144"/>
      <c r="E8" s="144"/>
      <c r="F8" s="144"/>
      <c r="G8" s="144"/>
      <c r="H8" s="144"/>
      <c r="I8" s="144"/>
      <c r="J8" s="145"/>
      <c r="K8" s="143" t="s">
        <v>197</v>
      </c>
      <c r="L8" s="144"/>
      <c r="M8" s="144"/>
      <c r="N8" s="144"/>
      <c r="O8" s="144"/>
      <c r="P8" s="144"/>
      <c r="Q8" s="144"/>
      <c r="R8" s="144"/>
      <c r="S8" s="144"/>
      <c r="T8" s="145"/>
    </row>
    <row r="9" spans="1:20" s="5" customFormat="1" ht="32.1" customHeight="1" thickBot="1" x14ac:dyDescent="0.35">
      <c r="A9" s="113" t="s">
        <v>39</v>
      </c>
      <c r="B9" s="125"/>
      <c r="C9" s="34" t="s">
        <v>30</v>
      </c>
      <c r="D9" s="17" t="b">
        <f>IF(FORMULAS!A6="PULGADAS",FORMULAS!B6,IF(FORMULAS!A6="MILIMETROS",FORMULAS!C6))</f>
        <v>0</v>
      </c>
      <c r="E9" s="34" t="s">
        <v>33</v>
      </c>
      <c r="F9" s="17" t="b">
        <f>IF(FORMULAS!A6="PULGADAS",FORMULAS!B9,IF(FORMULAS!A6="MILIMETROS",FORMULAS!C9))</f>
        <v>0</v>
      </c>
      <c r="G9" s="34" t="s">
        <v>34</v>
      </c>
      <c r="H9" s="131" t="s">
        <v>59</v>
      </c>
      <c r="I9" s="132"/>
      <c r="J9" s="133"/>
      <c r="K9" s="42" t="s">
        <v>196</v>
      </c>
      <c r="L9" s="43"/>
      <c r="M9" s="44" t="s">
        <v>198</v>
      </c>
      <c r="N9" s="45"/>
      <c r="O9" s="46"/>
      <c r="P9" s="47" t="b">
        <f>IF(M9="RECTIFICAR",FORMULAS!G3,IF(M9="CAMBIO",FORMULAS!G2,IF(M9="BUENO","")))</f>
        <v>0</v>
      </c>
      <c r="Q9" s="48"/>
      <c r="R9" s="48"/>
      <c r="S9" s="48"/>
      <c r="T9" s="48"/>
    </row>
    <row r="10" spans="1:20" s="5" customFormat="1" ht="32.1" customHeight="1" thickBot="1" x14ac:dyDescent="0.35">
      <c r="A10" s="119" t="s">
        <v>40</v>
      </c>
      <c r="B10" s="120"/>
      <c r="C10" s="34" t="s">
        <v>33</v>
      </c>
      <c r="D10" s="17" t="b">
        <f>IF(FORMULAS!A6="PULGADAS",FORMULAS!D6,IF(FORMULAS!A6="MILIMETROS",FORMULAS!E6))</f>
        <v>0</v>
      </c>
      <c r="E10" s="34" t="s">
        <v>35</v>
      </c>
      <c r="F10" s="121" t="s">
        <v>146</v>
      </c>
      <c r="G10" s="118"/>
      <c r="H10" s="108"/>
      <c r="I10" s="108"/>
      <c r="J10" s="116"/>
      <c r="K10" s="42" t="s">
        <v>39</v>
      </c>
      <c r="L10" s="43"/>
      <c r="M10" s="44" t="s">
        <v>65</v>
      </c>
      <c r="N10" s="45"/>
      <c r="O10" s="46"/>
      <c r="P10" s="47" t="b">
        <f>IF(M10="RECTIFICAR",FORMULAS!A3,IF(M10="CAMBIO",FORMULAS!A2,IF(M10="BUENO","")))</f>
        <v>0</v>
      </c>
      <c r="Q10" s="48"/>
      <c r="R10" s="48"/>
      <c r="S10" s="48"/>
      <c r="T10" s="48"/>
    </row>
    <row r="11" spans="1:20" s="5" customFormat="1" ht="32.1" customHeight="1" thickBot="1" x14ac:dyDescent="0.35">
      <c r="A11" s="113" t="s">
        <v>41</v>
      </c>
      <c r="B11" s="105"/>
      <c r="C11" s="122"/>
      <c r="D11" s="123" t="s">
        <v>60</v>
      </c>
      <c r="E11" s="124"/>
      <c r="F11" s="113" t="s">
        <v>46</v>
      </c>
      <c r="G11" s="125"/>
      <c r="H11" s="126" t="s">
        <v>61</v>
      </c>
      <c r="I11" s="126"/>
      <c r="J11" s="127"/>
      <c r="K11" s="109" t="s">
        <v>40</v>
      </c>
      <c r="L11" s="110"/>
      <c r="M11" s="111" t="s">
        <v>68</v>
      </c>
      <c r="N11" s="112"/>
      <c r="O11" s="112"/>
      <c r="P11" s="47" t="b">
        <f>IF(M11="RECTIFICAR",FORMULAS!B3,IF(M11="CAMBIO",FORMULAS!B2,IF(M11="BUENO","")))</f>
        <v>0</v>
      </c>
      <c r="Q11" s="48"/>
      <c r="R11" s="48"/>
      <c r="S11" s="48"/>
      <c r="T11" s="48"/>
    </row>
    <row r="12" spans="1:20" s="5" customFormat="1" ht="32.1" customHeight="1" thickBot="1" x14ac:dyDescent="0.35">
      <c r="A12" s="117" t="s">
        <v>42</v>
      </c>
      <c r="B12" s="114"/>
      <c r="C12" s="107" t="s">
        <v>62</v>
      </c>
      <c r="D12" s="108"/>
      <c r="E12" s="108"/>
      <c r="F12" s="118"/>
      <c r="G12" s="118"/>
      <c r="H12" s="108"/>
      <c r="I12" s="108"/>
      <c r="J12" s="116"/>
      <c r="K12" s="42" t="s">
        <v>41</v>
      </c>
      <c r="L12" s="43"/>
      <c r="M12" s="111" t="s">
        <v>71</v>
      </c>
      <c r="N12" s="112"/>
      <c r="O12" s="112"/>
      <c r="P12" s="47" t="b">
        <f>IF(M12="RECTIFICAR",FORMULAS!C3,IF(M12="CAMBIO",FORMULAS!C2,IF(M12="BUENO","")))</f>
        <v>0</v>
      </c>
      <c r="Q12" s="48"/>
      <c r="R12" s="48"/>
      <c r="S12" s="48"/>
      <c r="T12" s="48"/>
    </row>
    <row r="13" spans="1:20" s="5" customFormat="1" ht="32.1" customHeight="1" thickBot="1" x14ac:dyDescent="0.35">
      <c r="A13" s="113" t="s">
        <v>43</v>
      </c>
      <c r="B13" s="105"/>
      <c r="C13" s="107" t="s">
        <v>63</v>
      </c>
      <c r="D13" s="108"/>
      <c r="E13" s="108"/>
      <c r="F13" s="108"/>
      <c r="G13" s="108"/>
      <c r="H13" s="108"/>
      <c r="I13" s="108"/>
      <c r="J13" s="116"/>
      <c r="K13" s="109" t="s">
        <v>46</v>
      </c>
      <c r="L13" s="110"/>
      <c r="M13" s="111" t="s">
        <v>72</v>
      </c>
      <c r="N13" s="112"/>
      <c r="O13" s="112"/>
      <c r="P13" s="47" t="b">
        <f>IF(M13="RECTIFICAR",FORMULAS!D3,IF(M13="CAMBIO",FORMULAS!D2,IF(M13="BUENO","")))</f>
        <v>0</v>
      </c>
      <c r="Q13" s="48"/>
      <c r="R13" s="48"/>
      <c r="S13" s="48"/>
      <c r="T13" s="48"/>
    </row>
    <row r="14" spans="1:20" s="5" customFormat="1" ht="32.1" customHeight="1" thickBot="1" x14ac:dyDescent="0.35">
      <c r="A14" s="113" t="s">
        <v>44</v>
      </c>
      <c r="B14" s="105"/>
      <c r="C14" s="107" t="s">
        <v>147</v>
      </c>
      <c r="D14" s="108"/>
      <c r="E14" s="108"/>
      <c r="F14" s="108"/>
      <c r="G14" s="108"/>
      <c r="H14" s="108"/>
      <c r="I14" s="108"/>
      <c r="J14" s="116"/>
      <c r="K14" s="42" t="s">
        <v>42</v>
      </c>
      <c r="L14" s="43"/>
      <c r="M14" s="111" t="s">
        <v>73</v>
      </c>
      <c r="N14" s="112"/>
      <c r="O14" s="112"/>
      <c r="P14" s="47" t="s">
        <v>81</v>
      </c>
      <c r="Q14" s="48"/>
      <c r="R14" s="48"/>
      <c r="S14" s="48"/>
      <c r="T14" s="48"/>
    </row>
    <row r="15" spans="1:20" s="5" customFormat="1" ht="32.1" customHeight="1" thickBot="1" x14ac:dyDescent="0.35">
      <c r="A15" s="104" t="s">
        <v>45</v>
      </c>
      <c r="B15" s="105"/>
      <c r="C15" s="106"/>
      <c r="D15" s="107" t="s">
        <v>212</v>
      </c>
      <c r="E15" s="108"/>
      <c r="F15" s="108"/>
      <c r="G15" s="108"/>
      <c r="H15" s="108"/>
      <c r="I15" s="108"/>
      <c r="J15" s="108"/>
      <c r="K15" s="109" t="s">
        <v>47</v>
      </c>
      <c r="L15" s="110"/>
      <c r="M15" s="111" t="s">
        <v>74</v>
      </c>
      <c r="N15" s="112"/>
      <c r="O15" s="112"/>
      <c r="P15" s="47" t="b">
        <f>IF(M15="BUENO",FORMULAS!E2,IF(M15="CAMBIO",FORMULAS!E3))</f>
        <v>0</v>
      </c>
      <c r="Q15" s="48"/>
      <c r="R15" s="48"/>
      <c r="S15" s="48"/>
      <c r="T15" s="48"/>
    </row>
    <row r="16" spans="1:20" s="5" customFormat="1" ht="32.1" customHeight="1" thickBot="1" x14ac:dyDescent="0.35">
      <c r="A16" s="113" t="s">
        <v>32</v>
      </c>
      <c r="B16" s="105"/>
      <c r="C16" s="105"/>
      <c r="D16" s="114"/>
      <c r="E16" s="114"/>
      <c r="F16" s="114"/>
      <c r="G16" s="114"/>
      <c r="H16" s="114"/>
      <c r="I16" s="114"/>
      <c r="J16" s="115"/>
      <c r="K16" s="42" t="s">
        <v>52</v>
      </c>
      <c r="L16" s="43"/>
      <c r="M16" s="111" t="s">
        <v>75</v>
      </c>
      <c r="N16" s="112"/>
      <c r="O16" s="112"/>
      <c r="P16" s="47" t="b">
        <f>IF(M16="RECTIFICAR",FORMULAS!F3,IF(M16="CAMBIO",FORMULAS!F2,IF(M16="BUENO","")))</f>
        <v>0</v>
      </c>
      <c r="Q16" s="48"/>
      <c r="R16" s="48"/>
      <c r="S16" s="48"/>
      <c r="T16" s="48"/>
    </row>
    <row r="17" spans="1:20" s="5" customFormat="1" ht="24.95" customHeight="1" thickBot="1" x14ac:dyDescent="0.35">
      <c r="A17" s="88" t="s">
        <v>64</v>
      </c>
      <c r="B17" s="89"/>
      <c r="C17" s="89"/>
      <c r="D17" s="89"/>
      <c r="E17" s="89"/>
      <c r="F17" s="89"/>
      <c r="G17" s="89"/>
      <c r="H17" s="89"/>
      <c r="I17" s="89"/>
      <c r="J17" s="90"/>
      <c r="K17" s="94" t="s">
        <v>49</v>
      </c>
      <c r="L17" s="95"/>
      <c r="M17" s="95"/>
      <c r="N17" s="95"/>
      <c r="O17" s="95"/>
      <c r="P17" s="95"/>
      <c r="Q17" s="95"/>
      <c r="R17" s="95"/>
      <c r="S17" s="95"/>
      <c r="T17" s="96"/>
    </row>
    <row r="18" spans="1:20" s="5" customFormat="1" ht="24.95" customHeight="1" x14ac:dyDescent="0.3">
      <c r="A18" s="91"/>
      <c r="B18" s="92"/>
      <c r="C18" s="92"/>
      <c r="D18" s="92"/>
      <c r="E18" s="92"/>
      <c r="F18" s="92"/>
      <c r="G18" s="92"/>
      <c r="H18" s="92"/>
      <c r="I18" s="92"/>
      <c r="J18" s="93"/>
      <c r="K18" s="97" t="s">
        <v>85</v>
      </c>
      <c r="L18" s="98"/>
      <c r="M18" s="98"/>
      <c r="N18" s="98"/>
      <c r="O18" s="98"/>
      <c r="P18" s="98"/>
      <c r="Q18" s="98"/>
      <c r="R18" s="98"/>
      <c r="S18" s="98"/>
      <c r="T18" s="98"/>
    </row>
    <row r="19" spans="1:20" s="5" customFormat="1" ht="24.95" customHeight="1" x14ac:dyDescent="0.3">
      <c r="A19" s="91"/>
      <c r="B19" s="92"/>
      <c r="C19" s="92"/>
      <c r="D19" s="92"/>
      <c r="E19" s="92"/>
      <c r="F19" s="92"/>
      <c r="G19" s="92"/>
      <c r="H19" s="92"/>
      <c r="I19" s="92"/>
      <c r="J19" s="93"/>
      <c r="K19" s="99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1:20" s="5" customFormat="1" ht="36.75" customHeight="1" thickBot="1" x14ac:dyDescent="0.35">
      <c r="A20" s="91"/>
      <c r="B20" s="92"/>
      <c r="C20" s="92"/>
      <c r="D20" s="92"/>
      <c r="E20" s="92"/>
      <c r="F20" s="92"/>
      <c r="G20" s="92"/>
      <c r="H20" s="92"/>
      <c r="I20" s="92"/>
      <c r="J20" s="93"/>
      <c r="K20" s="99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1:20" ht="30" customHeight="1" thickBot="1" x14ac:dyDescent="0.3">
      <c r="A21" s="101" t="s">
        <v>37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3"/>
    </row>
    <row r="22" spans="1:20" ht="20.100000000000001" customHeight="1" thickBot="1" x14ac:dyDescent="0.3">
      <c r="A22" s="81" t="s">
        <v>4</v>
      </c>
      <c r="B22" s="81" t="s">
        <v>5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 t="s">
        <v>26</v>
      </c>
      <c r="N22" s="81"/>
      <c r="O22" s="81"/>
      <c r="P22" s="81" t="s">
        <v>12</v>
      </c>
      <c r="Q22" s="81" t="s">
        <v>8</v>
      </c>
      <c r="R22" s="81"/>
      <c r="S22" s="81" t="s">
        <v>31</v>
      </c>
      <c r="T22" s="81" t="s">
        <v>6</v>
      </c>
    </row>
    <row r="23" spans="1:20" ht="20.100000000000001" customHeight="1" thickBot="1" x14ac:dyDescent="0.3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15" t="s">
        <v>9</v>
      </c>
      <c r="R23" s="15" t="s">
        <v>13</v>
      </c>
      <c r="S23" s="81"/>
      <c r="T23" s="81"/>
    </row>
    <row r="24" spans="1:20" ht="30" customHeight="1" x14ac:dyDescent="0.25">
      <c r="A24" s="1">
        <v>1</v>
      </c>
      <c r="B24" s="82" t="s">
        <v>24</v>
      </c>
      <c r="C24" s="83"/>
      <c r="D24" s="83"/>
      <c r="E24" s="83"/>
      <c r="F24" s="83"/>
      <c r="G24" s="83"/>
      <c r="H24" s="83"/>
      <c r="I24" s="83"/>
      <c r="J24" s="83"/>
      <c r="K24" s="83"/>
      <c r="L24" s="84"/>
      <c r="M24" s="85"/>
      <c r="N24" s="86"/>
      <c r="O24" s="87"/>
      <c r="P24" s="26" t="s">
        <v>86</v>
      </c>
      <c r="Q24" s="1"/>
      <c r="R24" s="2"/>
      <c r="S24" s="19"/>
      <c r="T24" s="24" t="e">
        <f>S24*P24</f>
        <v>#VALUE!</v>
      </c>
    </row>
    <row r="25" spans="1:20" ht="30" customHeight="1" x14ac:dyDescent="0.25">
      <c r="A25" s="1">
        <v>2</v>
      </c>
      <c r="B25" s="69" t="s">
        <v>87</v>
      </c>
      <c r="C25" s="70"/>
      <c r="D25" s="70"/>
      <c r="E25" s="70"/>
      <c r="F25" s="70"/>
      <c r="G25" s="70"/>
      <c r="H25" s="70"/>
      <c r="I25" s="70"/>
      <c r="J25" s="70"/>
      <c r="K25" s="70"/>
      <c r="L25" s="71"/>
      <c r="M25" s="72"/>
      <c r="N25" s="73"/>
      <c r="O25" s="74"/>
      <c r="P25" s="26" t="s">
        <v>88</v>
      </c>
      <c r="Q25" s="3"/>
      <c r="R25" s="4"/>
      <c r="S25" s="20"/>
      <c r="T25" s="24" t="e">
        <f t="shared" ref="T25:T52" si="0">S25*P25</f>
        <v>#VALUE!</v>
      </c>
    </row>
    <row r="26" spans="1:20" ht="30" customHeight="1" x14ac:dyDescent="0.25">
      <c r="A26" s="1">
        <v>3</v>
      </c>
      <c r="B26" s="69" t="s">
        <v>89</v>
      </c>
      <c r="C26" s="70"/>
      <c r="D26" s="70"/>
      <c r="E26" s="70"/>
      <c r="F26" s="70"/>
      <c r="G26" s="70"/>
      <c r="H26" s="70"/>
      <c r="I26" s="70"/>
      <c r="J26" s="70"/>
      <c r="K26" s="70"/>
      <c r="L26" s="71"/>
      <c r="M26" s="72"/>
      <c r="N26" s="73"/>
      <c r="O26" s="74"/>
      <c r="P26" s="25" t="s">
        <v>90</v>
      </c>
      <c r="Q26" s="3"/>
      <c r="R26" s="4"/>
      <c r="S26" s="20"/>
      <c r="T26" s="24" t="e">
        <f t="shared" si="0"/>
        <v>#VALUE!</v>
      </c>
    </row>
    <row r="27" spans="1:20" ht="30" customHeight="1" x14ac:dyDescent="0.25">
      <c r="A27" s="1">
        <v>4</v>
      </c>
      <c r="B27" s="69" t="s">
        <v>91</v>
      </c>
      <c r="C27" s="70"/>
      <c r="D27" s="70"/>
      <c r="E27" s="70"/>
      <c r="F27" s="70"/>
      <c r="G27" s="70"/>
      <c r="H27" s="70"/>
      <c r="I27" s="70"/>
      <c r="J27" s="70"/>
      <c r="K27" s="70"/>
      <c r="L27" s="71"/>
      <c r="M27" s="72"/>
      <c r="N27" s="73"/>
      <c r="O27" s="74"/>
      <c r="P27" s="25" t="s">
        <v>92</v>
      </c>
      <c r="Q27" s="3"/>
      <c r="R27" s="4"/>
      <c r="S27" s="20"/>
      <c r="T27" s="24" t="e">
        <f t="shared" si="0"/>
        <v>#VALUE!</v>
      </c>
    </row>
    <row r="28" spans="1:20" ht="30" customHeight="1" x14ac:dyDescent="0.25">
      <c r="A28" s="1">
        <v>5</v>
      </c>
      <c r="B28" s="69" t="s">
        <v>93</v>
      </c>
      <c r="C28" s="70"/>
      <c r="D28" s="70"/>
      <c r="E28" s="70"/>
      <c r="F28" s="70"/>
      <c r="G28" s="70"/>
      <c r="H28" s="70"/>
      <c r="I28" s="70"/>
      <c r="J28" s="70"/>
      <c r="K28" s="70"/>
      <c r="L28" s="71"/>
      <c r="M28" s="72"/>
      <c r="N28" s="73"/>
      <c r="O28" s="74"/>
      <c r="P28" s="25" t="s">
        <v>94</v>
      </c>
      <c r="Q28" s="3"/>
      <c r="R28" s="4"/>
      <c r="S28" s="20"/>
      <c r="T28" s="24" t="e">
        <f t="shared" si="0"/>
        <v>#VALUE!</v>
      </c>
    </row>
    <row r="29" spans="1:20" ht="30" customHeight="1" x14ac:dyDescent="0.25">
      <c r="A29" s="1">
        <v>6</v>
      </c>
      <c r="B29" s="69" t="s">
        <v>95</v>
      </c>
      <c r="C29" s="70"/>
      <c r="D29" s="70"/>
      <c r="E29" s="70"/>
      <c r="F29" s="70"/>
      <c r="G29" s="70"/>
      <c r="H29" s="70"/>
      <c r="I29" s="70"/>
      <c r="J29" s="70"/>
      <c r="K29" s="70"/>
      <c r="L29" s="71"/>
      <c r="M29" s="72"/>
      <c r="N29" s="73"/>
      <c r="O29" s="74"/>
      <c r="P29" s="25" t="s">
        <v>96</v>
      </c>
      <c r="Q29" s="3"/>
      <c r="R29" s="4"/>
      <c r="S29" s="20"/>
      <c r="T29" s="24" t="e">
        <f t="shared" si="0"/>
        <v>#VALUE!</v>
      </c>
    </row>
    <row r="30" spans="1:20" ht="30" customHeight="1" x14ac:dyDescent="0.25">
      <c r="A30" s="1">
        <v>7</v>
      </c>
      <c r="B30" s="69" t="s">
        <v>97</v>
      </c>
      <c r="C30" s="70"/>
      <c r="D30" s="70"/>
      <c r="E30" s="70"/>
      <c r="F30" s="70"/>
      <c r="G30" s="70"/>
      <c r="H30" s="70"/>
      <c r="I30" s="70"/>
      <c r="J30" s="70"/>
      <c r="K30" s="70"/>
      <c r="L30" s="71"/>
      <c r="M30" s="72"/>
      <c r="N30" s="73"/>
      <c r="O30" s="74"/>
      <c r="P30" s="25" t="s">
        <v>98</v>
      </c>
      <c r="Q30" s="3"/>
      <c r="R30" s="4"/>
      <c r="S30" s="20"/>
      <c r="T30" s="24" t="e">
        <f t="shared" si="0"/>
        <v>#VALUE!</v>
      </c>
    </row>
    <row r="31" spans="1:20" ht="30" customHeight="1" x14ac:dyDescent="0.25">
      <c r="A31" s="1">
        <v>8</v>
      </c>
      <c r="B31" s="69" t="s">
        <v>99</v>
      </c>
      <c r="C31" s="70"/>
      <c r="D31" s="70"/>
      <c r="E31" s="70"/>
      <c r="F31" s="70"/>
      <c r="G31" s="70"/>
      <c r="H31" s="70"/>
      <c r="I31" s="70"/>
      <c r="J31" s="70"/>
      <c r="K31" s="70"/>
      <c r="L31" s="71"/>
      <c r="M31" s="72"/>
      <c r="N31" s="73"/>
      <c r="O31" s="74"/>
      <c r="P31" s="25" t="s">
        <v>100</v>
      </c>
      <c r="Q31" s="3"/>
      <c r="R31" s="4"/>
      <c r="S31" s="20"/>
      <c r="T31" s="24" t="e">
        <f t="shared" si="0"/>
        <v>#VALUE!</v>
      </c>
    </row>
    <row r="32" spans="1:20" ht="30" customHeight="1" x14ac:dyDescent="0.25">
      <c r="A32" s="1">
        <v>9</v>
      </c>
      <c r="B32" s="69" t="s">
        <v>101</v>
      </c>
      <c r="C32" s="70"/>
      <c r="D32" s="70"/>
      <c r="E32" s="70"/>
      <c r="F32" s="70"/>
      <c r="G32" s="70"/>
      <c r="H32" s="70"/>
      <c r="I32" s="70"/>
      <c r="J32" s="70"/>
      <c r="K32" s="70"/>
      <c r="L32" s="71"/>
      <c r="M32" s="72"/>
      <c r="N32" s="73"/>
      <c r="O32" s="74"/>
      <c r="P32" s="25" t="s">
        <v>102</v>
      </c>
      <c r="Q32" s="3"/>
      <c r="R32" s="4"/>
      <c r="S32" s="20"/>
      <c r="T32" s="24" t="e">
        <f t="shared" si="0"/>
        <v>#VALUE!</v>
      </c>
    </row>
    <row r="33" spans="1:20" ht="30" customHeight="1" x14ac:dyDescent="0.25">
      <c r="A33" s="1">
        <v>10</v>
      </c>
      <c r="B33" s="69" t="s">
        <v>103</v>
      </c>
      <c r="C33" s="70"/>
      <c r="D33" s="70"/>
      <c r="E33" s="70"/>
      <c r="F33" s="70"/>
      <c r="G33" s="70"/>
      <c r="H33" s="70"/>
      <c r="I33" s="70"/>
      <c r="J33" s="70"/>
      <c r="K33" s="70"/>
      <c r="L33" s="71"/>
      <c r="M33" s="72"/>
      <c r="N33" s="73"/>
      <c r="O33" s="74"/>
      <c r="P33" s="25" t="s">
        <v>104</v>
      </c>
      <c r="Q33" s="3"/>
      <c r="R33" s="4"/>
      <c r="S33" s="20"/>
      <c r="T33" s="24" t="e">
        <f t="shared" si="0"/>
        <v>#VALUE!</v>
      </c>
    </row>
    <row r="34" spans="1:20" ht="30" customHeight="1" x14ac:dyDescent="0.25">
      <c r="A34" s="1">
        <v>11</v>
      </c>
      <c r="B34" s="69" t="s">
        <v>105</v>
      </c>
      <c r="C34" s="70"/>
      <c r="D34" s="70"/>
      <c r="E34" s="70"/>
      <c r="F34" s="70"/>
      <c r="G34" s="70"/>
      <c r="H34" s="70"/>
      <c r="I34" s="70"/>
      <c r="J34" s="70"/>
      <c r="K34" s="70"/>
      <c r="L34" s="71"/>
      <c r="M34" s="72"/>
      <c r="N34" s="73"/>
      <c r="O34" s="74"/>
      <c r="P34" s="25" t="s">
        <v>106</v>
      </c>
      <c r="Q34" s="3"/>
      <c r="R34" s="4"/>
      <c r="S34" s="20"/>
      <c r="T34" s="24" t="e">
        <f t="shared" si="0"/>
        <v>#VALUE!</v>
      </c>
    </row>
    <row r="35" spans="1:20" ht="30" customHeight="1" x14ac:dyDescent="0.25">
      <c r="A35" s="1">
        <v>12</v>
      </c>
      <c r="B35" s="69" t="s">
        <v>107</v>
      </c>
      <c r="C35" s="70"/>
      <c r="D35" s="70"/>
      <c r="E35" s="70"/>
      <c r="F35" s="70"/>
      <c r="G35" s="70"/>
      <c r="H35" s="70"/>
      <c r="I35" s="70"/>
      <c r="J35" s="70"/>
      <c r="K35" s="70"/>
      <c r="L35" s="71"/>
      <c r="M35" s="72"/>
      <c r="N35" s="73"/>
      <c r="O35" s="74"/>
      <c r="P35" s="25" t="s">
        <v>108</v>
      </c>
      <c r="Q35" s="3"/>
      <c r="R35" s="4"/>
      <c r="S35" s="20"/>
      <c r="T35" s="24" t="e">
        <f t="shared" si="0"/>
        <v>#VALUE!</v>
      </c>
    </row>
    <row r="36" spans="1:20" ht="30" customHeight="1" x14ac:dyDescent="0.25">
      <c r="A36" s="1">
        <v>13</v>
      </c>
      <c r="B36" s="69" t="s">
        <v>109</v>
      </c>
      <c r="C36" s="70"/>
      <c r="D36" s="70"/>
      <c r="E36" s="70"/>
      <c r="F36" s="70"/>
      <c r="G36" s="70"/>
      <c r="H36" s="70"/>
      <c r="I36" s="70"/>
      <c r="J36" s="70"/>
      <c r="K36" s="70"/>
      <c r="L36" s="71"/>
      <c r="M36" s="72"/>
      <c r="N36" s="73"/>
      <c r="O36" s="74"/>
      <c r="P36" s="25" t="s">
        <v>110</v>
      </c>
      <c r="Q36" s="3"/>
      <c r="R36" s="4"/>
      <c r="S36" s="20"/>
      <c r="T36" s="24" t="e">
        <f t="shared" si="0"/>
        <v>#VALUE!</v>
      </c>
    </row>
    <row r="37" spans="1:20" ht="30" customHeight="1" x14ac:dyDescent="0.25">
      <c r="A37" s="1">
        <v>14</v>
      </c>
      <c r="B37" s="69" t="s">
        <v>111</v>
      </c>
      <c r="C37" s="70"/>
      <c r="D37" s="70"/>
      <c r="E37" s="70"/>
      <c r="F37" s="70"/>
      <c r="G37" s="70"/>
      <c r="H37" s="70"/>
      <c r="I37" s="70"/>
      <c r="J37" s="70"/>
      <c r="K37" s="70"/>
      <c r="L37" s="71"/>
      <c r="M37" s="72"/>
      <c r="N37" s="73"/>
      <c r="O37" s="74"/>
      <c r="P37" s="25" t="s">
        <v>112</v>
      </c>
      <c r="Q37" s="3"/>
      <c r="R37" s="4"/>
      <c r="S37" s="20"/>
      <c r="T37" s="24" t="e">
        <f>S37*P37</f>
        <v>#VALUE!</v>
      </c>
    </row>
    <row r="38" spans="1:20" ht="30" customHeight="1" x14ac:dyDescent="0.25">
      <c r="A38" s="1">
        <v>15</v>
      </c>
      <c r="B38" s="69" t="s">
        <v>113</v>
      </c>
      <c r="C38" s="70"/>
      <c r="D38" s="70"/>
      <c r="E38" s="70"/>
      <c r="F38" s="70"/>
      <c r="G38" s="70"/>
      <c r="H38" s="70"/>
      <c r="I38" s="70"/>
      <c r="J38" s="70"/>
      <c r="K38" s="70"/>
      <c r="L38" s="71"/>
      <c r="M38" s="72"/>
      <c r="N38" s="73"/>
      <c r="O38" s="74"/>
      <c r="P38" s="25" t="s">
        <v>114</v>
      </c>
      <c r="Q38" s="3"/>
      <c r="R38" s="4"/>
      <c r="S38" s="20"/>
      <c r="T38" s="24" t="e">
        <f t="shared" si="0"/>
        <v>#VALUE!</v>
      </c>
    </row>
    <row r="39" spans="1:20" ht="30" customHeight="1" x14ac:dyDescent="0.25">
      <c r="A39" s="1">
        <v>16</v>
      </c>
      <c r="B39" s="69" t="s">
        <v>115</v>
      </c>
      <c r="C39" s="70"/>
      <c r="D39" s="70"/>
      <c r="E39" s="70"/>
      <c r="F39" s="70"/>
      <c r="G39" s="70"/>
      <c r="H39" s="70"/>
      <c r="I39" s="70"/>
      <c r="J39" s="70"/>
      <c r="K39" s="70"/>
      <c r="L39" s="71"/>
      <c r="M39" s="72"/>
      <c r="N39" s="73"/>
      <c r="O39" s="74"/>
      <c r="P39" s="25" t="s">
        <v>116</v>
      </c>
      <c r="Q39" s="3"/>
      <c r="R39" s="4"/>
      <c r="S39" s="20"/>
      <c r="T39" s="24" t="e">
        <f t="shared" si="0"/>
        <v>#VALUE!</v>
      </c>
    </row>
    <row r="40" spans="1:20" ht="30" customHeight="1" x14ac:dyDescent="0.25">
      <c r="A40" s="1">
        <v>17</v>
      </c>
      <c r="B40" s="69" t="s">
        <v>117</v>
      </c>
      <c r="C40" s="70"/>
      <c r="D40" s="70"/>
      <c r="E40" s="70"/>
      <c r="F40" s="70"/>
      <c r="G40" s="70"/>
      <c r="H40" s="70"/>
      <c r="I40" s="70"/>
      <c r="J40" s="70"/>
      <c r="K40" s="70"/>
      <c r="L40" s="71"/>
      <c r="M40" s="72"/>
      <c r="N40" s="73"/>
      <c r="O40" s="74"/>
      <c r="P40" s="25" t="s">
        <v>118</v>
      </c>
      <c r="Q40" s="3"/>
      <c r="R40" s="4"/>
      <c r="S40" s="20"/>
      <c r="T40" s="24" t="e">
        <f t="shared" si="0"/>
        <v>#VALUE!</v>
      </c>
    </row>
    <row r="41" spans="1:20" ht="30" customHeight="1" x14ac:dyDescent="0.25">
      <c r="A41" s="1">
        <v>18</v>
      </c>
      <c r="B41" s="69" t="s">
        <v>119</v>
      </c>
      <c r="C41" s="70"/>
      <c r="D41" s="70"/>
      <c r="E41" s="70"/>
      <c r="F41" s="70"/>
      <c r="G41" s="70"/>
      <c r="H41" s="70"/>
      <c r="I41" s="70"/>
      <c r="J41" s="70"/>
      <c r="K41" s="70"/>
      <c r="L41" s="71"/>
      <c r="M41" s="72"/>
      <c r="N41" s="73"/>
      <c r="O41" s="74"/>
      <c r="P41" s="25" t="s">
        <v>120</v>
      </c>
      <c r="Q41" s="3"/>
      <c r="R41" s="4"/>
      <c r="S41" s="20"/>
      <c r="T41" s="24" t="e">
        <f t="shared" si="0"/>
        <v>#VALUE!</v>
      </c>
    </row>
    <row r="42" spans="1:20" ht="30" customHeight="1" x14ac:dyDescent="0.25">
      <c r="A42" s="1">
        <v>19</v>
      </c>
      <c r="B42" s="69" t="s">
        <v>121</v>
      </c>
      <c r="C42" s="70"/>
      <c r="D42" s="70"/>
      <c r="E42" s="70"/>
      <c r="F42" s="70"/>
      <c r="G42" s="70"/>
      <c r="H42" s="70"/>
      <c r="I42" s="70"/>
      <c r="J42" s="70"/>
      <c r="K42" s="70"/>
      <c r="L42" s="71"/>
      <c r="M42" s="72"/>
      <c r="N42" s="73"/>
      <c r="O42" s="74"/>
      <c r="P42" s="25" t="s">
        <v>122</v>
      </c>
      <c r="Q42" s="3"/>
      <c r="R42" s="4"/>
      <c r="S42" s="20"/>
      <c r="T42" s="24" t="e">
        <f t="shared" si="0"/>
        <v>#VALUE!</v>
      </c>
    </row>
    <row r="43" spans="1:20" ht="30" customHeight="1" x14ac:dyDescent="0.25">
      <c r="A43" s="1">
        <v>20</v>
      </c>
      <c r="B43" s="69" t="s">
        <v>123</v>
      </c>
      <c r="C43" s="70"/>
      <c r="D43" s="70"/>
      <c r="E43" s="70"/>
      <c r="F43" s="70"/>
      <c r="G43" s="70"/>
      <c r="H43" s="70"/>
      <c r="I43" s="70"/>
      <c r="J43" s="70"/>
      <c r="K43" s="70"/>
      <c r="L43" s="71"/>
      <c r="M43" s="72"/>
      <c r="N43" s="73"/>
      <c r="O43" s="74"/>
      <c r="P43" s="25" t="s">
        <v>124</v>
      </c>
      <c r="Q43" s="3"/>
      <c r="R43" s="4"/>
      <c r="S43" s="20"/>
      <c r="T43" s="24" t="e">
        <f t="shared" si="0"/>
        <v>#VALUE!</v>
      </c>
    </row>
    <row r="44" spans="1:20" ht="30" customHeight="1" x14ac:dyDescent="0.25">
      <c r="A44" s="1">
        <v>21</v>
      </c>
      <c r="B44" s="69" t="s">
        <v>125</v>
      </c>
      <c r="C44" s="70"/>
      <c r="D44" s="70"/>
      <c r="E44" s="70"/>
      <c r="F44" s="70"/>
      <c r="G44" s="70"/>
      <c r="H44" s="70"/>
      <c r="I44" s="70"/>
      <c r="J44" s="70"/>
      <c r="K44" s="70"/>
      <c r="L44" s="71"/>
      <c r="M44" s="72"/>
      <c r="N44" s="73"/>
      <c r="O44" s="74"/>
      <c r="P44" s="25" t="s">
        <v>126</v>
      </c>
      <c r="Q44" s="3"/>
      <c r="R44" s="4"/>
      <c r="S44" s="20"/>
      <c r="T44" s="24" t="e">
        <f t="shared" si="0"/>
        <v>#VALUE!</v>
      </c>
    </row>
    <row r="45" spans="1:20" ht="30" customHeight="1" x14ac:dyDescent="0.25">
      <c r="A45" s="1">
        <v>22</v>
      </c>
      <c r="B45" s="69" t="s">
        <v>127</v>
      </c>
      <c r="C45" s="70"/>
      <c r="D45" s="70"/>
      <c r="E45" s="70"/>
      <c r="F45" s="70"/>
      <c r="G45" s="70"/>
      <c r="H45" s="70"/>
      <c r="I45" s="70"/>
      <c r="J45" s="70"/>
      <c r="K45" s="70"/>
      <c r="L45" s="71"/>
      <c r="M45" s="72"/>
      <c r="N45" s="73"/>
      <c r="O45" s="74"/>
      <c r="P45" s="25" t="s">
        <v>128</v>
      </c>
      <c r="Q45" s="3"/>
      <c r="R45" s="4"/>
      <c r="S45" s="20"/>
      <c r="T45" s="24" t="e">
        <f t="shared" si="0"/>
        <v>#VALUE!</v>
      </c>
    </row>
    <row r="46" spans="1:20" ht="30" customHeight="1" x14ac:dyDescent="0.25">
      <c r="A46" s="1">
        <v>23</v>
      </c>
      <c r="B46" s="69" t="s">
        <v>129</v>
      </c>
      <c r="C46" s="70"/>
      <c r="D46" s="70"/>
      <c r="E46" s="70"/>
      <c r="F46" s="70"/>
      <c r="G46" s="70"/>
      <c r="H46" s="70"/>
      <c r="I46" s="70"/>
      <c r="J46" s="70"/>
      <c r="K46" s="70"/>
      <c r="L46" s="71"/>
      <c r="M46" s="72"/>
      <c r="N46" s="73"/>
      <c r="O46" s="74"/>
      <c r="P46" s="25" t="s">
        <v>130</v>
      </c>
      <c r="Q46" s="3"/>
      <c r="R46" s="4"/>
      <c r="S46" s="20"/>
      <c r="T46" s="24" t="e">
        <f t="shared" si="0"/>
        <v>#VALUE!</v>
      </c>
    </row>
    <row r="47" spans="1:20" ht="30" customHeight="1" x14ac:dyDescent="0.25">
      <c r="A47" s="1">
        <v>24</v>
      </c>
      <c r="B47" s="69" t="s">
        <v>131</v>
      </c>
      <c r="C47" s="70"/>
      <c r="D47" s="70"/>
      <c r="E47" s="70"/>
      <c r="F47" s="70"/>
      <c r="G47" s="70"/>
      <c r="H47" s="70"/>
      <c r="I47" s="70"/>
      <c r="J47" s="70"/>
      <c r="K47" s="70"/>
      <c r="L47" s="71"/>
      <c r="M47" s="72"/>
      <c r="N47" s="73"/>
      <c r="O47" s="74"/>
      <c r="P47" s="25" t="s">
        <v>132</v>
      </c>
      <c r="Q47" s="3"/>
      <c r="R47" s="4"/>
      <c r="S47" s="20"/>
      <c r="T47" s="24" t="e">
        <f t="shared" si="0"/>
        <v>#VALUE!</v>
      </c>
    </row>
    <row r="48" spans="1:20" ht="30" customHeight="1" x14ac:dyDescent="0.25">
      <c r="A48" s="1">
        <v>25</v>
      </c>
      <c r="B48" s="69" t="s">
        <v>133</v>
      </c>
      <c r="C48" s="70"/>
      <c r="D48" s="70"/>
      <c r="E48" s="70"/>
      <c r="F48" s="70"/>
      <c r="G48" s="70"/>
      <c r="H48" s="70"/>
      <c r="I48" s="70"/>
      <c r="J48" s="70"/>
      <c r="K48" s="70"/>
      <c r="L48" s="71"/>
      <c r="M48" s="72"/>
      <c r="N48" s="73"/>
      <c r="O48" s="74"/>
      <c r="P48" s="25" t="s">
        <v>134</v>
      </c>
      <c r="Q48" s="3"/>
      <c r="R48" s="4"/>
      <c r="S48" s="20"/>
      <c r="T48" s="24" t="e">
        <f t="shared" si="0"/>
        <v>#VALUE!</v>
      </c>
    </row>
    <row r="49" spans="1:20" ht="30" customHeight="1" x14ac:dyDescent="0.25">
      <c r="A49" s="1">
        <v>26</v>
      </c>
      <c r="B49" s="69" t="s">
        <v>135</v>
      </c>
      <c r="C49" s="70"/>
      <c r="D49" s="70"/>
      <c r="E49" s="70"/>
      <c r="F49" s="70"/>
      <c r="G49" s="70"/>
      <c r="H49" s="70"/>
      <c r="I49" s="70"/>
      <c r="J49" s="70"/>
      <c r="K49" s="70"/>
      <c r="L49" s="71"/>
      <c r="M49" s="72"/>
      <c r="N49" s="73"/>
      <c r="O49" s="74"/>
      <c r="P49" s="25" t="s">
        <v>136</v>
      </c>
      <c r="Q49" s="3"/>
      <c r="R49" s="4"/>
      <c r="S49" s="20"/>
      <c r="T49" s="24" t="e">
        <f t="shared" si="0"/>
        <v>#VALUE!</v>
      </c>
    </row>
    <row r="50" spans="1:20" ht="30" customHeight="1" x14ac:dyDescent="0.25">
      <c r="A50" s="1">
        <v>27</v>
      </c>
      <c r="B50" s="69" t="s">
        <v>137</v>
      </c>
      <c r="C50" s="70"/>
      <c r="D50" s="70"/>
      <c r="E50" s="70"/>
      <c r="F50" s="70"/>
      <c r="G50" s="70"/>
      <c r="H50" s="70"/>
      <c r="I50" s="70"/>
      <c r="J50" s="70"/>
      <c r="K50" s="70"/>
      <c r="L50" s="71"/>
      <c r="M50" s="72"/>
      <c r="N50" s="73"/>
      <c r="O50" s="74"/>
      <c r="P50" s="25" t="s">
        <v>138</v>
      </c>
      <c r="Q50" s="3"/>
      <c r="R50" s="4"/>
      <c r="S50" s="20"/>
      <c r="T50" s="24" t="e">
        <f t="shared" si="0"/>
        <v>#VALUE!</v>
      </c>
    </row>
    <row r="51" spans="1:20" ht="30" customHeight="1" x14ac:dyDescent="0.25">
      <c r="A51" s="1">
        <v>28</v>
      </c>
      <c r="B51" s="69" t="s">
        <v>139</v>
      </c>
      <c r="C51" s="70"/>
      <c r="D51" s="70"/>
      <c r="E51" s="70"/>
      <c r="F51" s="70"/>
      <c r="G51" s="70"/>
      <c r="H51" s="70"/>
      <c r="I51" s="70"/>
      <c r="J51" s="70"/>
      <c r="K51" s="70"/>
      <c r="L51" s="71"/>
      <c r="M51" s="72"/>
      <c r="N51" s="73"/>
      <c r="O51" s="74"/>
      <c r="P51" s="25" t="s">
        <v>140</v>
      </c>
      <c r="Q51" s="3"/>
      <c r="R51" s="4"/>
      <c r="S51" s="20"/>
      <c r="T51" s="24" t="e">
        <f t="shared" si="0"/>
        <v>#VALUE!</v>
      </c>
    </row>
    <row r="52" spans="1:20" ht="30" customHeight="1" x14ac:dyDescent="0.25">
      <c r="A52" s="1">
        <v>29</v>
      </c>
      <c r="B52" s="69" t="s">
        <v>141</v>
      </c>
      <c r="C52" s="70"/>
      <c r="D52" s="70"/>
      <c r="E52" s="70"/>
      <c r="F52" s="70"/>
      <c r="G52" s="70"/>
      <c r="H52" s="70"/>
      <c r="I52" s="70"/>
      <c r="J52" s="70"/>
      <c r="K52" s="70"/>
      <c r="L52" s="71"/>
      <c r="M52" s="72"/>
      <c r="N52" s="73"/>
      <c r="O52" s="74"/>
      <c r="P52" s="25" t="s">
        <v>142</v>
      </c>
      <c r="Q52" s="3"/>
      <c r="R52" s="4"/>
      <c r="S52" s="20"/>
      <c r="T52" s="24" t="e">
        <f t="shared" si="0"/>
        <v>#VALUE!</v>
      </c>
    </row>
    <row r="53" spans="1:20" ht="30" customHeight="1" thickBot="1" x14ac:dyDescent="0.3">
      <c r="A53" s="13">
        <v>30</v>
      </c>
      <c r="B53" s="75" t="s">
        <v>143</v>
      </c>
      <c r="C53" s="76"/>
      <c r="D53" s="76"/>
      <c r="E53" s="76"/>
      <c r="F53" s="76"/>
      <c r="G53" s="76"/>
      <c r="H53" s="76"/>
      <c r="I53" s="76"/>
      <c r="J53" s="76"/>
      <c r="K53" s="76"/>
      <c r="L53" s="77"/>
      <c r="M53" s="78"/>
      <c r="N53" s="78"/>
      <c r="O53" s="78"/>
      <c r="P53" s="27" t="s">
        <v>144</v>
      </c>
      <c r="Q53" s="8"/>
      <c r="R53" s="12"/>
      <c r="S53" s="21"/>
      <c r="T53" s="24" t="e">
        <f>S53*P53</f>
        <v>#VALUE!</v>
      </c>
    </row>
    <row r="54" spans="1:20" ht="27" customHeight="1" thickBot="1" x14ac:dyDescent="0.3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37" t="s">
        <v>170</v>
      </c>
      <c r="Q54" s="37"/>
      <c r="R54" s="37"/>
      <c r="S54" s="38"/>
      <c r="T54" s="23" t="e">
        <f>SUM(T24:T53)</f>
        <v>#VALUE!</v>
      </c>
    </row>
    <row r="55" spans="1:20" ht="21.95" customHeight="1" thickBot="1" x14ac:dyDescent="0.3">
      <c r="A55" s="66" t="s">
        <v>10</v>
      </c>
      <c r="B55" s="66"/>
      <c r="C55" s="66"/>
      <c r="D55" s="66"/>
      <c r="E55" s="66"/>
      <c r="F55" s="66"/>
      <c r="G55" s="66"/>
      <c r="H55" s="39"/>
      <c r="I55" s="58" t="s">
        <v>159</v>
      </c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60"/>
    </row>
    <row r="56" spans="1:20" ht="21.95" customHeight="1" thickBot="1" x14ac:dyDescent="0.3">
      <c r="A56" s="66" t="s">
        <v>154</v>
      </c>
      <c r="B56" s="66"/>
      <c r="C56" s="66"/>
      <c r="D56" s="18" t="s">
        <v>166</v>
      </c>
      <c r="E56" s="189" t="s">
        <v>155</v>
      </c>
      <c r="F56" s="190" t="s">
        <v>156</v>
      </c>
      <c r="G56" s="66" t="s">
        <v>157</v>
      </c>
      <c r="H56" s="66"/>
      <c r="I56" s="39" t="s">
        <v>154</v>
      </c>
      <c r="J56" s="40"/>
      <c r="K56" s="40"/>
      <c r="L56" s="67"/>
      <c r="M56" s="35" t="s">
        <v>145</v>
      </c>
      <c r="N56" s="35"/>
      <c r="O56" s="22" t="s">
        <v>7</v>
      </c>
      <c r="P56" s="55" t="s">
        <v>164</v>
      </c>
      <c r="Q56" s="56"/>
      <c r="R56" s="57"/>
      <c r="S56" s="53" t="s">
        <v>157</v>
      </c>
      <c r="T56" s="54"/>
    </row>
    <row r="57" spans="1:20" ht="21.95" customHeight="1" thickBot="1" x14ac:dyDescent="0.3">
      <c r="A57" s="79" t="s">
        <v>3</v>
      </c>
      <c r="B57" s="80"/>
      <c r="C57" s="80"/>
      <c r="D57" s="28" t="s">
        <v>175</v>
      </c>
      <c r="E57" s="29" t="s">
        <v>176</v>
      </c>
      <c r="F57" s="30"/>
      <c r="G57" s="36" t="e">
        <f>F57*E57*D57</f>
        <v>#VALUE!</v>
      </c>
      <c r="H57" s="36"/>
      <c r="I57" s="50" t="s">
        <v>160</v>
      </c>
      <c r="J57" s="50"/>
      <c r="K57" s="50"/>
      <c r="L57" s="50"/>
      <c r="M57" s="63"/>
      <c r="N57" s="63"/>
      <c r="O57" s="14" t="s">
        <v>191</v>
      </c>
      <c r="P57" s="61">
        <v>39000</v>
      </c>
      <c r="Q57" s="61"/>
      <c r="R57" s="61"/>
      <c r="S57" s="52" t="e">
        <f>P57*O57</f>
        <v>#VALUE!</v>
      </c>
      <c r="T57" s="52"/>
    </row>
    <row r="58" spans="1:20" ht="21.95" customHeight="1" thickBot="1" x14ac:dyDescent="0.3">
      <c r="A58" s="49" t="s">
        <v>148</v>
      </c>
      <c r="B58" s="50"/>
      <c r="C58" s="50"/>
      <c r="D58" s="29" t="s">
        <v>177</v>
      </c>
      <c r="E58" s="29" t="s">
        <v>178</v>
      </c>
      <c r="F58" s="30"/>
      <c r="G58" s="36" t="e">
        <f t="shared" ref="G58:G63" si="1">F58*E58*D58</f>
        <v>#VALUE!</v>
      </c>
      <c r="H58" s="36"/>
      <c r="I58" s="50" t="s">
        <v>167</v>
      </c>
      <c r="J58" s="50"/>
      <c r="K58" s="50"/>
      <c r="L58" s="50"/>
      <c r="M58" s="63"/>
      <c r="N58" s="63"/>
      <c r="O58" s="14"/>
      <c r="P58" s="61" t="s">
        <v>192</v>
      </c>
      <c r="Q58" s="61"/>
      <c r="R58" s="61"/>
      <c r="S58" s="52" t="str">
        <f>P58</f>
        <v>##valor_total##</v>
      </c>
      <c r="T58" s="52"/>
    </row>
    <row r="59" spans="1:20" ht="21.95" customHeight="1" thickBot="1" x14ac:dyDescent="0.3">
      <c r="A59" s="49" t="s">
        <v>149</v>
      </c>
      <c r="B59" s="50"/>
      <c r="C59" s="50"/>
      <c r="D59" s="29" t="s">
        <v>179</v>
      </c>
      <c r="E59" s="29" t="s">
        <v>180</v>
      </c>
      <c r="F59" s="30"/>
      <c r="G59" s="36" t="e">
        <f t="shared" si="1"/>
        <v>#VALUE!</v>
      </c>
      <c r="H59" s="36"/>
      <c r="I59" s="50" t="s">
        <v>158</v>
      </c>
      <c r="J59" s="50"/>
      <c r="K59" s="50"/>
      <c r="L59" s="50"/>
      <c r="M59" s="63"/>
      <c r="N59" s="63"/>
      <c r="O59" s="14"/>
      <c r="P59" s="61"/>
      <c r="Q59" s="61"/>
      <c r="R59" s="61"/>
      <c r="S59" s="52">
        <f>P59</f>
        <v>0</v>
      </c>
      <c r="T59" s="52"/>
    </row>
    <row r="60" spans="1:20" ht="21.95" customHeight="1" thickBot="1" x14ac:dyDescent="0.3">
      <c r="A60" s="49" t="s">
        <v>150</v>
      </c>
      <c r="B60" s="50"/>
      <c r="C60" s="50"/>
      <c r="D60" s="29" t="s">
        <v>181</v>
      </c>
      <c r="E60" s="29" t="s">
        <v>182</v>
      </c>
      <c r="F60" s="30"/>
      <c r="G60" s="36" t="e">
        <f t="shared" si="1"/>
        <v>#VALUE!</v>
      </c>
      <c r="H60" s="36"/>
      <c r="I60" s="50" t="s">
        <v>161</v>
      </c>
      <c r="J60" s="50"/>
      <c r="K60" s="50"/>
      <c r="L60" s="50"/>
      <c r="M60" s="63"/>
      <c r="N60" s="63"/>
      <c r="O60" s="14"/>
      <c r="P60" s="61"/>
      <c r="Q60" s="61"/>
      <c r="R60" s="61"/>
      <c r="S60" s="52">
        <f>P60</f>
        <v>0</v>
      </c>
      <c r="T60" s="52"/>
    </row>
    <row r="61" spans="1:20" ht="21.95" customHeight="1" thickBot="1" x14ac:dyDescent="0.3">
      <c r="A61" s="49" t="s">
        <v>151</v>
      </c>
      <c r="B61" s="50"/>
      <c r="C61" s="50"/>
      <c r="D61" s="29" t="s">
        <v>183</v>
      </c>
      <c r="E61" s="29" t="s">
        <v>184</v>
      </c>
      <c r="F61" s="30"/>
      <c r="G61" s="36" t="e">
        <f t="shared" si="1"/>
        <v>#VALUE!</v>
      </c>
      <c r="H61" s="36"/>
      <c r="I61" s="50" t="s">
        <v>162</v>
      </c>
      <c r="J61" s="50"/>
      <c r="K61" s="50"/>
      <c r="L61" s="50"/>
      <c r="M61" s="63" t="s">
        <v>193</v>
      </c>
      <c r="N61" s="63"/>
      <c r="O61" s="14" t="s">
        <v>194</v>
      </c>
      <c r="P61" s="61"/>
      <c r="Q61" s="61"/>
      <c r="R61" s="61"/>
      <c r="S61" s="52" t="e">
        <f>P61*O61*M61</f>
        <v>#VALUE!</v>
      </c>
      <c r="T61" s="52"/>
    </row>
    <row r="62" spans="1:20" ht="21.95" customHeight="1" thickBot="1" x14ac:dyDescent="0.3">
      <c r="A62" s="49" t="s">
        <v>152</v>
      </c>
      <c r="B62" s="50"/>
      <c r="C62" s="50"/>
      <c r="D62" s="29" t="s">
        <v>185</v>
      </c>
      <c r="E62" s="29" t="s">
        <v>186</v>
      </c>
      <c r="F62" s="30"/>
      <c r="G62" s="36" t="e">
        <f t="shared" si="1"/>
        <v>#VALUE!</v>
      </c>
      <c r="H62" s="36"/>
      <c r="I62" s="50" t="s">
        <v>163</v>
      </c>
      <c r="J62" s="50"/>
      <c r="K62" s="50"/>
      <c r="L62" s="50"/>
      <c r="M62" s="62"/>
      <c r="N62" s="62"/>
      <c r="O62" s="16"/>
      <c r="P62" s="51" t="s">
        <v>195</v>
      </c>
      <c r="Q62" s="51"/>
      <c r="R62" s="51"/>
      <c r="S62" s="52" t="str">
        <f>P62</f>
        <v>##valor_total1##</v>
      </c>
      <c r="T62" s="52"/>
    </row>
    <row r="63" spans="1:20" ht="21.95" customHeight="1" x14ac:dyDescent="0.25">
      <c r="A63" s="64" t="s">
        <v>153</v>
      </c>
      <c r="B63" s="65"/>
      <c r="C63" s="65"/>
      <c r="D63" s="31" t="s">
        <v>187</v>
      </c>
      <c r="E63" s="29" t="s">
        <v>188</v>
      </c>
      <c r="F63" s="30"/>
      <c r="G63" s="181" t="e">
        <f t="shared" si="1"/>
        <v>#VALUE!</v>
      </c>
      <c r="H63" s="181"/>
      <c r="I63" s="68"/>
      <c r="J63" s="65"/>
      <c r="K63" s="65"/>
      <c r="L63" s="65"/>
      <c r="M63" s="180" t="s">
        <v>169</v>
      </c>
      <c r="N63" s="179"/>
      <c r="O63" s="179"/>
      <c r="P63" s="179"/>
      <c r="Q63" s="179"/>
      <c r="R63" s="179"/>
      <c r="S63" s="182" t="e">
        <f>SUM(S57:T62)</f>
        <v>#VALUE!</v>
      </c>
      <c r="T63" s="182"/>
    </row>
    <row r="64" spans="1:20" ht="21.95" customHeight="1" x14ac:dyDescent="0.25">
      <c r="A64" s="183" t="s">
        <v>11</v>
      </c>
      <c r="B64" s="183"/>
      <c r="C64" s="183"/>
      <c r="D64" s="29" t="s">
        <v>189</v>
      </c>
      <c r="E64" s="29" t="s">
        <v>190</v>
      </c>
      <c r="F64" s="30"/>
      <c r="G64" s="184" t="e">
        <f>F64*E64*D64</f>
        <v>#VALUE!</v>
      </c>
      <c r="H64" s="184"/>
      <c r="I64" s="185" t="s">
        <v>168</v>
      </c>
      <c r="J64" s="185"/>
      <c r="K64" s="185"/>
      <c r="L64" s="185"/>
      <c r="M64" s="185" t="s">
        <v>172</v>
      </c>
      <c r="N64" s="185"/>
      <c r="O64" s="185"/>
      <c r="P64" s="185"/>
      <c r="Q64" s="185"/>
      <c r="R64" s="185"/>
      <c r="S64" s="41" t="e">
        <f>G66+T54+S63</f>
        <v>#VALUE!</v>
      </c>
      <c r="T64" s="41"/>
    </row>
    <row r="65" spans="1:20" ht="21.95" customHeight="1" x14ac:dyDescent="0.25">
      <c r="A65" s="183" t="s">
        <v>213</v>
      </c>
      <c r="B65" s="183"/>
      <c r="C65" s="183"/>
      <c r="D65" s="29">
        <v>2</v>
      </c>
      <c r="E65" s="188">
        <v>1</v>
      </c>
      <c r="F65" s="188"/>
      <c r="G65" s="184">
        <f>F65*E65*D65</f>
        <v>0</v>
      </c>
      <c r="H65" s="184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41"/>
      <c r="T65" s="41"/>
    </row>
    <row r="66" spans="1:20" ht="21.95" customHeight="1" x14ac:dyDescent="0.25">
      <c r="A66" s="185" t="s">
        <v>171</v>
      </c>
      <c r="B66" s="185"/>
      <c r="C66" s="185"/>
      <c r="D66" s="185"/>
      <c r="E66" s="185"/>
      <c r="F66" s="185"/>
      <c r="G66" s="186" t="e">
        <f>SUM(G57:H64)</f>
        <v>#VALUE!</v>
      </c>
      <c r="H66" s="186"/>
      <c r="I66" s="187">
        <v>0.6</v>
      </c>
      <c r="J66" s="187"/>
      <c r="K66" s="187"/>
      <c r="L66" s="187"/>
      <c r="M66" s="185" t="s">
        <v>173</v>
      </c>
      <c r="N66" s="185"/>
      <c r="O66" s="185"/>
      <c r="P66" s="185"/>
      <c r="Q66" s="185"/>
      <c r="R66" s="185"/>
      <c r="S66" s="41" t="e">
        <f>S64/I66</f>
        <v>#VALUE!</v>
      </c>
      <c r="T66" s="41"/>
    </row>
  </sheetData>
  <sheetProtection formatCells="0" formatColumns="0" formatRows="0" insertColumns="0" insertRows="0" insertHyperlinks="0" deleteColumns="0" deleteRows="0" sort="0" autoFilter="0" pivotTables="0"/>
  <mergeCells count="194">
    <mergeCell ref="A65:C65"/>
    <mergeCell ref="G65:H65"/>
    <mergeCell ref="I64:L65"/>
    <mergeCell ref="M64:R65"/>
    <mergeCell ref="S64:T65"/>
    <mergeCell ref="A1:C4"/>
    <mergeCell ref="D1:S4"/>
    <mergeCell ref="A5:T5"/>
    <mergeCell ref="A6:C6"/>
    <mergeCell ref="D6:E6"/>
    <mergeCell ref="F6:G6"/>
    <mergeCell ref="H6:K6"/>
    <mergeCell ref="L6:M6"/>
    <mergeCell ref="N6:R6"/>
    <mergeCell ref="N7:O7"/>
    <mergeCell ref="P7:R7"/>
    <mergeCell ref="A9:B9"/>
    <mergeCell ref="H9:J9"/>
    <mergeCell ref="A7:C7"/>
    <mergeCell ref="D7:E7"/>
    <mergeCell ref="F7:G7"/>
    <mergeCell ref="H7:I7"/>
    <mergeCell ref="J7:K7"/>
    <mergeCell ref="L7:M7"/>
    <mergeCell ref="A8:J8"/>
    <mergeCell ref="K8:T8"/>
    <mergeCell ref="M11:O11"/>
    <mergeCell ref="P11:T11"/>
    <mergeCell ref="A12:B12"/>
    <mergeCell ref="C12:J12"/>
    <mergeCell ref="K12:L12"/>
    <mergeCell ref="M12:O12"/>
    <mergeCell ref="P12:T12"/>
    <mergeCell ref="A10:B10"/>
    <mergeCell ref="F10:J10"/>
    <mergeCell ref="K10:L10"/>
    <mergeCell ref="M10:O10"/>
    <mergeCell ref="P10:T10"/>
    <mergeCell ref="A11:C11"/>
    <mergeCell ref="D11:E11"/>
    <mergeCell ref="F11:G11"/>
    <mergeCell ref="H11:J11"/>
    <mergeCell ref="K11:L11"/>
    <mergeCell ref="A13:B13"/>
    <mergeCell ref="C13:J13"/>
    <mergeCell ref="K13:L13"/>
    <mergeCell ref="M13:O13"/>
    <mergeCell ref="P13:T13"/>
    <mergeCell ref="A14:B14"/>
    <mergeCell ref="C14:J14"/>
    <mergeCell ref="K14:L14"/>
    <mergeCell ref="M14:O14"/>
    <mergeCell ref="P14:T14"/>
    <mergeCell ref="A15:C15"/>
    <mergeCell ref="D15:J15"/>
    <mergeCell ref="K15:L15"/>
    <mergeCell ref="M15:O15"/>
    <mergeCell ref="P15:T15"/>
    <mergeCell ref="A16:J16"/>
    <mergeCell ref="K16:L16"/>
    <mergeCell ref="M16:O16"/>
    <mergeCell ref="P16:T16"/>
    <mergeCell ref="T22:T23"/>
    <mergeCell ref="B24:L24"/>
    <mergeCell ref="M24:O24"/>
    <mergeCell ref="B25:L25"/>
    <mergeCell ref="M25:O25"/>
    <mergeCell ref="B26:L26"/>
    <mergeCell ref="M26:O26"/>
    <mergeCell ref="A17:J20"/>
    <mergeCell ref="K17:T17"/>
    <mergeCell ref="K18:T20"/>
    <mergeCell ref="A21:T21"/>
    <mergeCell ref="A22:A23"/>
    <mergeCell ref="B22:L23"/>
    <mergeCell ref="M22:O23"/>
    <mergeCell ref="P22:P23"/>
    <mergeCell ref="Q22:R22"/>
    <mergeCell ref="S22:S23"/>
    <mergeCell ref="B30:L30"/>
    <mergeCell ref="M30:O30"/>
    <mergeCell ref="B31:L31"/>
    <mergeCell ref="M31:O31"/>
    <mergeCell ref="B32:L32"/>
    <mergeCell ref="M32:O32"/>
    <mergeCell ref="B27:L27"/>
    <mergeCell ref="M27:O27"/>
    <mergeCell ref="B28:L28"/>
    <mergeCell ref="M28:O28"/>
    <mergeCell ref="B29:L29"/>
    <mergeCell ref="M29:O29"/>
    <mergeCell ref="B36:L36"/>
    <mergeCell ref="M36:O36"/>
    <mergeCell ref="B37:L37"/>
    <mergeCell ref="M37:O37"/>
    <mergeCell ref="B38:L38"/>
    <mergeCell ref="M38:O38"/>
    <mergeCell ref="B33:L33"/>
    <mergeCell ref="M33:O33"/>
    <mergeCell ref="B34:L34"/>
    <mergeCell ref="M34:O34"/>
    <mergeCell ref="B35:L35"/>
    <mergeCell ref="M35:O35"/>
    <mergeCell ref="B42:L42"/>
    <mergeCell ref="M42:O42"/>
    <mergeCell ref="B43:L43"/>
    <mergeCell ref="M43:O43"/>
    <mergeCell ref="B44:L44"/>
    <mergeCell ref="M44:O44"/>
    <mergeCell ref="B39:L39"/>
    <mergeCell ref="M39:O39"/>
    <mergeCell ref="B40:L40"/>
    <mergeCell ref="M40:O40"/>
    <mergeCell ref="B41:L41"/>
    <mergeCell ref="M41:O41"/>
    <mergeCell ref="B48:L48"/>
    <mergeCell ref="M48:O48"/>
    <mergeCell ref="B49:L49"/>
    <mergeCell ref="M49:O49"/>
    <mergeCell ref="B50:L50"/>
    <mergeCell ref="M50:O50"/>
    <mergeCell ref="B45:L45"/>
    <mergeCell ref="M45:O45"/>
    <mergeCell ref="B46:L46"/>
    <mergeCell ref="M46:O46"/>
    <mergeCell ref="B47:L47"/>
    <mergeCell ref="M47:O47"/>
    <mergeCell ref="I66:L66"/>
    <mergeCell ref="I58:L58"/>
    <mergeCell ref="B51:L51"/>
    <mergeCell ref="M51:O51"/>
    <mergeCell ref="B52:L52"/>
    <mergeCell ref="M52:O52"/>
    <mergeCell ref="B53:L53"/>
    <mergeCell ref="M53:O53"/>
    <mergeCell ref="G64:H64"/>
    <mergeCell ref="A66:F66"/>
    <mergeCell ref="G66:H66"/>
    <mergeCell ref="G56:H56"/>
    <mergeCell ref="G57:H57"/>
    <mergeCell ref="G58:H58"/>
    <mergeCell ref="G59:H59"/>
    <mergeCell ref="G60:H60"/>
    <mergeCell ref="G61:H61"/>
    <mergeCell ref="A57:C57"/>
    <mergeCell ref="A58:C58"/>
    <mergeCell ref="A59:C59"/>
    <mergeCell ref="A60:C60"/>
    <mergeCell ref="A61:C61"/>
    <mergeCell ref="A62:C62"/>
    <mergeCell ref="A63:C63"/>
    <mergeCell ref="A64:C64"/>
    <mergeCell ref="A56:C56"/>
    <mergeCell ref="I59:L59"/>
    <mergeCell ref="I60:L60"/>
    <mergeCell ref="I61:L61"/>
    <mergeCell ref="I62:L62"/>
    <mergeCell ref="A55:H55"/>
    <mergeCell ref="I56:L56"/>
    <mergeCell ref="I57:L57"/>
    <mergeCell ref="I63:L63"/>
    <mergeCell ref="S63:T63"/>
    <mergeCell ref="M62:N62"/>
    <mergeCell ref="M57:N57"/>
    <mergeCell ref="M58:N58"/>
    <mergeCell ref="M59:N59"/>
    <mergeCell ref="M60:N60"/>
    <mergeCell ref="M61:N61"/>
    <mergeCell ref="P60:R60"/>
    <mergeCell ref="P61:R61"/>
    <mergeCell ref="P59:R59"/>
    <mergeCell ref="M63:R63"/>
    <mergeCell ref="M56:N56"/>
    <mergeCell ref="G62:H62"/>
    <mergeCell ref="G63:H63"/>
    <mergeCell ref="P54:S54"/>
    <mergeCell ref="M66:R66"/>
    <mergeCell ref="S66:T66"/>
    <mergeCell ref="K9:L9"/>
    <mergeCell ref="M9:O9"/>
    <mergeCell ref="P9:T9"/>
    <mergeCell ref="A54:O54"/>
    <mergeCell ref="P62:R62"/>
    <mergeCell ref="S58:T58"/>
    <mergeCell ref="S59:T59"/>
    <mergeCell ref="S60:T60"/>
    <mergeCell ref="S61:T61"/>
    <mergeCell ref="S62:T62"/>
    <mergeCell ref="S56:T56"/>
    <mergeCell ref="S57:T57"/>
    <mergeCell ref="P56:R56"/>
    <mergeCell ref="I55:T55"/>
    <mergeCell ref="P57:R57"/>
    <mergeCell ref="P58:R58"/>
  </mergeCells>
  <printOptions horizontalCentered="1" verticalCentered="1"/>
  <pageMargins left="0" right="0" top="0" bottom="0" header="0" footer="0"/>
  <pageSetup scale="4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EA59-CE75-4984-BD63-F184775AAE6B}">
  <sheetPr codeName="Hoja4"/>
  <dimension ref="A1:G9"/>
  <sheetViews>
    <sheetView workbookViewId="0">
      <selection activeCell="E3" sqref="E3"/>
    </sheetView>
  </sheetViews>
  <sheetFormatPr baseColWidth="10" defaultRowHeight="15" x14ac:dyDescent="0.25"/>
  <cols>
    <col min="1" max="1" width="24.42578125" bestFit="1" customWidth="1"/>
    <col min="2" max="2" width="23.85546875" bestFit="1" customWidth="1"/>
    <col min="3" max="3" width="25" bestFit="1" customWidth="1"/>
    <col min="4" max="4" width="21.5703125" bestFit="1" customWidth="1"/>
    <col min="5" max="5" width="23.140625" bestFit="1" customWidth="1"/>
    <col min="6" max="6" width="14.28515625" bestFit="1" customWidth="1"/>
  </cols>
  <sheetData>
    <row r="1" spans="1:7" x14ac:dyDescent="0.25">
      <c r="A1" t="s">
        <v>28</v>
      </c>
      <c r="B1" t="s">
        <v>29</v>
      </c>
      <c r="C1" t="s">
        <v>36</v>
      </c>
      <c r="D1" t="s">
        <v>38</v>
      </c>
      <c r="E1" t="s">
        <v>11</v>
      </c>
      <c r="F1" t="s">
        <v>48</v>
      </c>
      <c r="G1" t="s">
        <v>196</v>
      </c>
    </row>
    <row r="2" spans="1:7" x14ac:dyDescent="0.25">
      <c r="A2" t="s">
        <v>66</v>
      </c>
      <c r="B2" t="s">
        <v>69</v>
      </c>
      <c r="C2" t="s">
        <v>77</v>
      </c>
      <c r="D2" t="s">
        <v>79</v>
      </c>
      <c r="E2" t="s">
        <v>82</v>
      </c>
      <c r="F2" t="s">
        <v>76</v>
      </c>
      <c r="G2" t="s">
        <v>199</v>
      </c>
    </row>
    <row r="3" spans="1:7" x14ac:dyDescent="0.25">
      <c r="A3" t="s">
        <v>67</v>
      </c>
      <c r="B3" t="s">
        <v>70</v>
      </c>
      <c r="C3" t="s">
        <v>78</v>
      </c>
      <c r="D3" t="s">
        <v>80</v>
      </c>
      <c r="E3" t="s">
        <v>83</v>
      </c>
      <c r="F3" t="s">
        <v>84</v>
      </c>
      <c r="G3" t="s">
        <v>200</v>
      </c>
    </row>
    <row r="5" spans="1:7" x14ac:dyDescent="0.25">
      <c r="A5" t="s">
        <v>201</v>
      </c>
      <c r="B5" t="s">
        <v>203</v>
      </c>
      <c r="C5" t="s">
        <v>204</v>
      </c>
      <c r="D5" t="s">
        <v>205</v>
      </c>
      <c r="E5" t="s">
        <v>206</v>
      </c>
    </row>
    <row r="6" spans="1:7" x14ac:dyDescent="0.25">
      <c r="A6" t="s">
        <v>202</v>
      </c>
      <c r="B6" t="s">
        <v>58</v>
      </c>
      <c r="C6" t="s">
        <v>209</v>
      </c>
      <c r="D6" t="s">
        <v>174</v>
      </c>
      <c r="E6" t="s">
        <v>210</v>
      </c>
    </row>
    <row r="8" spans="1:7" x14ac:dyDescent="0.25">
      <c r="B8" t="s">
        <v>207</v>
      </c>
      <c r="C8" t="s">
        <v>208</v>
      </c>
    </row>
    <row r="9" spans="1:7" x14ac:dyDescent="0.25">
      <c r="B9" t="s">
        <v>57</v>
      </c>
      <c r="C9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ODT PULGADAS</vt:lpstr>
      <vt:lpstr>FORMULAS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</dc:creator>
  <cp:lastModifiedBy>Lenovo</cp:lastModifiedBy>
  <cp:lastPrinted>2022-10-30T12:08:47Z</cp:lastPrinted>
  <dcterms:created xsi:type="dcterms:W3CDTF">2020-04-20T14:11:59Z</dcterms:created>
  <dcterms:modified xsi:type="dcterms:W3CDTF">2023-07-07T20:22:59Z</dcterms:modified>
</cp:coreProperties>
</file>