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28800" windowHeight="12675" activeTab="1" xr2:uid="{BDDA6BDC-287D-412E-BD62-7BA4C4ABF16F}"/>
  </bookViews>
  <sheets>
    <sheet name="Seleccion" sheetId="1" r:id="rId1"/>
    <sheet name="Insercion" sheetId="2" r:id="rId2"/>
    <sheet name="burbuj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B5" i="3"/>
  <c r="B6" i="3" s="1"/>
  <c r="D6" i="3" s="1"/>
  <c r="B4" i="3"/>
  <c r="D4" i="2"/>
  <c r="B5" i="2"/>
  <c r="B6" i="2" s="1"/>
  <c r="B7" i="2" s="1"/>
  <c r="D7" i="2" s="1"/>
  <c r="D5" i="1"/>
  <c r="D6" i="1"/>
  <c r="D7" i="1"/>
  <c r="D8" i="1"/>
  <c r="D9" i="1"/>
  <c r="D10" i="1"/>
  <c r="D11" i="1"/>
  <c r="D12" i="1"/>
  <c r="D13" i="1"/>
  <c r="D4" i="1"/>
  <c r="B6" i="1"/>
  <c r="B5" i="1"/>
  <c r="D6" i="2" l="1"/>
  <c r="D5" i="2"/>
  <c r="B7" i="3"/>
  <c r="D7" i="3" s="1"/>
  <c r="B8" i="2"/>
  <c r="D8" i="2" s="1"/>
  <c r="B7" i="1"/>
  <c r="B8" i="3" l="1"/>
  <c r="D8" i="3" s="1"/>
  <c r="B9" i="2"/>
  <c r="D9" i="2" s="1"/>
  <c r="B8" i="1"/>
  <c r="B9" i="3" l="1"/>
  <c r="D9" i="3" s="1"/>
  <c r="B10" i="2"/>
  <c r="D10" i="2" s="1"/>
  <c r="B9" i="1"/>
  <c r="B10" i="3" l="1"/>
  <c r="D10" i="3" s="1"/>
  <c r="B11" i="2"/>
  <c r="D11" i="2" s="1"/>
  <c r="B10" i="1"/>
  <c r="B11" i="3" l="1"/>
  <c r="D11" i="3" s="1"/>
  <c r="B12" i="2"/>
  <c r="D12" i="2" s="1"/>
  <c r="B11" i="1"/>
  <c r="B12" i="3" l="1"/>
  <c r="D12" i="3" s="1"/>
  <c r="B13" i="2"/>
  <c r="D13" i="2" s="1"/>
  <c r="B12" i="1"/>
  <c r="B13" i="1" l="1"/>
</calcChain>
</file>

<file path=xl/sharedStrings.xml><?xml version="1.0" encoding="utf-8"?>
<sst xmlns="http://schemas.openxmlformats.org/spreadsheetml/2006/main" count="11" uniqueCount="6">
  <si>
    <t>N</t>
  </si>
  <si>
    <t>Tiempo</t>
  </si>
  <si>
    <t>Peor caso</t>
  </si>
  <si>
    <t>t(n)=((n^2)/2)+(n/2)-1)</t>
  </si>
  <si>
    <t>t(n)=(3n^2-n-2)/4</t>
  </si>
  <si>
    <t>t(n)=n^2-n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</si>
</sst>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Seleccion!$C$3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Seleccion!$B$4:$B$13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Seleccion!$C$4:$C$13</c:f>
              <c:numCache>
                <c:formatCode>General</c:formatCode>
                <c:ptCount val="10"/>
                <c:pt idx="0" formatCode="0.00E+00">
                  <c:v>3.1100799999999997E-7</c:v>
                </c:pt>
                <c:pt idx="1">
                  <c:v>9.33023E-7</c:v>
                </c:pt>
                <c:pt idx="2">
                  <c:v>1.2440300000000001E-6</c:v>
                </c:pt>
                <c:pt idx="3">
                  <c:v>2.1770500000000002E-6</c:v>
                </c:pt>
                <c:pt idx="4">
                  <c:v>3.11008E-6</c:v>
                </c:pt>
                <c:pt idx="5">
                  <c:v>4.3541100000000002E-6</c:v>
                </c:pt>
                <c:pt idx="6">
                  <c:v>5.90915E-6</c:v>
                </c:pt>
                <c:pt idx="7">
                  <c:v>9.6412399999999995E-6</c:v>
                </c:pt>
                <c:pt idx="8">
                  <c:v>1.52394E-5</c:v>
                </c:pt>
                <c:pt idx="9">
                  <c:v>1.5861139999999999E-5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B-45CD-B56B-B6CA4361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181103"/>
        <c:axId val="1937920879"/>
      </c:lineChart>
      <c:catAx>
        <c:axId val="19301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7920879"/>
        <c:crosses val="autoZero"/>
        <c:auto val="1"/>
        <c:lblAlgn val="ctr"/>
        <c:lblOffset val="100"/>
        <c:noMultiLvlLbl val="0"/>
      </c:catAx>
      <c:valAx>
        <c:axId val="19379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01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Seleccion!$D$3</c:f>
              <c:strCache>
                <c:ptCount val="1"/>
                <c:pt idx="0">
                  <c:v>t(n)=((n^2)/2)+(n/2)-1)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Seleccion!$B$4:$B$13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Seleccion!$D$4:$D$13</c:f>
              <c:numCache>
                <c:formatCode>General</c:formatCode>
                <c:ptCount val="10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F32-BDFD-698EDC85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794159"/>
        <c:axId val="1940115039"/>
      </c:lineChart>
      <c:catAx>
        <c:axId val="17987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0115039"/>
        <c:crosses val="autoZero"/>
        <c:auto val="1"/>
        <c:lblAlgn val="ctr"/>
        <c:lblOffset val="100"/>
        <c:noMultiLvlLbl val="0"/>
      </c:catAx>
      <c:valAx>
        <c:axId val="19401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87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Insercion!$D$3</c:f>
              <c:strCache>
                <c:ptCount val="1"/>
                <c:pt idx="0">
                  <c:v>t(n)=(3n^2-n-2)/4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Insercion!$B$4:$B$13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Insercion!$D$4:$D$13</c:f>
              <c:numCache>
                <c:formatCode>General</c:formatCode>
                <c:ptCount val="10"/>
                <c:pt idx="0">
                  <c:v>17</c:v>
                </c:pt>
                <c:pt idx="1">
                  <c:v>72</c:v>
                </c:pt>
                <c:pt idx="2">
                  <c:v>164.5</c:v>
                </c:pt>
                <c:pt idx="3">
                  <c:v>294.5</c:v>
                </c:pt>
                <c:pt idx="4">
                  <c:v>462</c:v>
                </c:pt>
                <c:pt idx="5">
                  <c:v>667</c:v>
                </c:pt>
                <c:pt idx="6">
                  <c:v>909.5</c:v>
                </c:pt>
                <c:pt idx="7">
                  <c:v>1189.5</c:v>
                </c:pt>
                <c:pt idx="8">
                  <c:v>1507</c:v>
                </c:pt>
                <c:pt idx="9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D35-BF55-2F716756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79935"/>
        <c:axId val="1991323103"/>
      </c:lineChart>
      <c:catAx>
        <c:axId val="19388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1323103"/>
        <c:crosses val="autoZero"/>
        <c:auto val="1"/>
        <c:lblAlgn val="ctr"/>
        <c:lblOffset val="100"/>
        <c:noMultiLvlLbl val="0"/>
      </c:catAx>
      <c:valAx>
        <c:axId val="19913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88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Insercion!$C$3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Insercion!$B$4:$B$13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Insercion!$C$4:$C$13</c:f>
              <c:numCache>
                <c:formatCode>General</c:formatCode>
                <c:ptCount val="10"/>
                <c:pt idx="0">
                  <c:v>3.1100799999999997E-7</c:v>
                </c:pt>
                <c:pt idx="1">
                  <c:v>6.2201500000000003E-7</c:v>
                </c:pt>
                <c:pt idx="2">
                  <c:v>9.33023E-7</c:v>
                </c:pt>
                <c:pt idx="3">
                  <c:v>1.55504E-6</c:v>
                </c:pt>
                <c:pt idx="4">
                  <c:v>2.1770500000000002E-6</c:v>
                </c:pt>
                <c:pt idx="5">
                  <c:v>2.4880600000000001E-6</c:v>
                </c:pt>
                <c:pt idx="6">
                  <c:v>3.4210899999999999E-6</c:v>
                </c:pt>
                <c:pt idx="7">
                  <c:v>4.3541100000000002E-6</c:v>
                </c:pt>
                <c:pt idx="8">
                  <c:v>5.2871300000000001E-6</c:v>
                </c:pt>
                <c:pt idx="9">
                  <c:v>5.5981400000000001E-6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A-48DE-B63B-A60CA687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93295"/>
        <c:axId val="1926709951"/>
      </c:lineChart>
      <c:catAx>
        <c:axId val="17904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6709951"/>
        <c:crosses val="autoZero"/>
        <c:auto val="1"/>
        <c:lblAlgn val="ctr"/>
        <c:lblOffset val="100"/>
        <c:noMultiLvlLbl val="0"/>
      </c:catAx>
      <c:valAx>
        <c:axId val="19267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04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burbuja!$D$2</c:f>
              <c:strCache>
                <c:ptCount val="1"/>
                <c:pt idx="0">
                  <c:v>t(n)=n^2-n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burbuja!$D$3:$D$12</c:f>
              <c:numCache>
                <c:formatCode>General</c:formatCode>
                <c:ptCount val="10"/>
                <c:pt idx="0">
                  <c:v>20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F-4811-B67F-9789AC95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570239"/>
        <c:axId val="1991337551"/>
      </c:lineChart>
      <c:catAx>
        <c:axId val="19375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1337551"/>
        <c:crosses val="autoZero"/>
        <c:auto val="1"/>
        <c:lblAlgn val="ctr"/>
        <c:lblOffset val="100"/>
        <c:noMultiLvlLbl val="0"/>
      </c:catAx>
      <c:valAx>
        <c:axId val="1991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75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burbuja!$C$2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burbuja!$C$3:$C$12</c:f>
              <c:numCache>
                <c:formatCode>General</c:formatCode>
                <c:ptCount val="10"/>
                <c:pt idx="0">
                  <c:v>3.1100799999999997E-7</c:v>
                </c:pt>
                <c:pt idx="1">
                  <c:v>6.2201500000000003E-7</c:v>
                </c:pt>
                <c:pt idx="2">
                  <c:v>1.2440300000000001E-6</c:v>
                </c:pt>
                <c:pt idx="3">
                  <c:v>1.8660499999999999E-6</c:v>
                </c:pt>
                <c:pt idx="4">
                  <c:v>2.79907E-6</c:v>
                </c:pt>
                <c:pt idx="5">
                  <c:v>4.0431000000000003E-6</c:v>
                </c:pt>
                <c:pt idx="6">
                  <c:v>5.2871300000000001E-6</c:v>
                </c:pt>
                <c:pt idx="7">
                  <c:v>6.8421699999999999E-6</c:v>
                </c:pt>
                <c:pt idx="8">
                  <c:v>8.7082200000000005E-6</c:v>
                </c:pt>
                <c:pt idx="9">
                  <c:v>1.02633E-5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1-4EDD-96BB-8BBBC610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853007"/>
        <c:axId val="1994474047"/>
      </c:lineChart>
      <c:catAx>
        <c:axId val="19988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474047"/>
        <c:crosses val="autoZero"/>
        <c:auto val="1"/>
        <c:lblAlgn val="ctr"/>
        <c:lblOffset val="100"/>
        <c:noMultiLvlLbl val="0"/>
      </c:catAx>
      <c:valAx>
        <c:axId val="19944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8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180975</xdr:rowOff>
    </xdr:from>
    <xdr:to>
      <xdr:col>11</xdr:col>
      <xdr:colOff>38100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3C386-E07A-4394-80BE-81666021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3</xdr:row>
      <xdr:rowOff>66675</xdr:rowOff>
    </xdr:from>
    <xdr:to>
      <xdr:col>17</xdr:col>
      <xdr:colOff>685800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54CB55-1DDF-4343-A1FF-B5949037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95250</xdr:rowOff>
    </xdr:from>
    <xdr:to>
      <xdr:col>17</xdr:col>
      <xdr:colOff>28575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97546-2DD5-4925-98AC-62912AAB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2</xdr:row>
      <xdr:rowOff>142875</xdr:rowOff>
    </xdr:from>
    <xdr:to>
      <xdr:col>10</xdr:col>
      <xdr:colOff>381000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67D03D-4A00-4EBC-BD5B-51F290F8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3</xdr:row>
      <xdr:rowOff>0</xdr:rowOff>
    </xdr:from>
    <xdr:to>
      <xdr:col>19</xdr:col>
      <xdr:colOff>371475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8AE19C-A504-407E-89D3-ACEDC499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</xdr:row>
      <xdr:rowOff>171450</xdr:rowOff>
    </xdr:from>
    <xdr:to>
      <xdr:col>11</xdr:col>
      <xdr:colOff>266700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AEF36-052C-43D1-AD26-C5400C1FE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6EDF6-E891-4473-9257-C126CA99A9DF}" name="Tabla3" displayName="Tabla3" ref="B3:D13" totalsRowShown="0">
  <autoFilter ref="B3:D13" xr:uid="{44115D7A-2FD0-450B-8704-2BF349F14B59}"/>
  <tableColumns count="3">
    <tableColumn id="1" xr3:uid="{0F2C6E9F-A1A5-4ED5-ACC9-29580D3B328B}" name="N"/>
    <tableColumn id="2" xr3:uid="{5D0DE4D0-1A22-46A6-ADC5-685C44D2472F}" name="Tiempo"/>
    <tableColumn id="3" xr3:uid="{5F292E45-3951-4110-B660-68A92A364AA1}" name="t(n)=((n^2)/2)+(n/2)-1)" dataDxfId="2">
      <calculatedColumnFormula>(((Tabla3[[#This Row],[N]]^2)/2)+(Tabla3[[#This Row],[N]]/2)-1)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63E79-81ED-46D7-AF4D-3EFAE352EF84}" name="Tabla33" displayName="Tabla33" ref="B3:C13" totalsRowShown="0">
  <autoFilter ref="B3:C13" xr:uid="{6635C77A-8E2A-40F3-818F-7F269A16681E}"/>
  <tableColumns count="2">
    <tableColumn id="1" xr3:uid="{4F0C6041-56A9-44A4-9482-ECA1B43FCF64}" name="N"/>
    <tableColumn id="2" xr3:uid="{02FC81AD-86A1-4DFB-8420-060E626976EB}" name="Ti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E0AC5-8BCE-453B-88F7-5366B90C709D}" name="Tabla4" displayName="Tabla4" ref="D3:D13" totalsRowShown="0">
  <autoFilter ref="D3:D13" xr:uid="{69FD2F4A-6906-4F2C-B7FD-F30501AFEA75}"/>
  <tableColumns count="1">
    <tableColumn id="1" xr3:uid="{3212922F-78A6-4D66-928D-01B073A52691}" name="t(n)=(3n^2-n-2)/4" dataDxfId="1">
      <calculatedColumnFormula>(((3*(Tabla33[[#This Row],[N]]^2))-Tabla33[[#This Row],[N]]-2)/4)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A014F0-35CB-40C2-8365-D3DC5973E466}" name="Tabla335" displayName="Tabla335" ref="B2:C12" totalsRowShown="0">
  <autoFilter ref="B2:C12" xr:uid="{CAF18BD8-0DD5-46DB-AF05-308546D01818}"/>
  <tableColumns count="2">
    <tableColumn id="1" xr3:uid="{B07902B7-0D83-4FEA-898C-A24A664C6445}" name="N"/>
    <tableColumn id="2" xr3:uid="{3A2EACF9-96AD-4848-95CA-9F43E011B350}" name="Tiemp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A4DEB1-D59C-41E7-88CC-6A2A48B6FF75}" name="Tabla46" displayName="Tabla46" ref="D2:D12" totalsRowShown="0">
  <autoFilter ref="D2:D12" xr:uid="{CB596685-E3C7-4813-AD6E-B643C41DBDA9}"/>
  <tableColumns count="1">
    <tableColumn id="1" xr3:uid="{5AD86B7E-7E8E-4272-8A21-7A55C03F6F5C}" name="t(n)=n^2-n" dataDxfId="0">
      <calculatedColumnFormula>((Tabla335[[#This Row],[N]]^2)-Tabla335[[#This Row],[N]])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5177-5C5C-43B1-A57C-DBA16AD53DEC}">
  <dimension ref="B3:D13"/>
  <sheetViews>
    <sheetView workbookViewId="0">
      <selection activeCell="C4" sqref="C4"/>
    </sheetView>
  </sheetViews>
  <sheetFormatPr baseColWidth="10" defaultRowHeight="15" x14ac:dyDescent="0.25"/>
  <cols>
    <col min="3" max="3" width="16.140625" customWidth="1"/>
    <col min="4" max="4" width="23.85546875" customWidth="1"/>
  </cols>
  <sheetData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5</v>
      </c>
      <c r="C4" s="1">
        <v>3.1100799999999997E-7</v>
      </c>
      <c r="D4">
        <f>(((Tabla3[[#This Row],[N]]^2)/2)+(Tabla3[[#This Row],[N]]/2)-1)</f>
        <v>14</v>
      </c>
    </row>
    <row r="5" spans="2:4" x14ac:dyDescent="0.25">
      <c r="B5">
        <f>B4+5</f>
        <v>10</v>
      </c>
      <c r="C5">
        <v>9.33023E-7</v>
      </c>
      <c r="D5">
        <f>(((Tabla3[[#This Row],[N]]^2)/2)+(Tabla3[[#This Row],[N]]/2)-1)</f>
        <v>54</v>
      </c>
    </row>
    <row r="6" spans="2:4" x14ac:dyDescent="0.25">
      <c r="B6">
        <f t="shared" ref="B6:B13" si="0">B5+5</f>
        <v>15</v>
      </c>
      <c r="C6">
        <v>1.2440300000000001E-6</v>
      </c>
      <c r="D6">
        <f>(((Tabla3[[#This Row],[N]]^2)/2)+(Tabla3[[#This Row],[N]]/2)-1)</f>
        <v>119</v>
      </c>
    </row>
    <row r="7" spans="2:4" x14ac:dyDescent="0.25">
      <c r="B7">
        <f t="shared" si="0"/>
        <v>20</v>
      </c>
      <c r="C7">
        <v>2.1770500000000002E-6</v>
      </c>
      <c r="D7">
        <f>(((Tabla3[[#This Row],[N]]^2)/2)+(Tabla3[[#This Row],[N]]/2)-1)</f>
        <v>209</v>
      </c>
    </row>
    <row r="8" spans="2:4" x14ac:dyDescent="0.25">
      <c r="B8">
        <f t="shared" si="0"/>
        <v>25</v>
      </c>
      <c r="C8">
        <v>3.11008E-6</v>
      </c>
      <c r="D8">
        <f>(((Tabla3[[#This Row],[N]]^2)/2)+(Tabla3[[#This Row],[N]]/2)-1)</f>
        <v>324</v>
      </c>
    </row>
    <row r="9" spans="2:4" x14ac:dyDescent="0.25">
      <c r="B9">
        <f t="shared" si="0"/>
        <v>30</v>
      </c>
      <c r="C9">
        <v>4.3541100000000002E-6</v>
      </c>
      <c r="D9">
        <f>(((Tabla3[[#This Row],[N]]^2)/2)+(Tabla3[[#This Row],[N]]/2)-1)</f>
        <v>464</v>
      </c>
    </row>
    <row r="10" spans="2:4" x14ac:dyDescent="0.25">
      <c r="B10">
        <f t="shared" si="0"/>
        <v>35</v>
      </c>
      <c r="C10">
        <v>5.90915E-6</v>
      </c>
      <c r="D10">
        <f>(((Tabla3[[#This Row],[N]]^2)/2)+(Tabla3[[#This Row],[N]]/2)-1)</f>
        <v>629</v>
      </c>
    </row>
    <row r="11" spans="2:4" x14ac:dyDescent="0.25">
      <c r="B11">
        <f t="shared" si="0"/>
        <v>40</v>
      </c>
      <c r="C11">
        <v>9.6412399999999995E-6</v>
      </c>
      <c r="D11">
        <f>(((Tabla3[[#This Row],[N]]^2)/2)+(Tabla3[[#This Row],[N]]/2)-1)</f>
        <v>819</v>
      </c>
    </row>
    <row r="12" spans="2:4" x14ac:dyDescent="0.25">
      <c r="B12">
        <f t="shared" si="0"/>
        <v>45</v>
      </c>
      <c r="C12">
        <v>1.52394E-5</v>
      </c>
      <c r="D12">
        <f>(((Tabla3[[#This Row],[N]]^2)/2)+(Tabla3[[#This Row],[N]]/2)-1)</f>
        <v>1034</v>
      </c>
    </row>
    <row r="13" spans="2:4" x14ac:dyDescent="0.25">
      <c r="B13">
        <f t="shared" si="0"/>
        <v>50</v>
      </c>
      <c r="C13">
        <v>1.5861139999999999E-5</v>
      </c>
      <c r="D13">
        <f>(((Tabla3[[#This Row],[N]]^2)/2)+(Tabla3[[#This Row],[N]]/2)-1)</f>
        <v>1274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0BE7-13DE-452A-9E3A-F4BFBF7E9677}">
  <dimension ref="B2:D13"/>
  <sheetViews>
    <sheetView tabSelected="1" workbookViewId="0">
      <selection activeCell="C12" sqref="C12"/>
    </sheetView>
  </sheetViews>
  <sheetFormatPr baseColWidth="10" defaultRowHeight="15" x14ac:dyDescent="0.25"/>
  <cols>
    <col min="3" max="3" width="16.5703125" customWidth="1"/>
    <col min="4" max="4" width="24.42578125" customWidth="1"/>
    <col min="5" max="5" width="21" customWidth="1"/>
  </cols>
  <sheetData>
    <row r="2" spans="2:4" x14ac:dyDescent="0.25">
      <c r="D2" t="s">
        <v>2</v>
      </c>
    </row>
    <row r="3" spans="2:4" x14ac:dyDescent="0.25">
      <c r="B3" t="s">
        <v>0</v>
      </c>
      <c r="C3" t="s">
        <v>1</v>
      </c>
      <c r="D3" t="s">
        <v>4</v>
      </c>
    </row>
    <row r="4" spans="2:4" x14ac:dyDescent="0.25">
      <c r="B4">
        <v>5</v>
      </c>
      <c r="C4">
        <v>3.1100799999999997E-7</v>
      </c>
      <c r="D4">
        <f>(((3*(Tabla33[[#This Row],[N]]^2))-Tabla33[[#This Row],[N]]-2)/4)</f>
        <v>17</v>
      </c>
    </row>
    <row r="5" spans="2:4" x14ac:dyDescent="0.25">
      <c r="B5">
        <f>B4+5</f>
        <v>10</v>
      </c>
      <c r="C5">
        <v>6.2201500000000003E-7</v>
      </c>
      <c r="D5">
        <f>(((3*(Tabla33[[#This Row],[N]]^2))-Tabla33[[#This Row],[N]]-2)/4)</f>
        <v>72</v>
      </c>
    </row>
    <row r="6" spans="2:4" x14ac:dyDescent="0.25">
      <c r="B6">
        <f t="shared" ref="B6:B13" si="0">B5+5</f>
        <v>15</v>
      </c>
      <c r="C6">
        <v>9.33023E-7</v>
      </c>
      <c r="D6">
        <f>(((3*(Tabla33[[#This Row],[N]]^2))-Tabla33[[#This Row],[N]]-2)/4)</f>
        <v>164.5</v>
      </c>
    </row>
    <row r="7" spans="2:4" x14ac:dyDescent="0.25">
      <c r="B7">
        <f t="shared" si="0"/>
        <v>20</v>
      </c>
      <c r="C7">
        <v>1.55504E-6</v>
      </c>
      <c r="D7">
        <f>(((3*(Tabla33[[#This Row],[N]]^2))-Tabla33[[#This Row],[N]]-2)/4)</f>
        <v>294.5</v>
      </c>
    </row>
    <row r="8" spans="2:4" x14ac:dyDescent="0.25">
      <c r="B8">
        <f t="shared" si="0"/>
        <v>25</v>
      </c>
      <c r="C8">
        <v>2.1770500000000002E-6</v>
      </c>
      <c r="D8">
        <f>(((3*(Tabla33[[#This Row],[N]]^2))-Tabla33[[#This Row],[N]]-2)/4)</f>
        <v>462</v>
      </c>
    </row>
    <row r="9" spans="2:4" x14ac:dyDescent="0.25">
      <c r="B9">
        <f t="shared" si="0"/>
        <v>30</v>
      </c>
      <c r="C9">
        <v>2.4880600000000001E-6</v>
      </c>
      <c r="D9">
        <f>(((3*(Tabla33[[#This Row],[N]]^2))-Tabla33[[#This Row],[N]]-2)/4)</f>
        <v>667</v>
      </c>
    </row>
    <row r="10" spans="2:4" x14ac:dyDescent="0.25">
      <c r="B10">
        <f t="shared" si="0"/>
        <v>35</v>
      </c>
      <c r="C10">
        <v>3.4210899999999999E-6</v>
      </c>
      <c r="D10">
        <f>(((3*(Tabla33[[#This Row],[N]]^2))-Tabla33[[#This Row],[N]]-2)/4)</f>
        <v>909.5</v>
      </c>
    </row>
    <row r="11" spans="2:4" x14ac:dyDescent="0.25">
      <c r="B11">
        <f t="shared" si="0"/>
        <v>40</v>
      </c>
      <c r="C11">
        <v>4.3541100000000002E-6</v>
      </c>
      <c r="D11">
        <f>(((3*(Tabla33[[#This Row],[N]]^2))-Tabla33[[#This Row],[N]]-2)/4)</f>
        <v>1189.5</v>
      </c>
    </row>
    <row r="12" spans="2:4" x14ac:dyDescent="0.25">
      <c r="B12">
        <f t="shared" si="0"/>
        <v>45</v>
      </c>
      <c r="C12">
        <v>5.2871300000000001E-6</v>
      </c>
      <c r="D12">
        <f>(((3*(Tabla33[[#This Row],[N]]^2))-Tabla33[[#This Row],[N]]-2)/4)</f>
        <v>1507</v>
      </c>
    </row>
    <row r="13" spans="2:4" x14ac:dyDescent="0.25">
      <c r="B13">
        <f t="shared" si="0"/>
        <v>50</v>
      </c>
      <c r="C13">
        <v>5.5981400000000001E-6</v>
      </c>
      <c r="D13">
        <f>(((3*(Tabla33[[#This Row],[N]]^2))-Tabla33[[#This Row],[N]]-2)/4)</f>
        <v>1862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C75F-B01C-4F9D-8D1F-A14310806B42}">
  <dimension ref="B1:D12"/>
  <sheetViews>
    <sheetView workbookViewId="0">
      <selection activeCell="N23" sqref="N23"/>
    </sheetView>
  </sheetViews>
  <sheetFormatPr baseColWidth="10" defaultRowHeight="15" x14ac:dyDescent="0.25"/>
  <cols>
    <col min="3" max="3" width="16.28515625" customWidth="1"/>
    <col min="4" max="4" width="18.5703125" customWidth="1"/>
    <col min="5" max="5" width="20.85546875" customWidth="1"/>
  </cols>
  <sheetData>
    <row r="1" spans="2:4" x14ac:dyDescent="0.25">
      <c r="D1" t="s">
        <v>2</v>
      </c>
    </row>
    <row r="2" spans="2:4" x14ac:dyDescent="0.25">
      <c r="B2" t="s">
        <v>0</v>
      </c>
      <c r="C2" t="s">
        <v>1</v>
      </c>
      <c r="D2" t="s">
        <v>5</v>
      </c>
    </row>
    <row r="3" spans="2:4" x14ac:dyDescent="0.25">
      <c r="B3">
        <v>5</v>
      </c>
      <c r="C3">
        <v>3.1100799999999997E-7</v>
      </c>
      <c r="D3">
        <f>((Tabla335[[#This Row],[N]]^2)-Tabla335[[#This Row],[N]])</f>
        <v>20</v>
      </c>
    </row>
    <row r="4" spans="2:4" x14ac:dyDescent="0.25">
      <c r="B4">
        <f>B3+5</f>
        <v>10</v>
      </c>
      <c r="C4">
        <v>6.2201500000000003E-7</v>
      </c>
      <c r="D4">
        <f>((Tabla335[[#This Row],[N]]^2)-Tabla335[[#This Row],[N]])</f>
        <v>90</v>
      </c>
    </row>
    <row r="5" spans="2:4" x14ac:dyDescent="0.25">
      <c r="B5">
        <f t="shared" ref="B5:B12" si="0">B4+5</f>
        <v>15</v>
      </c>
      <c r="C5">
        <v>1.2440300000000001E-6</v>
      </c>
      <c r="D5">
        <f>((Tabla335[[#This Row],[N]]^2)-Tabla335[[#This Row],[N]])</f>
        <v>210</v>
      </c>
    </row>
    <row r="6" spans="2:4" x14ac:dyDescent="0.25">
      <c r="B6">
        <f t="shared" si="0"/>
        <v>20</v>
      </c>
      <c r="C6">
        <v>1.8660499999999999E-6</v>
      </c>
      <c r="D6">
        <f>((Tabla335[[#This Row],[N]]^2)-Tabla335[[#This Row],[N]])</f>
        <v>380</v>
      </c>
    </row>
    <row r="7" spans="2:4" x14ac:dyDescent="0.25">
      <c r="B7">
        <f t="shared" si="0"/>
        <v>25</v>
      </c>
      <c r="C7">
        <v>2.79907E-6</v>
      </c>
      <c r="D7">
        <f>((Tabla335[[#This Row],[N]]^2)-Tabla335[[#This Row],[N]])</f>
        <v>600</v>
      </c>
    </row>
    <row r="8" spans="2:4" x14ac:dyDescent="0.25">
      <c r="B8">
        <f t="shared" si="0"/>
        <v>30</v>
      </c>
      <c r="C8">
        <v>4.0431000000000003E-6</v>
      </c>
      <c r="D8">
        <f>((Tabla335[[#This Row],[N]]^2)-Tabla335[[#This Row],[N]])</f>
        <v>870</v>
      </c>
    </row>
    <row r="9" spans="2:4" x14ac:dyDescent="0.25">
      <c r="B9">
        <f t="shared" si="0"/>
        <v>35</v>
      </c>
      <c r="C9">
        <v>5.2871300000000001E-6</v>
      </c>
      <c r="D9">
        <f>((Tabla335[[#This Row],[N]]^2)-Tabla335[[#This Row],[N]])</f>
        <v>1190</v>
      </c>
    </row>
    <row r="10" spans="2:4" x14ac:dyDescent="0.25">
      <c r="B10">
        <f t="shared" si="0"/>
        <v>40</v>
      </c>
      <c r="C10">
        <v>6.8421699999999999E-6</v>
      </c>
      <c r="D10">
        <f>((Tabla335[[#This Row],[N]]^2)-Tabla335[[#This Row],[N]])</f>
        <v>1560</v>
      </c>
    </row>
    <row r="11" spans="2:4" x14ac:dyDescent="0.25">
      <c r="B11">
        <f t="shared" si="0"/>
        <v>45</v>
      </c>
      <c r="C11">
        <v>8.7082200000000005E-6</v>
      </c>
      <c r="D11">
        <f>((Tabla335[[#This Row],[N]]^2)-Tabla335[[#This Row],[N]])</f>
        <v>1980</v>
      </c>
    </row>
    <row r="12" spans="2:4" x14ac:dyDescent="0.25">
      <c r="B12">
        <f t="shared" si="0"/>
        <v>50</v>
      </c>
      <c r="C12">
        <v>1.02633E-5</v>
      </c>
      <c r="D12">
        <f>((Tabla335[[#This Row],[N]]^2)-Tabla335[[#This Row],[N]])</f>
        <v>2450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Seleccion</vt:lpstr>
      <vt:lpstr>Insercion</vt:lpstr>
      <vt:lpstr>burbuja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2017-08-25T02:35:14Z</dcterms:created>
  <dcterms:modified xsi:type="dcterms:W3CDTF">2017-08-25T16:50:55Z</dcterms:modified>
</cp:coreProperties>
</file>