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3rd Year/Spring 2021/BIS 205 Info Mgmt/In Class Work/Week 2/"/>
    </mc:Choice>
  </mc:AlternateContent>
  <xr:revisionPtr revIDLastSave="35" documentId="8_{8E75B68F-7541-4FC8-89B3-691845E25939}" xr6:coauthVersionLast="47" xr6:coauthVersionMax="47" xr10:uidLastSave="{1581FAA5-D603-3B4D-B797-C938A1AF82FE}"/>
  <bookViews>
    <workbookView xWindow="1900" yWindow="1900" windowWidth="21600" windowHeight="11380" activeTab="1" xr2:uid="{B37B4E38-9D12-4099-96EE-D52FC326E899}"/>
  </bookViews>
  <sheets>
    <sheet name="ECSU BIS 205 Bookstore" sheetId="1" r:id="rId1"/>
    <sheet name="Supplier Item Data for Abso (2)" sheetId="4" r:id="rId2"/>
    <sheet name="Supplier Item Data for Absolute" sheetId="3" r:id="rId3"/>
    <sheet name="Absolute and Mixed Notation Pra" sheetId="2" r:id="rId4"/>
  </sheets>
  <definedNames>
    <definedName name="Cost">'Absolute and Mixed Notation Pra'!$B$6:$B$9</definedName>
    <definedName name="cost_per_pound" localSheetId="1">'Supplier Item Data for Abso (2)'!$J$8</definedName>
    <definedName name="cost_per_pound">'Supplier Item Data for Absolute'!$J$8</definedName>
    <definedName name="Markup" localSheetId="1">'Supplier Item Data for Abso (2)'!$J$6</definedName>
    <definedName name="Markup">'Supplier Item Data for Absolute'!$J$6</definedName>
    <definedName name="Money">'Absolute and Mixed Notation Pra'!$A$14:$A$23</definedName>
    <definedName name="P">'ECSU BIS 205 Bookstore'!$C$5:$C$12</definedName>
    <definedName name="Price">'ECSU BIS 205 Bookstore'!$C$5:$C$12</definedName>
    <definedName name="Q">'ECSU BIS 205 Bookstore'!$B$5:$B$12</definedName>
    <definedName name="Quantity">'ECSU BIS 205 Bookstore'!$F$14</definedName>
    <definedName name="Retail_Price" localSheetId="1">'Supplier Item Data for Abso (2)'!$E$4:$F$202</definedName>
    <definedName name="Retail_Price">'Supplier Item Data for Absolute'!$E$4:$F$202</definedName>
    <definedName name="Sales_Tax_Rate">'Absolute and Mixed Notation Pra'!$C$3</definedName>
    <definedName name="Shipping_Cost" localSheetId="1">'Supplier Item Data for Abso (2)'!$G$4:$G$202</definedName>
    <definedName name="Shipping_Cost">'Supplier Item Data for Absolute'!$G$4:$G$202</definedName>
    <definedName name="Weight_in_Ounces" localSheetId="1">'Supplier Item Data for Abso (2)'!$D$4:$D$202</definedName>
    <definedName name="Weight_in_Ounces">'Supplier Item Data for Absolute'!$D$4:$D$202</definedName>
    <definedName name="Wholesale_Cost" localSheetId="1">'Supplier Item Data for Abso (2)'!$E$4:$E$202</definedName>
    <definedName name="Wholesale_Cost">'Supplier Item Data for Absolute'!$E$4:$E$202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00" i="4" l="1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G4" i="4" a="1"/>
  <c r="G4" i="4" s="1"/>
  <c r="F4" i="4" a="1"/>
  <c r="H200" i="4" s="1"/>
  <c r="G5" i="1" a="1"/>
  <c r="G5" i="1" s="1"/>
  <c r="F5" i="1" a="1"/>
  <c r="F5" i="1" s="1"/>
  <c r="D14" i="2"/>
  <c r="E14" i="2"/>
  <c r="F14" i="2"/>
  <c r="G14" i="2"/>
  <c r="H14" i="2"/>
  <c r="D15" i="2"/>
  <c r="E15" i="2"/>
  <c r="F15" i="2"/>
  <c r="G15" i="2"/>
  <c r="H15" i="2"/>
  <c r="D16" i="2"/>
  <c r="E16" i="2"/>
  <c r="F16" i="2"/>
  <c r="G16" i="2"/>
  <c r="H16" i="2"/>
  <c r="D17" i="2"/>
  <c r="E17" i="2"/>
  <c r="F17" i="2"/>
  <c r="G17" i="2"/>
  <c r="H17" i="2"/>
  <c r="D18" i="2"/>
  <c r="E18" i="2"/>
  <c r="F18" i="2"/>
  <c r="G18" i="2"/>
  <c r="H18" i="2"/>
  <c r="D19" i="2"/>
  <c r="E19" i="2"/>
  <c r="F19" i="2"/>
  <c r="G19" i="2"/>
  <c r="H19" i="2"/>
  <c r="D20" i="2"/>
  <c r="E20" i="2"/>
  <c r="F20" i="2"/>
  <c r="G20" i="2"/>
  <c r="H20" i="2"/>
  <c r="D21" i="2"/>
  <c r="E21" i="2"/>
  <c r="F21" i="2"/>
  <c r="G21" i="2"/>
  <c r="H21" i="2"/>
  <c r="D22" i="2"/>
  <c r="E22" i="2"/>
  <c r="F22" i="2"/>
  <c r="G22" i="2"/>
  <c r="H22" i="2"/>
  <c r="D23" i="2"/>
  <c r="E23" i="2"/>
  <c r="F23" i="2"/>
  <c r="G23" i="2"/>
  <c r="H23" i="2"/>
  <c r="C14" i="2"/>
  <c r="C15" i="2"/>
  <c r="C16" i="2"/>
  <c r="C17" i="2"/>
  <c r="C18" i="2"/>
  <c r="C19" i="2"/>
  <c r="C20" i="2"/>
  <c r="C21" i="2"/>
  <c r="C22" i="2"/>
  <c r="C23" i="2"/>
  <c r="B15" i="2"/>
  <c r="B16" i="2"/>
  <c r="B17" i="2"/>
  <c r="B18" i="2"/>
  <c r="B19" i="2"/>
  <c r="B20" i="2"/>
  <c r="B21" i="2"/>
  <c r="B22" i="2"/>
  <c r="B23" i="2"/>
  <c r="B14" i="2"/>
  <c r="C6" i="2" a="1"/>
  <c r="C6" i="2" s="1"/>
  <c r="D6" i="2" a="1"/>
  <c r="D6" i="2" s="1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G4" i="3" a="1"/>
  <c r="G4" i="3" s="1"/>
  <c r="F4" i="3" a="1"/>
  <c r="H32" i="3" s="1"/>
  <c r="H5" i="1" a="1"/>
  <c r="H5" i="1" s="1"/>
  <c r="H142" i="3" l="1"/>
  <c r="H201" i="3"/>
  <c r="H193" i="3"/>
  <c r="H185" i="3"/>
  <c r="H171" i="3"/>
  <c r="H155" i="3"/>
  <c r="H136" i="3"/>
  <c r="H104" i="3"/>
  <c r="H72" i="3"/>
  <c r="H40" i="3"/>
  <c r="H8" i="3"/>
  <c r="H187" i="3"/>
  <c r="H159" i="3"/>
  <c r="H48" i="3"/>
  <c r="H199" i="3"/>
  <c r="H191" i="3"/>
  <c r="H183" i="3"/>
  <c r="H167" i="3"/>
  <c r="H151" i="3"/>
  <c r="H128" i="3"/>
  <c r="H96" i="3"/>
  <c r="H64" i="3"/>
  <c r="F4" i="3"/>
  <c r="H4" i="3" s="1"/>
  <c r="H7" i="3"/>
  <c r="H11" i="3"/>
  <c r="H15" i="3"/>
  <c r="H19" i="3"/>
  <c r="H23" i="3"/>
  <c r="H27" i="3"/>
  <c r="H31" i="3"/>
  <c r="H35" i="3"/>
  <c r="H39" i="3"/>
  <c r="H43" i="3"/>
  <c r="H47" i="3"/>
  <c r="H51" i="3"/>
  <c r="H55" i="3"/>
  <c r="H59" i="3"/>
  <c r="H63" i="3"/>
  <c r="H67" i="3"/>
  <c r="H71" i="3"/>
  <c r="H75" i="3"/>
  <c r="H79" i="3"/>
  <c r="H83" i="3"/>
  <c r="H87" i="3"/>
  <c r="H91" i="3"/>
  <c r="H95" i="3"/>
  <c r="H99" i="3"/>
  <c r="H103" i="3"/>
  <c r="H107" i="3"/>
  <c r="H111" i="3"/>
  <c r="H115" i="3"/>
  <c r="H119" i="3"/>
  <c r="H123" i="3"/>
  <c r="H127" i="3"/>
  <c r="H131" i="3"/>
  <c r="H135" i="3"/>
  <c r="H139" i="3"/>
  <c r="H143" i="3"/>
  <c r="H5" i="3"/>
  <c r="H9" i="3"/>
  <c r="H13" i="3"/>
  <c r="H17" i="3"/>
  <c r="H21" i="3"/>
  <c r="H25" i="3"/>
  <c r="H29" i="3"/>
  <c r="H33" i="3"/>
  <c r="H37" i="3"/>
  <c r="H41" i="3"/>
  <c r="H45" i="3"/>
  <c r="H49" i="3"/>
  <c r="H53" i="3"/>
  <c r="H57" i="3"/>
  <c r="H61" i="3"/>
  <c r="H65" i="3"/>
  <c r="H69" i="3"/>
  <c r="H73" i="3"/>
  <c r="H77" i="3"/>
  <c r="H81" i="3"/>
  <c r="H85" i="3"/>
  <c r="H89" i="3"/>
  <c r="H93" i="3"/>
  <c r="H97" i="3"/>
  <c r="H101" i="3"/>
  <c r="H105" i="3"/>
  <c r="H109" i="3"/>
  <c r="H113" i="3"/>
  <c r="H117" i="3"/>
  <c r="H121" i="3"/>
  <c r="H125" i="3"/>
  <c r="H129" i="3"/>
  <c r="H133" i="3"/>
  <c r="H137" i="3"/>
  <c r="H6" i="3"/>
  <c r="H14" i="3"/>
  <c r="H22" i="3"/>
  <c r="H30" i="3"/>
  <c r="H38" i="3"/>
  <c r="H46" i="3"/>
  <c r="H54" i="3"/>
  <c r="H62" i="3"/>
  <c r="H70" i="3"/>
  <c r="H78" i="3"/>
  <c r="H86" i="3"/>
  <c r="H94" i="3"/>
  <c r="H102" i="3"/>
  <c r="H110" i="3"/>
  <c r="H118" i="3"/>
  <c r="H126" i="3"/>
  <c r="H134" i="3"/>
  <c r="H141" i="3"/>
  <c r="H146" i="3"/>
  <c r="H150" i="3"/>
  <c r="H154" i="3"/>
  <c r="H158" i="3"/>
  <c r="H162" i="3"/>
  <c r="H166" i="3"/>
  <c r="H170" i="3"/>
  <c r="H174" i="3"/>
  <c r="H178" i="3"/>
  <c r="H182" i="3"/>
  <c r="H186" i="3"/>
  <c r="H190" i="3"/>
  <c r="H194" i="3"/>
  <c r="H198" i="3"/>
  <c r="H202" i="3"/>
  <c r="H10" i="3"/>
  <c r="H18" i="3"/>
  <c r="H26" i="3"/>
  <c r="H34" i="3"/>
  <c r="H42" i="3"/>
  <c r="H50" i="3"/>
  <c r="H58" i="3"/>
  <c r="H66" i="3"/>
  <c r="H74" i="3"/>
  <c r="H82" i="3"/>
  <c r="H90" i="3"/>
  <c r="H98" i="3"/>
  <c r="H106" i="3"/>
  <c r="H114" i="3"/>
  <c r="H122" i="3"/>
  <c r="H130" i="3"/>
  <c r="H138" i="3"/>
  <c r="H144" i="3"/>
  <c r="H148" i="3"/>
  <c r="H152" i="3"/>
  <c r="H156" i="3"/>
  <c r="H160" i="3"/>
  <c r="H164" i="3"/>
  <c r="H168" i="3"/>
  <c r="H172" i="3"/>
  <c r="H176" i="3"/>
  <c r="H180" i="3"/>
  <c r="H184" i="3"/>
  <c r="H188" i="3"/>
  <c r="H192" i="3"/>
  <c r="H196" i="3"/>
  <c r="H200" i="3"/>
  <c r="H12" i="3"/>
  <c r="H20" i="3"/>
  <c r="H28" i="3"/>
  <c r="H36" i="3"/>
  <c r="H44" i="3"/>
  <c r="H52" i="3"/>
  <c r="H60" i="3"/>
  <c r="H68" i="3"/>
  <c r="H76" i="3"/>
  <c r="H84" i="3"/>
  <c r="H92" i="3"/>
  <c r="H100" i="3"/>
  <c r="H108" i="3"/>
  <c r="H116" i="3"/>
  <c r="H124" i="3"/>
  <c r="H132" i="3"/>
  <c r="H140" i="3"/>
  <c r="H145" i="3"/>
  <c r="H149" i="3"/>
  <c r="H153" i="3"/>
  <c r="H157" i="3"/>
  <c r="H161" i="3"/>
  <c r="H165" i="3"/>
  <c r="H169" i="3"/>
  <c r="H173" i="3"/>
  <c r="H177" i="3"/>
  <c r="H181" i="3"/>
  <c r="H195" i="3"/>
  <c r="H175" i="3"/>
  <c r="H112" i="3"/>
  <c r="H80" i="3"/>
  <c r="H16" i="3"/>
  <c r="H197" i="3"/>
  <c r="H189" i="3"/>
  <c r="H179" i="3"/>
  <c r="H163" i="3"/>
  <c r="H147" i="3"/>
  <c r="H120" i="3"/>
  <c r="H88" i="3"/>
  <c r="H56" i="3"/>
  <c r="H24" i="3"/>
  <c r="H20" i="4"/>
  <c r="H36" i="4"/>
  <c r="H52" i="4"/>
  <c r="H68" i="4"/>
  <c r="H84" i="4"/>
  <c r="H100" i="4"/>
  <c r="H116" i="4"/>
  <c r="H132" i="4"/>
  <c r="H148" i="4"/>
  <c r="H164" i="4"/>
  <c r="H180" i="4"/>
  <c r="H196" i="4"/>
  <c r="H8" i="4"/>
  <c r="H24" i="4"/>
  <c r="H40" i="4"/>
  <c r="H56" i="4"/>
  <c r="H72" i="4"/>
  <c r="H88" i="4"/>
  <c r="H104" i="4"/>
  <c r="H120" i="4"/>
  <c r="H136" i="4"/>
  <c r="H152" i="4"/>
  <c r="H168" i="4"/>
  <c r="H184" i="4"/>
  <c r="H199" i="4"/>
  <c r="H195" i="4"/>
  <c r="H191" i="4"/>
  <c r="H187" i="4"/>
  <c r="H183" i="4"/>
  <c r="H179" i="4"/>
  <c r="H175" i="4"/>
  <c r="H171" i="4"/>
  <c r="H167" i="4"/>
  <c r="H163" i="4"/>
  <c r="H159" i="4"/>
  <c r="H155" i="4"/>
  <c r="H151" i="4"/>
  <c r="H147" i="4"/>
  <c r="H143" i="4"/>
  <c r="H139" i="4"/>
  <c r="H135" i="4"/>
  <c r="H131" i="4"/>
  <c r="H127" i="4"/>
  <c r="H123" i="4"/>
  <c r="H119" i="4"/>
  <c r="H115" i="4"/>
  <c r="H111" i="4"/>
  <c r="H107" i="4"/>
  <c r="H103" i="4"/>
  <c r="H99" i="4"/>
  <c r="H95" i="4"/>
  <c r="H91" i="4"/>
  <c r="H87" i="4"/>
  <c r="H83" i="4"/>
  <c r="H79" i="4"/>
  <c r="H75" i="4"/>
  <c r="H71" i="4"/>
  <c r="H67" i="4"/>
  <c r="H63" i="4"/>
  <c r="H59" i="4"/>
  <c r="H55" i="4"/>
  <c r="H51" i="4"/>
  <c r="H47" i="4"/>
  <c r="H43" i="4"/>
  <c r="H39" i="4"/>
  <c r="H35" i="4"/>
  <c r="H31" i="4"/>
  <c r="H27" i="4"/>
  <c r="H23" i="4"/>
  <c r="H19" i="4"/>
  <c r="H15" i="4"/>
  <c r="H11" i="4"/>
  <c r="H7" i="4"/>
  <c r="H202" i="4"/>
  <c r="H198" i="4"/>
  <c r="H194" i="4"/>
  <c r="H190" i="4"/>
  <c r="H186" i="4"/>
  <c r="H182" i="4"/>
  <c r="H178" i="4"/>
  <c r="H174" i="4"/>
  <c r="H170" i="4"/>
  <c r="H166" i="4"/>
  <c r="H162" i="4"/>
  <c r="H158" i="4"/>
  <c r="H154" i="4"/>
  <c r="H150" i="4"/>
  <c r="H146" i="4"/>
  <c r="H142" i="4"/>
  <c r="H138" i="4"/>
  <c r="H134" i="4"/>
  <c r="H130" i="4"/>
  <c r="H126" i="4"/>
  <c r="H122" i="4"/>
  <c r="H118" i="4"/>
  <c r="H114" i="4"/>
  <c r="H110" i="4"/>
  <c r="H106" i="4"/>
  <c r="H102" i="4"/>
  <c r="H98" i="4"/>
  <c r="H94" i="4"/>
  <c r="H90" i="4"/>
  <c r="H86" i="4"/>
  <c r="H82" i="4"/>
  <c r="H78" i="4"/>
  <c r="H74" i="4"/>
  <c r="H70" i="4"/>
  <c r="H66" i="4"/>
  <c r="H62" i="4"/>
  <c r="H58" i="4"/>
  <c r="H54" i="4"/>
  <c r="H50" i="4"/>
  <c r="H46" i="4"/>
  <c r="H42" i="4"/>
  <c r="H38" i="4"/>
  <c r="H34" i="4"/>
  <c r="H30" i="4"/>
  <c r="H26" i="4"/>
  <c r="H22" i="4"/>
  <c r="H18" i="4"/>
  <c r="H14" i="4"/>
  <c r="H10" i="4"/>
  <c r="H6" i="4"/>
  <c r="H201" i="4"/>
  <c r="H197" i="4"/>
  <c r="H193" i="4"/>
  <c r="H189" i="4"/>
  <c r="H185" i="4"/>
  <c r="H181" i="4"/>
  <c r="H177" i="4"/>
  <c r="H173" i="4"/>
  <c r="H169" i="4"/>
  <c r="H165" i="4"/>
  <c r="H161" i="4"/>
  <c r="H157" i="4"/>
  <c r="H153" i="4"/>
  <c r="H149" i="4"/>
  <c r="H145" i="4"/>
  <c r="H141" i="4"/>
  <c r="H137" i="4"/>
  <c r="H133" i="4"/>
  <c r="H129" i="4"/>
  <c r="H125" i="4"/>
  <c r="H121" i="4"/>
  <c r="H117" i="4"/>
  <c r="H113" i="4"/>
  <c r="H109" i="4"/>
  <c r="H105" i="4"/>
  <c r="H101" i="4"/>
  <c r="H97" i="4"/>
  <c r="H93" i="4"/>
  <c r="H89" i="4"/>
  <c r="H85" i="4"/>
  <c r="H81" i="4"/>
  <c r="H77" i="4"/>
  <c r="H73" i="4"/>
  <c r="H69" i="4"/>
  <c r="H65" i="4"/>
  <c r="H61" i="4"/>
  <c r="H57" i="4"/>
  <c r="H53" i="4"/>
  <c r="H49" i="4"/>
  <c r="H45" i="4"/>
  <c r="H41" i="4"/>
  <c r="H37" i="4"/>
  <c r="H33" i="4"/>
  <c r="H29" i="4"/>
  <c r="H25" i="4"/>
  <c r="H21" i="4"/>
  <c r="H17" i="4"/>
  <c r="H13" i="4"/>
  <c r="H9" i="4"/>
  <c r="H5" i="4"/>
  <c r="F4" i="4"/>
  <c r="H4" i="4" s="1"/>
  <c r="H12" i="4"/>
  <c r="H28" i="4"/>
  <c r="H44" i="4"/>
  <c r="H60" i="4"/>
  <c r="H76" i="4"/>
  <c r="H92" i="4"/>
  <c r="H108" i="4"/>
  <c r="H124" i="4"/>
  <c r="H140" i="4"/>
  <c r="H156" i="4"/>
  <c r="H172" i="4"/>
  <c r="H188" i="4"/>
  <c r="H16" i="4"/>
  <c r="H32" i="4"/>
  <c r="H48" i="4"/>
  <c r="H64" i="4"/>
  <c r="H80" i="4"/>
  <c r="H96" i="4"/>
  <c r="H112" i="4"/>
  <c r="H128" i="4"/>
  <c r="H144" i="4"/>
  <c r="H160" i="4"/>
  <c r="H176" i="4"/>
  <c r="H19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<sst xmlns="http://schemas.openxmlformats.org/spreadsheetml/2006/main" count="463" uniqueCount="235">
  <si>
    <t>ECSU BIS 205 Bookstore</t>
  </si>
  <si>
    <t>Total</t>
  </si>
  <si>
    <t>Description</t>
  </si>
  <si>
    <t>Quantity</t>
  </si>
  <si>
    <t>Price</t>
  </si>
  <si>
    <t>Cost</t>
  </si>
  <si>
    <t>Office Book</t>
  </si>
  <si>
    <t>MIS Book</t>
  </si>
  <si>
    <t>Heavy Duty Book Bag</t>
  </si>
  <si>
    <t>New Computer</t>
  </si>
  <si>
    <t>Binder for Class Project</t>
  </si>
  <si>
    <t>Pointer for Power Point Presentation</t>
  </si>
  <si>
    <t>Cushion for Long Classes</t>
  </si>
  <si>
    <t>Travel Mug for Caffeinated Beverage</t>
  </si>
  <si>
    <t>Source: Made-Up Data</t>
  </si>
  <si>
    <t>Author:</t>
  </si>
  <si>
    <t>Date:</t>
  </si>
  <si>
    <t>Purpose:</t>
  </si>
  <si>
    <t>Total Cost</t>
  </si>
  <si>
    <t>Absolute and Mixed Notation Practice</t>
  </si>
  <si>
    <t>Sales Tax Rate</t>
  </si>
  <si>
    <t>Sales Tax</t>
  </si>
  <si>
    <t>Pencils</t>
  </si>
  <si>
    <t>Pens</t>
  </si>
  <si>
    <t>Book</t>
  </si>
  <si>
    <t>Paper</t>
  </si>
  <si>
    <t>Supplier Item Data for Absolute Referencing Practice</t>
  </si>
  <si>
    <t>Item Number</t>
  </si>
  <si>
    <t>Supplier Number</t>
  </si>
  <si>
    <t>Weight in Ounces</t>
  </si>
  <si>
    <t>Wholesale Cost</t>
  </si>
  <si>
    <t>Retail Price</t>
  </si>
  <si>
    <t>Shipping Cost</t>
  </si>
  <si>
    <t xml:space="preserve">PASTA,OG1,PENNE RIGATE   </t>
  </si>
  <si>
    <t xml:space="preserve">PASTA,OG1,SPAGHETTI      </t>
  </si>
  <si>
    <t xml:space="preserve">PASTA,OG1,WW,PENE RIGATE </t>
  </si>
  <si>
    <r>
      <rPr>
        <b/>
        <u/>
        <sz val="11"/>
        <color theme="1"/>
        <rFont val="Calibri"/>
        <family val="2"/>
        <scheme val="minor"/>
      </rPr>
      <t>Calculate the Retail Price</t>
    </r>
    <r>
      <rPr>
        <sz val="11"/>
        <color theme="1"/>
        <rFont val="Calibri"/>
        <family val="2"/>
        <scheme val="minor"/>
      </rPr>
      <t xml:space="preserve"> -- The retail mark up is 25%</t>
    </r>
  </si>
  <si>
    <t xml:space="preserve">PASTA,OG1,WW,SPAGHETTI   </t>
  </si>
  <si>
    <t>PASTA,OG2,TRI-CLR FARFALL</t>
  </si>
  <si>
    <r>
      <rPr>
        <b/>
        <u/>
        <sz val="11"/>
        <color theme="1"/>
        <rFont val="Calibri"/>
        <family val="2"/>
        <scheme val="minor"/>
      </rPr>
      <t>Calculate the Shipping Cost</t>
    </r>
    <r>
      <rPr>
        <sz val="11"/>
        <color theme="1"/>
        <rFont val="Calibri"/>
        <family val="2"/>
        <scheme val="minor"/>
      </rPr>
      <t xml:space="preserve"> -- The shipping cost is $.10 per ounce</t>
    </r>
  </si>
  <si>
    <t>APRICOTS,OG2,LG,TRK,NOSO2</t>
  </si>
  <si>
    <t xml:space="preserve">CRANBERRIES,OG2,SWT      </t>
  </si>
  <si>
    <t>Calculate the Total Cost</t>
  </si>
  <si>
    <t>CRANBERRIES,REDUCED SUGAR</t>
  </si>
  <si>
    <t xml:space="preserve">DATES,OG1,ROLLD IN COCNT </t>
  </si>
  <si>
    <t>GINGER,CRYST,LO SUG,NOSO2</t>
  </si>
  <si>
    <t xml:space="preserve">MANGO,OG2,UNSWT,NOSO2    </t>
  </si>
  <si>
    <t>CHOC CHIPS,OG2,DK,ALGN FR</t>
  </si>
  <si>
    <t xml:space="preserve">EINKORN,OG1,WHEAT,HULLED </t>
  </si>
  <si>
    <t xml:space="preserve">FARRO,PEARLED,OG1        </t>
  </si>
  <si>
    <t xml:space="preserve">OATS,OG2,ROLLED,REGULAR  </t>
  </si>
  <si>
    <t xml:space="preserve">POPCORN,OG1,YELLOW       </t>
  </si>
  <si>
    <t xml:space="preserve">ALMONDS,OG1,NP,PAST      </t>
  </si>
  <si>
    <t xml:space="preserve">ALMONDS,SLICED,NAT,THICK </t>
  </si>
  <si>
    <t xml:space="preserve">MIXED NUTS,R/S,DELUXE    </t>
  </si>
  <si>
    <t xml:space="preserve">PECANS,OG1,HVS,USA       </t>
  </si>
  <si>
    <t xml:space="preserve">PINENUTS                 </t>
  </si>
  <si>
    <t xml:space="preserve">PISTACHIOS,R/S,CAL       </t>
  </si>
  <si>
    <t xml:space="preserve">SOYNUTS,OG2,DR/S         </t>
  </si>
  <si>
    <t xml:space="preserve">WALNUTS,HVS/PCS,RAW      </t>
  </si>
  <si>
    <t xml:space="preserve">WALNUTS,OG2,HVS/PCS      </t>
  </si>
  <si>
    <t xml:space="preserve">BEANS,OG2,RED CHILI,SM   </t>
  </si>
  <si>
    <t xml:space="preserve">LENTILS,OG2,FRENCH       </t>
  </si>
  <si>
    <t xml:space="preserve">SUGAR,OG2                </t>
  </si>
  <si>
    <t xml:space="preserve">COFFEE,OG1,WB,BIODYNAMIC </t>
  </si>
  <si>
    <t xml:space="preserve">COFFEE,OG2,WB,REG,DECAF  </t>
  </si>
  <si>
    <t xml:space="preserve">COFFEE,OG1,WB,COLOMBIAN  </t>
  </si>
  <si>
    <t>COFFEE,OG1,WB,FRNCH ROAST</t>
  </si>
  <si>
    <t>COFFEE,OG1,WB,HOUSE BLEND</t>
  </si>
  <si>
    <t xml:space="preserve">COFFEE,OG1,WB,REGULAR    </t>
  </si>
  <si>
    <t xml:space="preserve">CHOC CHIPS,DK,BELGIUM    </t>
  </si>
  <si>
    <t xml:space="preserve">HONEY,CLOVER             </t>
  </si>
  <si>
    <t>GRANOLA,NAT,APPLE/CINN,LF</t>
  </si>
  <si>
    <t xml:space="preserve">GRANOLA,NAT,BLUEBRY FLAX </t>
  </si>
  <si>
    <t xml:space="preserve">GRANOLA,NAT,CHERRY VAN   </t>
  </si>
  <si>
    <t xml:space="preserve">GRANOLA,NAT,COCNT ALMND  </t>
  </si>
  <si>
    <t xml:space="preserve">GRANOLA,NAT,CRANBRY NUT  </t>
  </si>
  <si>
    <t>GRANOLA,NAT,CRN/ORNG,CRNH</t>
  </si>
  <si>
    <t>GRANOLA,NAT,CTY PMPKN SPC</t>
  </si>
  <si>
    <t>GRANOLA,NAT,FRCH VAN ALMD</t>
  </si>
  <si>
    <t xml:space="preserve">GRANOLA,NAT,FRT AND NUT  </t>
  </si>
  <si>
    <t xml:space="preserve">GRANOLA,NAT,GINGERSNAP   </t>
  </si>
  <si>
    <t xml:space="preserve">GRANOLA,NAT,MPL ALMOND   </t>
  </si>
  <si>
    <t xml:space="preserve">GRANOLA,NAT,MPL PCN DRM  </t>
  </si>
  <si>
    <t xml:space="preserve">GRANOLA,NAT,RNFRST GRNS  </t>
  </si>
  <si>
    <t xml:space="preserve">GRANOLA,NAT,RSN/ALMND,LF </t>
  </si>
  <si>
    <t xml:space="preserve">GRANOLA,NAT,STRW VAN HMP </t>
  </si>
  <si>
    <t xml:space="preserve">GRANOLA,NAT,STRW/RASP,LF </t>
  </si>
  <si>
    <t xml:space="preserve">GRANOLA,NAT,SUPER NUTTY  </t>
  </si>
  <si>
    <t xml:space="preserve">MUESLI,35% FRUIT         </t>
  </si>
  <si>
    <t xml:space="preserve">MUESLI,LITE              </t>
  </si>
  <si>
    <t xml:space="preserve">ALMONDS,OG2,TSTD COCONUT </t>
  </si>
  <si>
    <t xml:space="preserve">CASHEWS,OG2,NORI SESAME  </t>
  </si>
  <si>
    <t>GRANOLA,OG2,HNY APLE CRSP</t>
  </si>
  <si>
    <t>GRANOLA,OG2,MAINELY MAPLE</t>
  </si>
  <si>
    <t xml:space="preserve">GRANOLA,OG2,MUESLI SWISS </t>
  </si>
  <si>
    <t xml:space="preserve">RICE,MADAGASCAR PINK     </t>
  </si>
  <si>
    <t xml:space="preserve">RICE,MEKONG FLOWER       </t>
  </si>
  <si>
    <t xml:space="preserve">RICE,OG1,BROWN JASMINE   </t>
  </si>
  <si>
    <t xml:space="preserve">RICE,OG1,JASMINE         </t>
  </si>
  <si>
    <t xml:space="preserve">RICE,VOLCANO             </t>
  </si>
  <si>
    <t xml:space="preserve">CASHEW BUTTER,N/S        </t>
  </si>
  <si>
    <t xml:space="preserve">CASHEWS,WHL LG,R/NS      </t>
  </si>
  <si>
    <t xml:space="preserve">CASHEWS,WHL,LG,R/S       </t>
  </si>
  <si>
    <t xml:space="preserve">GINGER,CHOC CRYSTALLIZED </t>
  </si>
  <si>
    <t xml:space="preserve">ALMONDS,LEMON            </t>
  </si>
  <si>
    <t xml:space="preserve">ALMONDS,MANGO            </t>
  </si>
  <si>
    <t xml:space="preserve">ALMONDS,VANILLA CHAI     </t>
  </si>
  <si>
    <t xml:space="preserve">COCONUT CHEWS,DARK CHOC  </t>
  </si>
  <si>
    <t xml:space="preserve">GINGER CHOC              </t>
  </si>
  <si>
    <t xml:space="preserve">MALT BALLS,CHOC PNUT BTR </t>
  </si>
  <si>
    <t xml:space="preserve">MIX,CHOC NUT CRUNCH      </t>
  </si>
  <si>
    <t xml:space="preserve">MIXED NUTS,HONEY ROASTED </t>
  </si>
  <si>
    <t xml:space="preserve">PRETZELS,MILK CHOC,SWTND </t>
  </si>
  <si>
    <t xml:space="preserve">RAINBOW DROPS,MILK CHOC  </t>
  </si>
  <si>
    <t xml:space="preserve">RAISINS,VANILLA CHAI     </t>
  </si>
  <si>
    <t xml:space="preserve">RAISINS,YOGURT           </t>
  </si>
  <si>
    <t xml:space="preserve">CAROB CHIPS,GRN SW,VEGAN </t>
  </si>
  <si>
    <t xml:space="preserve">CAROB CHIPS,UNSWT        </t>
  </si>
  <si>
    <t>BAKING CHIPS,PEANUT BUTTR</t>
  </si>
  <si>
    <t xml:space="preserve">BAKNG CHPS,OG2,65% CACAO </t>
  </si>
  <si>
    <t>CHOC CHIPS,OG2,FT,SEMISWT</t>
  </si>
  <si>
    <t xml:space="preserve">BLUE AGAVE,OG2,JUG       </t>
  </si>
  <si>
    <t xml:space="preserve">BLUE AGAVE,OG2,RAW,JUG   </t>
  </si>
  <si>
    <t xml:space="preserve">GRAN,OG3,BAOBAB CNUT     </t>
  </si>
  <si>
    <t xml:space="preserve">GRAN,OG3,BLUEBERRY FLAX  </t>
  </si>
  <si>
    <t xml:space="preserve">GRAN,OG3,COCONUT ALMOND  </t>
  </si>
  <si>
    <t xml:space="preserve">GRAN,OG3,FR VANILLA ALMD </t>
  </si>
  <si>
    <t xml:space="preserve">BAGUETTE,GF,ROSEMARY     </t>
  </si>
  <si>
    <t xml:space="preserve">POTATO,HARVEST MEDLEY    </t>
  </si>
  <si>
    <t xml:space="preserve">ROLLS,SWEET POTATO       </t>
  </si>
  <si>
    <t xml:space="preserve">CARROTS,OG2              </t>
  </si>
  <si>
    <t xml:space="preserve">CORN,OG2,SUPERSWEET,CUT  </t>
  </si>
  <si>
    <t>FRIES,JULIENE,SWT POT,SLT</t>
  </si>
  <si>
    <t>FRIES,OG2,CRINKLE,SEA SLT</t>
  </si>
  <si>
    <t>FRIES,OG2,CRINKLE,SLT&amp;PEP</t>
  </si>
  <si>
    <t>FRIES,OG2,JULIENE,SEA SLT</t>
  </si>
  <si>
    <t>FRIES,OLIVE OIL&amp;RSMRY GRL</t>
  </si>
  <si>
    <t>FRIES,SPCY SWT POT W/CHPT</t>
  </si>
  <si>
    <t>FRIES,WAFFLE,W/SEASON SLT</t>
  </si>
  <si>
    <t>HASHD BWNS,OG2,YKNGLD POT</t>
  </si>
  <si>
    <t xml:space="preserve">MIXED VEGETABLES,OG2     </t>
  </si>
  <si>
    <t>ONION RINGS,GLDN W/SEA SL</t>
  </si>
  <si>
    <t xml:space="preserve">PEAS,OG2                 </t>
  </si>
  <si>
    <t>POT,RED,OLV OIL,PARM,GRLC</t>
  </si>
  <si>
    <t xml:space="preserve">POTATO WEDGES,OG3,OVEN   </t>
  </si>
  <si>
    <t xml:space="preserve">SWEET POTATO WAFFLES     </t>
  </si>
  <si>
    <t>SWT POTATO CRNKL CUTS,S&amp;P</t>
  </si>
  <si>
    <t xml:space="preserve">SWT POTATO,CRISPY PUFFS  </t>
  </si>
  <si>
    <t xml:space="preserve">PIZZA,OG3,RC BBQ CHICK   </t>
  </si>
  <si>
    <t xml:space="preserve">PIZZA,OG3,RC FOUR CHEESE </t>
  </si>
  <si>
    <t>PIZZA,OG3,RC PEPPERON,UNC</t>
  </si>
  <si>
    <t xml:space="preserve">BAR,ORNG STRW,4PK        </t>
  </si>
  <si>
    <t xml:space="preserve">BAR,VAN CHOC,4 PK        </t>
  </si>
  <si>
    <t xml:space="preserve">FROZEN DESSERT,CHOC MINT </t>
  </si>
  <si>
    <t>FROZEN DESSERT,CHOC PBTTR</t>
  </si>
  <si>
    <t xml:space="preserve">FROZEN DESSERT,CHOCOLATE </t>
  </si>
  <si>
    <t xml:space="preserve">FROZEN DESSERT,COFFEE    </t>
  </si>
  <si>
    <t>FROZEN DESSERT,COOKIE&amp;CRM</t>
  </si>
  <si>
    <t>FROZEN DESSERT,STRAWBERRY</t>
  </si>
  <si>
    <t xml:space="preserve">FROZEN DESSERT,VAN MAPLE </t>
  </si>
  <si>
    <t xml:space="preserve">EGG ROLLS                </t>
  </si>
  <si>
    <t xml:space="preserve">FRANKS,ASST              </t>
  </si>
  <si>
    <t xml:space="preserve">FRANKS,IN A BLANKET      </t>
  </si>
  <si>
    <t xml:space="preserve">KREPLACH,BEEF            </t>
  </si>
  <si>
    <t>FRZ GRK YGRT,BAN PNUT BTR</t>
  </si>
  <si>
    <t xml:space="preserve">FRZ GRK YGRT,RASP FUDGE  </t>
  </si>
  <si>
    <t xml:space="preserve">BREAD,SPELT,SPROUTED,D/F </t>
  </si>
  <si>
    <t xml:space="preserve">BURGER,SALMON,GAR CIL LM </t>
  </si>
  <si>
    <t>BURGER,WILD TUNA,TERIYAKI</t>
  </si>
  <si>
    <t>BURGERS,WLD ALSK SLMN SRF</t>
  </si>
  <si>
    <t>CRAB CAKES,NW ENGLND,BITE</t>
  </si>
  <si>
    <t>SHRMP&amp;SCLLP,4 CHS LOB SCE</t>
  </si>
  <si>
    <t xml:space="preserve">STICKS,GF,FISH           </t>
  </si>
  <si>
    <t xml:space="preserve">BURGER,AMERICAN CLASSIC  </t>
  </si>
  <si>
    <t xml:space="preserve">BURGER,VEGAN,MEATLESS    </t>
  </si>
  <si>
    <t>CHICKEN NUGGETS,MTLS,NATL</t>
  </si>
  <si>
    <t xml:space="preserve">CHIK'N PATTIES,ORIG,VEG  </t>
  </si>
  <si>
    <t xml:space="preserve">CHIK'N PATTIES,SPICY,VEG </t>
  </si>
  <si>
    <t>GROUND CRUMBLES,MTLS,NATL</t>
  </si>
  <si>
    <t xml:space="preserve">CANNELLONI,BEEF,GF/WF    </t>
  </si>
  <si>
    <t xml:space="preserve">GNOCCHI,OG2,POTATO,VEGAN </t>
  </si>
  <si>
    <t xml:space="preserve">GNOCCHI,POTATO,GLUTEN FR </t>
  </si>
  <si>
    <t xml:space="preserve">LASAGNA,CHEESE,WF,GF     </t>
  </si>
  <si>
    <t xml:space="preserve">LASAGNA,CHICKEN,GF/WF    </t>
  </si>
  <si>
    <t xml:space="preserve">LASAGNA,VEGETABLE,WF,GF  </t>
  </si>
  <si>
    <t xml:space="preserve">MANICOTTI,WF,GF          </t>
  </si>
  <si>
    <t xml:space="preserve">RAVIOLI,BEEF,GF/WF       </t>
  </si>
  <si>
    <t xml:space="preserve">RAVIOLI,CHEESE,GF/WF     </t>
  </si>
  <si>
    <t xml:space="preserve">RAVIOLI,OG2,4 CHEESE     </t>
  </si>
  <si>
    <t>STUFFD SHELLS,OG2,4 CHEES</t>
  </si>
  <si>
    <t xml:space="preserve">STUFFED SHELLS,WF,GF     </t>
  </si>
  <si>
    <t>BTRNT SQUSH SP &amp; QUIN WRP</t>
  </si>
  <si>
    <t>LENTL VEG SP &amp; SAMOSA WRP</t>
  </si>
  <si>
    <t>MINSTRN SOUP &amp; MEDIT WRAP</t>
  </si>
  <si>
    <t xml:space="preserve">GELATO,CHOCOLATE         </t>
  </si>
  <si>
    <t>GELATO,CHOCOLATE HAZELNUT</t>
  </si>
  <si>
    <t xml:space="preserve">GELATO,CHOCOLATE S'MORE  </t>
  </si>
  <si>
    <t xml:space="preserve">GELATO,ESPRESSO          </t>
  </si>
  <si>
    <t xml:space="preserve">GELATO,HAZELNUT          </t>
  </si>
  <si>
    <t>GELATO,KEY LIME,GRHM CRKR</t>
  </si>
  <si>
    <t xml:space="preserve">GELATO,MALTED MILK BALL  </t>
  </si>
  <si>
    <t>GELATO,PECAN,HONEY TOASTD</t>
  </si>
  <si>
    <t xml:space="preserve">GELATO,PISTACHIO         </t>
  </si>
  <si>
    <t xml:space="preserve">GELATO,VANILLA           </t>
  </si>
  <si>
    <t xml:space="preserve">SORBET,BLACKBRY CABERNET </t>
  </si>
  <si>
    <t xml:space="preserve">SORBET,BLOOD ORANGE      </t>
  </si>
  <si>
    <t xml:space="preserve">SORBET,CHOCOLATE         </t>
  </si>
  <si>
    <t xml:space="preserve">SORBET,COCONUT           </t>
  </si>
  <si>
    <t xml:space="preserve">SORBET,LEMON             </t>
  </si>
  <si>
    <t xml:space="preserve">SORBET,MANGO             </t>
  </si>
  <si>
    <t xml:space="preserve">SORBET,PASSION FRUIT     </t>
  </si>
  <si>
    <t xml:space="preserve">SORBET,PEACH GINGER      </t>
  </si>
  <si>
    <t xml:space="preserve">SORBET,RASPBERRY         </t>
  </si>
  <si>
    <t xml:space="preserve">SORBET,WILD BLUEBERRY    </t>
  </si>
  <si>
    <t xml:space="preserve">EGG ROLLS,40PK           </t>
  </si>
  <si>
    <t xml:space="preserve">EGG ROLLS,VEGETABLE      </t>
  </si>
  <si>
    <t xml:space="preserve">HORDOEUVRES,ASST         </t>
  </si>
  <si>
    <t xml:space="preserve">HORS DOUVRES,ASTD,100 CT </t>
  </si>
  <si>
    <t>HRS D'OEUVRES,ASSTD,40 CT</t>
  </si>
  <si>
    <t xml:space="preserve">KNISH,POTATO             </t>
  </si>
  <si>
    <t xml:space="preserve">PASTA,BOW TIE,KASHE      </t>
  </si>
  <si>
    <t xml:space="preserve">PUFF,POTATO              </t>
  </si>
  <si>
    <t xml:space="preserve">PUFF,SPIN &amp; POT          </t>
  </si>
  <si>
    <t xml:space="preserve">EGGPLANT BURGER          </t>
  </si>
  <si>
    <t xml:space="preserve">EGGPLANT CUTLETS         </t>
  </si>
  <si>
    <t xml:space="preserve">EGGPLANT MEATBALLS       </t>
  </si>
  <si>
    <t xml:space="preserve">EGGPLANT PARM BITES      </t>
  </si>
  <si>
    <t xml:space="preserve">VEGGIES FRIES            </t>
  </si>
  <si>
    <t xml:space="preserve">CHOPPED BASIL            </t>
  </si>
  <si>
    <t xml:space="preserve">CHOPPED CILANTRO         </t>
  </si>
  <si>
    <t xml:space="preserve">CHOPPED PARSLEY          </t>
  </si>
  <si>
    <t>Source:</t>
  </si>
  <si>
    <t>DH made up Data</t>
  </si>
  <si>
    <t>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</si>
</sst>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9" fontId="0" fillId="0" borderId="0" xfId="0" applyNumberFormat="1"/>
    <xf numFmtId="0" fontId="0" fillId="0" borderId="0" xfId="0"/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/>
    <xf numFmtId="0" fontId="0" fillId="0" borderId="0" xfId="0"/>
    <xf numFmtId="43" fontId="0" fillId="0" borderId="0" xfId="0" applyNumberFormat="1"/>
    <xf numFmtId="44" fontId="0" fillId="0" borderId="0" xfId="1" applyFont="1"/>
    <xf numFmtId="165" fontId="0" fillId="0" borderId="0" xfId="2" applyNumberFormat="1" applyFont="1" applyAlignment="1">
      <alignment horizontal="center"/>
    </xf>
    <xf numFmtId="10" fontId="0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Alignment="1">
      <alignment wrapText="1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A044-791B-4E6A-9245-9CD8ABD29C58}">
  <dimension ref="A1:H19"/>
  <sheetViews>
    <sheetView workbookViewId="0">
      <selection sqref="A1:D1"/>
    </sheetView>
  </sheetViews>
  <sheetFormatPr baseColWidth="10" defaultColWidth="8.83203125" defaultRowHeight="15" x14ac:dyDescent="0.2"/>
  <cols>
    <col min="1" max="1" width="42.83203125" bestFit="1" customWidth="1"/>
    <col min="2" max="2" width="13.83203125" bestFit="1" customWidth="1"/>
    <col min="3" max="3" width="10.5" bestFit="1" customWidth="1"/>
    <col min="4" max="4" width="12.6640625" bestFit="1" customWidth="1"/>
    <col min="6" max="6" width="13.83203125" bestFit="1" customWidth="1"/>
    <col min="7" max="7" width="8.1640625" bestFit="1" customWidth="1"/>
    <col min="8" max="8" width="15.5" bestFit="1" customWidth="1"/>
  </cols>
  <sheetData>
    <row r="1" spans="1:8" ht="26" x14ac:dyDescent="0.3">
      <c r="A1" s="29" t="s">
        <v>0</v>
      </c>
      <c r="B1" s="29"/>
      <c r="C1" s="29"/>
      <c r="D1" s="29"/>
    </row>
    <row r="2" spans="1:8" ht="24" x14ac:dyDescent="0.3">
      <c r="A2" s="6"/>
      <c r="B2" s="7"/>
      <c r="C2" s="7"/>
      <c r="D2" s="7" t="s">
        <v>1</v>
      </c>
    </row>
    <row r="3" spans="1:8" ht="24" x14ac:dyDescent="0.3">
      <c r="A3" s="6" t="s">
        <v>2</v>
      </c>
      <c r="B3" s="7" t="s">
        <v>3</v>
      </c>
      <c r="C3" s="7" t="s">
        <v>4</v>
      </c>
      <c r="D3" s="7" t="s">
        <v>5</v>
      </c>
      <c r="F3" s="7" t="s">
        <v>3</v>
      </c>
      <c r="G3" s="7" t="s">
        <v>4</v>
      </c>
      <c r="H3" s="7" t="s">
        <v>18</v>
      </c>
    </row>
    <row r="4" spans="1:8" x14ac:dyDescent="0.2">
      <c r="A4" s="2"/>
      <c r="B4" s="2"/>
      <c r="C4" s="2"/>
      <c r="D4" s="2"/>
    </row>
    <row r="5" spans="1:8" ht="19" x14ac:dyDescent="0.25">
      <c r="A5" s="4" t="s">
        <v>6</v>
      </c>
      <c r="B5" s="5">
        <v>1</v>
      </c>
      <c r="C5" s="8">
        <v>250</v>
      </c>
      <c r="D5" s="8">
        <v>250</v>
      </c>
      <c r="F5" cm="1">
        <f t="array" ref="F5:F12">Q</f>
        <v>1</v>
      </c>
      <c r="G5" cm="1">
        <f t="array" ref="G5:G12">P</f>
        <v>250</v>
      </c>
      <c r="H5" cm="1">
        <f t="array" ref="H5:H12">Q*P</f>
        <v>250</v>
      </c>
    </row>
    <row r="6" spans="1:8" ht="19" x14ac:dyDescent="0.25">
      <c r="A6" s="4" t="s">
        <v>7</v>
      </c>
      <c r="B6" s="5">
        <v>1</v>
      </c>
      <c r="C6" s="8">
        <v>100</v>
      </c>
      <c r="D6" s="8">
        <v>100</v>
      </c>
      <c r="F6">
        <v>1</v>
      </c>
      <c r="G6">
        <v>100</v>
      </c>
      <c r="H6">
        <v>100</v>
      </c>
    </row>
    <row r="7" spans="1:8" ht="19" x14ac:dyDescent="0.25">
      <c r="A7" s="4" t="s">
        <v>8</v>
      </c>
      <c r="B7" s="5">
        <v>1</v>
      </c>
      <c r="C7" s="8">
        <v>49.95</v>
      </c>
      <c r="D7" s="8">
        <v>49.95</v>
      </c>
      <c r="F7">
        <v>1</v>
      </c>
      <c r="G7">
        <v>49.95</v>
      </c>
      <c r="H7">
        <v>49.95</v>
      </c>
    </row>
    <row r="8" spans="1:8" ht="19" x14ac:dyDescent="0.25">
      <c r="A8" s="4" t="s">
        <v>9</v>
      </c>
      <c r="B8" s="5">
        <v>1</v>
      </c>
      <c r="C8" s="8">
        <v>679</v>
      </c>
      <c r="D8" s="8">
        <v>679</v>
      </c>
      <c r="F8">
        <v>1</v>
      </c>
      <c r="G8">
        <v>679</v>
      </c>
      <c r="H8">
        <v>679</v>
      </c>
    </row>
    <row r="9" spans="1:8" ht="19" x14ac:dyDescent="0.25">
      <c r="A9" s="4" t="s">
        <v>10</v>
      </c>
      <c r="B9" s="5">
        <v>1</v>
      </c>
      <c r="C9" s="8">
        <v>1.56</v>
      </c>
      <c r="D9" s="8">
        <v>1.56</v>
      </c>
      <c r="F9">
        <v>1</v>
      </c>
      <c r="G9">
        <v>1.56</v>
      </c>
      <c r="H9">
        <v>1.56</v>
      </c>
    </row>
    <row r="10" spans="1:8" ht="19" x14ac:dyDescent="0.25">
      <c r="A10" s="4" t="s">
        <v>11</v>
      </c>
      <c r="B10" s="5">
        <v>1</v>
      </c>
      <c r="C10" s="8">
        <v>9.9499999999999993</v>
      </c>
      <c r="D10" s="8">
        <v>9.9499999999999993</v>
      </c>
      <c r="F10">
        <v>1</v>
      </c>
      <c r="G10">
        <v>9.9499999999999993</v>
      </c>
      <c r="H10">
        <v>9.9499999999999993</v>
      </c>
    </row>
    <row r="11" spans="1:8" ht="19" x14ac:dyDescent="0.25">
      <c r="A11" s="4" t="s">
        <v>12</v>
      </c>
      <c r="B11" s="5">
        <v>1</v>
      </c>
      <c r="C11" s="8">
        <v>12.5</v>
      </c>
      <c r="D11" s="8">
        <v>12.5</v>
      </c>
      <c r="F11">
        <v>1</v>
      </c>
      <c r="G11">
        <v>12.5</v>
      </c>
      <c r="H11">
        <v>12.5</v>
      </c>
    </row>
    <row r="12" spans="1:8" ht="19" x14ac:dyDescent="0.25">
      <c r="A12" s="4" t="s">
        <v>13</v>
      </c>
      <c r="B12" s="5">
        <v>2</v>
      </c>
      <c r="C12" s="8">
        <v>13.5</v>
      </c>
      <c r="D12" s="8">
        <v>27</v>
      </c>
      <c r="F12">
        <v>2</v>
      </c>
      <c r="G12">
        <v>13.5</v>
      </c>
      <c r="H12">
        <v>27</v>
      </c>
    </row>
    <row r="13" spans="1:8" ht="19" x14ac:dyDescent="0.25">
      <c r="A13" s="4"/>
      <c r="B13" s="4"/>
      <c r="C13" s="9"/>
      <c r="D13" s="4"/>
    </row>
    <row r="14" spans="1:8" ht="19" x14ac:dyDescent="0.25">
      <c r="A14" s="10" t="s">
        <v>1</v>
      </c>
      <c r="B14" s="4"/>
      <c r="C14" s="9"/>
      <c r="D14" s="8">
        <v>1129.96</v>
      </c>
    </row>
    <row r="15" spans="1:8" ht="19" x14ac:dyDescent="0.25">
      <c r="A15" s="4"/>
      <c r="B15" s="4"/>
      <c r="C15" s="9"/>
      <c r="D15" s="4"/>
    </row>
    <row r="16" spans="1:8" ht="19" x14ac:dyDescent="0.25">
      <c r="A16" s="4" t="s">
        <v>14</v>
      </c>
      <c r="B16" s="4"/>
      <c r="C16" s="9"/>
      <c r="D16" s="4"/>
    </row>
    <row r="17" spans="1:4" ht="19" x14ac:dyDescent="0.25">
      <c r="A17" s="4" t="s">
        <v>15</v>
      </c>
      <c r="B17" s="4"/>
      <c r="C17" s="9"/>
      <c r="D17" s="4"/>
    </row>
    <row r="18" spans="1:4" ht="19" x14ac:dyDescent="0.25">
      <c r="A18" s="4" t="s">
        <v>16</v>
      </c>
      <c r="B18" s="4"/>
      <c r="C18" s="9"/>
      <c r="D18" s="4"/>
    </row>
    <row r="19" spans="1:4" ht="19" x14ac:dyDescent="0.25">
      <c r="A19" s="4" t="s">
        <v>17</v>
      </c>
      <c r="B19" s="3"/>
      <c r="C19" s="3"/>
      <c r="D19" s="3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0993-3E71-644E-98C4-95F49E1EE3C1}">
  <dimension ref="A1:J400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8.33203125" style="12" bestFit="1" customWidth="1"/>
    <col min="2" max="2" width="16.33203125" style="12" bestFit="1" customWidth="1"/>
    <col min="3" max="3" width="30.6640625" style="12" bestFit="1" customWidth="1"/>
    <col min="4" max="4" width="7.5" style="12" bestFit="1" customWidth="1"/>
    <col min="5" max="5" width="8.83203125" style="12" bestFit="1" customWidth="1"/>
    <col min="6" max="7" width="8.83203125" style="12"/>
    <col min="8" max="8" width="7.1640625" style="12" bestFit="1" customWidth="1"/>
    <col min="9" max="9" width="61.33203125" style="12" customWidth="1"/>
    <col min="10" max="16384" width="8.83203125" style="12"/>
  </cols>
  <sheetData>
    <row r="1" spans="1:10" ht="24" x14ac:dyDescent="0.3">
      <c r="A1" s="30" t="s">
        <v>26</v>
      </c>
      <c r="B1" s="30"/>
      <c r="C1" s="30"/>
      <c r="D1" s="30"/>
      <c r="E1" s="30"/>
      <c r="F1" s="30"/>
      <c r="G1" s="30"/>
      <c r="H1" s="30"/>
    </row>
    <row r="3" spans="1:10" ht="48" x14ac:dyDescent="0.2">
      <c r="A3" s="24" t="s">
        <v>27</v>
      </c>
      <c r="B3" s="28" t="s">
        <v>28</v>
      </c>
      <c r="C3" s="21" t="s">
        <v>2</v>
      </c>
      <c r="D3" s="24" t="s">
        <v>29</v>
      </c>
      <c r="E3" s="25" t="s">
        <v>30</v>
      </c>
      <c r="F3" s="24" t="s">
        <v>31</v>
      </c>
      <c r="G3" s="24" t="s">
        <v>32</v>
      </c>
      <c r="H3" s="24" t="s">
        <v>18</v>
      </c>
      <c r="I3" s="21"/>
    </row>
    <row r="4" spans="1:10" x14ac:dyDescent="0.2">
      <c r="A4" s="12">
        <v>10564</v>
      </c>
      <c r="B4" s="12">
        <v>4</v>
      </c>
      <c r="C4" s="12" t="s">
        <v>33</v>
      </c>
      <c r="D4" s="23">
        <v>35</v>
      </c>
      <c r="E4" s="22">
        <v>2.19</v>
      </c>
      <c r="F4" s="22" cm="1">
        <f t="array" ref="F4:F202">(Wholesale_Cost*Markup)+Wholesale_Cost</f>
        <v>2.7374999999999998</v>
      </c>
      <c r="G4" s="22" cm="1">
        <f t="array" ref="G4:G202">Weight_in_Ounces*cost_per_pound</f>
        <v>3.5</v>
      </c>
      <c r="H4" s="22">
        <f>F4+G4</f>
        <v>6.2374999999999998</v>
      </c>
    </row>
    <row r="5" spans="1:10" ht="19.5" customHeight="1" x14ac:dyDescent="0.2">
      <c r="A5" s="12">
        <v>10565</v>
      </c>
      <c r="B5" s="12">
        <v>3</v>
      </c>
      <c r="C5" s="12" t="s">
        <v>34</v>
      </c>
      <c r="D5" s="23">
        <v>37</v>
      </c>
      <c r="E5" s="22">
        <v>2.19</v>
      </c>
      <c r="F5" s="22">
        <v>2.7374999999999998</v>
      </c>
      <c r="G5" s="22">
        <v>3.7</v>
      </c>
      <c r="H5" s="22">
        <f t="shared" ref="H5:H68" si="0">F5+G5</f>
        <v>6.4375</v>
      </c>
    </row>
    <row r="6" spans="1:10" ht="16" x14ac:dyDescent="0.2">
      <c r="A6" s="12">
        <v>10566</v>
      </c>
      <c r="B6" s="12">
        <v>3</v>
      </c>
      <c r="C6" s="12" t="s">
        <v>35</v>
      </c>
      <c r="D6" s="23">
        <v>48</v>
      </c>
      <c r="E6" s="22">
        <v>2.19</v>
      </c>
      <c r="F6" s="22">
        <v>2.7374999999999998</v>
      </c>
      <c r="G6" s="22">
        <v>4.8000000000000007</v>
      </c>
      <c r="H6" s="22">
        <f t="shared" si="0"/>
        <v>7.5375000000000005</v>
      </c>
      <c r="I6" s="20" t="s">
        <v>36</v>
      </c>
      <c r="J6" s="1">
        <v>0.25</v>
      </c>
    </row>
    <row r="7" spans="1:10" x14ac:dyDescent="0.2">
      <c r="A7" s="12">
        <v>10567</v>
      </c>
      <c r="B7" s="12">
        <v>3</v>
      </c>
      <c r="C7" s="12" t="s">
        <v>37</v>
      </c>
      <c r="D7" s="23">
        <v>22</v>
      </c>
      <c r="E7" s="22">
        <v>2.19</v>
      </c>
      <c r="F7" s="22">
        <v>2.7374999999999998</v>
      </c>
      <c r="G7" s="22">
        <v>2.2000000000000002</v>
      </c>
      <c r="H7" s="22">
        <f t="shared" si="0"/>
        <v>4.9375</v>
      </c>
    </row>
    <row r="8" spans="1:10" ht="16" x14ac:dyDescent="0.2">
      <c r="A8" s="12">
        <v>10568</v>
      </c>
      <c r="B8" s="12">
        <v>4</v>
      </c>
      <c r="C8" s="12" t="s">
        <v>38</v>
      </c>
      <c r="D8" s="23">
        <v>29</v>
      </c>
      <c r="E8" s="22">
        <v>2.59</v>
      </c>
      <c r="F8" s="22">
        <v>3.2374999999999998</v>
      </c>
      <c r="G8" s="22">
        <v>2.9000000000000004</v>
      </c>
      <c r="H8" s="22">
        <f t="shared" si="0"/>
        <v>6.1375000000000002</v>
      </c>
      <c r="I8" s="20" t="s">
        <v>39</v>
      </c>
      <c r="J8" s="12">
        <v>0.1</v>
      </c>
    </row>
    <row r="9" spans="1:10" x14ac:dyDescent="0.2">
      <c r="A9" s="12">
        <v>10569</v>
      </c>
      <c r="B9" s="12">
        <v>1</v>
      </c>
      <c r="C9" s="12" t="s">
        <v>40</v>
      </c>
      <c r="D9" s="23">
        <v>13</v>
      </c>
      <c r="E9" s="22">
        <v>3.36</v>
      </c>
      <c r="F9" s="22">
        <v>4.2</v>
      </c>
      <c r="G9" s="22">
        <v>1.3</v>
      </c>
      <c r="H9" s="22">
        <f t="shared" si="0"/>
        <v>5.5</v>
      </c>
    </row>
    <row r="10" spans="1:10" ht="16" x14ac:dyDescent="0.2">
      <c r="A10" s="12">
        <v>10570</v>
      </c>
      <c r="B10" s="12">
        <v>5</v>
      </c>
      <c r="C10" s="12" t="s">
        <v>41</v>
      </c>
      <c r="D10" s="23">
        <v>37</v>
      </c>
      <c r="E10" s="22">
        <v>4.87</v>
      </c>
      <c r="F10" s="22">
        <v>6.0875000000000004</v>
      </c>
      <c r="G10" s="22">
        <v>3.7</v>
      </c>
      <c r="H10" s="22">
        <f t="shared" si="0"/>
        <v>9.7875000000000014</v>
      </c>
      <c r="I10" s="26" t="s">
        <v>42</v>
      </c>
    </row>
    <row r="11" spans="1:10" x14ac:dyDescent="0.2">
      <c r="A11" s="12">
        <v>10571</v>
      </c>
      <c r="B11" s="12">
        <v>2</v>
      </c>
      <c r="C11" s="12" t="s">
        <v>43</v>
      </c>
      <c r="D11" s="23">
        <v>43</v>
      </c>
      <c r="E11" s="22">
        <v>4.13</v>
      </c>
      <c r="F11" s="22">
        <v>5.1624999999999996</v>
      </c>
      <c r="G11" s="22">
        <v>4.3</v>
      </c>
      <c r="H11" s="22">
        <f t="shared" si="0"/>
        <v>9.4624999999999986</v>
      </c>
    </row>
    <row r="12" spans="1:10" x14ac:dyDescent="0.2">
      <c r="A12" s="12">
        <v>10572</v>
      </c>
      <c r="B12" s="12">
        <v>1</v>
      </c>
      <c r="C12" s="12" t="s">
        <v>44</v>
      </c>
      <c r="D12" s="23">
        <v>47</v>
      </c>
      <c r="E12" s="22">
        <v>3.54</v>
      </c>
      <c r="F12" s="22">
        <v>4.4249999999999998</v>
      </c>
      <c r="G12" s="22">
        <v>4.7</v>
      </c>
      <c r="H12" s="22">
        <f t="shared" si="0"/>
        <v>9.125</v>
      </c>
    </row>
    <row r="13" spans="1:10" x14ac:dyDescent="0.2">
      <c r="A13" s="12">
        <v>10573</v>
      </c>
      <c r="B13" s="12">
        <v>1</v>
      </c>
      <c r="C13" s="12" t="s">
        <v>45</v>
      </c>
      <c r="D13" s="23">
        <v>40</v>
      </c>
      <c r="E13" s="22">
        <v>3.79</v>
      </c>
      <c r="F13" s="22">
        <v>4.7374999999999998</v>
      </c>
      <c r="G13" s="22">
        <v>4</v>
      </c>
      <c r="H13" s="22">
        <f t="shared" si="0"/>
        <v>8.7375000000000007</v>
      </c>
    </row>
    <row r="14" spans="1:10" x14ac:dyDescent="0.2">
      <c r="A14" s="12">
        <v>10574</v>
      </c>
      <c r="B14" s="12">
        <v>1</v>
      </c>
      <c r="C14" s="12" t="s">
        <v>46</v>
      </c>
      <c r="D14" s="23">
        <v>40</v>
      </c>
      <c r="E14" s="22">
        <v>6.98</v>
      </c>
      <c r="F14" s="22">
        <v>8.7250000000000014</v>
      </c>
      <c r="G14" s="22">
        <v>4</v>
      </c>
      <c r="H14" s="22">
        <f t="shared" si="0"/>
        <v>12.725000000000001</v>
      </c>
    </row>
    <row r="15" spans="1:10" x14ac:dyDescent="0.2">
      <c r="A15" s="12">
        <v>10575</v>
      </c>
      <c r="B15" s="12">
        <v>1</v>
      </c>
      <c r="C15" s="12" t="s">
        <v>47</v>
      </c>
      <c r="D15" s="23">
        <v>8</v>
      </c>
      <c r="E15" s="22">
        <v>6.33</v>
      </c>
      <c r="F15" s="22">
        <v>7.9124999999999996</v>
      </c>
      <c r="G15" s="22">
        <v>0.8</v>
      </c>
      <c r="H15" s="22">
        <f t="shared" si="0"/>
        <v>8.7125000000000004</v>
      </c>
    </row>
    <row r="16" spans="1:10" x14ac:dyDescent="0.2">
      <c r="A16" s="12">
        <v>10576</v>
      </c>
      <c r="B16" s="12">
        <v>3</v>
      </c>
      <c r="C16" s="12" t="s">
        <v>48</v>
      </c>
      <c r="D16" s="23">
        <v>46</v>
      </c>
      <c r="E16" s="22">
        <v>2.59</v>
      </c>
      <c r="F16" s="22">
        <v>3.2374999999999998</v>
      </c>
      <c r="G16" s="22">
        <v>4.6000000000000005</v>
      </c>
      <c r="H16" s="22">
        <f t="shared" si="0"/>
        <v>7.8375000000000004</v>
      </c>
    </row>
    <row r="17" spans="1:8" x14ac:dyDescent="0.2">
      <c r="A17" s="12">
        <v>10577</v>
      </c>
      <c r="B17" s="12">
        <v>4</v>
      </c>
      <c r="C17" s="12" t="s">
        <v>49</v>
      </c>
      <c r="D17" s="23">
        <v>29</v>
      </c>
      <c r="E17" s="22">
        <v>2.46</v>
      </c>
      <c r="F17" s="22">
        <v>3.0750000000000002</v>
      </c>
      <c r="G17" s="22">
        <v>2.9000000000000004</v>
      </c>
      <c r="H17" s="22">
        <f t="shared" si="0"/>
        <v>5.9750000000000005</v>
      </c>
    </row>
    <row r="18" spans="1:8" x14ac:dyDescent="0.2">
      <c r="A18" s="12">
        <v>10578</v>
      </c>
      <c r="B18" s="12">
        <v>1</v>
      </c>
      <c r="C18" s="12" t="s">
        <v>50</v>
      </c>
      <c r="D18" s="23">
        <v>19</v>
      </c>
      <c r="E18" s="22">
        <v>0.89</v>
      </c>
      <c r="F18" s="22">
        <v>1.1125</v>
      </c>
      <c r="G18" s="22">
        <v>1.9000000000000001</v>
      </c>
      <c r="H18" s="22">
        <f t="shared" si="0"/>
        <v>3.0125000000000002</v>
      </c>
    </row>
    <row r="19" spans="1:8" x14ac:dyDescent="0.2">
      <c r="A19" s="12">
        <v>10579</v>
      </c>
      <c r="B19" s="12">
        <v>3</v>
      </c>
      <c r="C19" s="12" t="s">
        <v>51</v>
      </c>
      <c r="D19" s="23">
        <v>47</v>
      </c>
      <c r="E19" s="22">
        <v>1.06</v>
      </c>
      <c r="F19" s="22">
        <v>1.3250000000000002</v>
      </c>
      <c r="G19" s="22">
        <v>4.7</v>
      </c>
      <c r="H19" s="22">
        <f t="shared" si="0"/>
        <v>6.0250000000000004</v>
      </c>
    </row>
    <row r="20" spans="1:8" x14ac:dyDescent="0.2">
      <c r="A20" s="12">
        <v>10580</v>
      </c>
      <c r="B20" s="12">
        <v>3</v>
      </c>
      <c r="C20" s="12" t="s">
        <v>52</v>
      </c>
      <c r="D20" s="23">
        <v>36</v>
      </c>
      <c r="E20" s="22">
        <v>6.85</v>
      </c>
      <c r="F20" s="22">
        <v>8.5625</v>
      </c>
      <c r="G20" s="22">
        <v>3.6</v>
      </c>
      <c r="H20" s="22">
        <f t="shared" si="0"/>
        <v>12.1625</v>
      </c>
    </row>
    <row r="21" spans="1:8" x14ac:dyDescent="0.2">
      <c r="A21" s="12">
        <v>10581</v>
      </c>
      <c r="B21" s="12">
        <v>5</v>
      </c>
      <c r="C21" s="12" t="s">
        <v>53</v>
      </c>
      <c r="D21" s="23">
        <v>32</v>
      </c>
      <c r="E21" s="22">
        <v>4.0599999999999996</v>
      </c>
      <c r="F21" s="22">
        <v>5.0749999999999993</v>
      </c>
      <c r="G21" s="22">
        <v>3.2</v>
      </c>
      <c r="H21" s="22">
        <f t="shared" si="0"/>
        <v>8.2749999999999986</v>
      </c>
    </row>
    <row r="22" spans="1:8" x14ac:dyDescent="0.2">
      <c r="A22" s="12">
        <v>10582</v>
      </c>
      <c r="B22" s="12">
        <v>3</v>
      </c>
      <c r="C22" s="12" t="s">
        <v>54</v>
      </c>
      <c r="D22" s="23">
        <v>19</v>
      </c>
      <c r="E22" s="22">
        <v>7.43</v>
      </c>
      <c r="F22" s="22">
        <v>9.2874999999999996</v>
      </c>
      <c r="G22" s="22">
        <v>1.9000000000000001</v>
      </c>
      <c r="H22" s="22">
        <f t="shared" si="0"/>
        <v>11.1875</v>
      </c>
    </row>
    <row r="23" spans="1:8" x14ac:dyDescent="0.2">
      <c r="A23" s="12">
        <v>10583</v>
      </c>
      <c r="B23" s="12">
        <v>3</v>
      </c>
      <c r="C23" s="12" t="s">
        <v>55</v>
      </c>
      <c r="D23" s="23">
        <v>43</v>
      </c>
      <c r="E23" s="22">
        <v>10.210000000000001</v>
      </c>
      <c r="F23" s="22">
        <v>12.762500000000001</v>
      </c>
      <c r="G23" s="22">
        <v>4.3</v>
      </c>
      <c r="H23" s="22">
        <f t="shared" si="0"/>
        <v>17.0625</v>
      </c>
    </row>
    <row r="24" spans="1:8" x14ac:dyDescent="0.2">
      <c r="A24" s="12">
        <v>10584</v>
      </c>
      <c r="B24" s="12">
        <v>3</v>
      </c>
      <c r="C24" s="12" t="s">
        <v>56</v>
      </c>
      <c r="D24" s="23">
        <v>6</v>
      </c>
      <c r="E24" s="22">
        <v>21.2</v>
      </c>
      <c r="F24" s="22">
        <v>26.5</v>
      </c>
      <c r="G24" s="22">
        <v>0.60000000000000009</v>
      </c>
      <c r="H24" s="22">
        <f t="shared" si="0"/>
        <v>27.1</v>
      </c>
    </row>
    <row r="25" spans="1:8" x14ac:dyDescent="0.2">
      <c r="A25" s="12">
        <v>10585</v>
      </c>
      <c r="B25" s="12">
        <v>2</v>
      </c>
      <c r="C25" s="12" t="s">
        <v>57</v>
      </c>
      <c r="D25" s="23">
        <v>16</v>
      </c>
      <c r="E25" s="22">
        <v>5.8</v>
      </c>
      <c r="F25" s="22">
        <v>7.25</v>
      </c>
      <c r="G25" s="22">
        <v>1.6</v>
      </c>
      <c r="H25" s="22">
        <f t="shared" si="0"/>
        <v>8.85</v>
      </c>
    </row>
    <row r="26" spans="1:8" x14ac:dyDescent="0.2">
      <c r="A26" s="12">
        <v>10586</v>
      </c>
      <c r="B26" s="12">
        <v>4</v>
      </c>
      <c r="C26" s="12" t="s">
        <v>58</v>
      </c>
      <c r="D26" s="23">
        <v>31</v>
      </c>
      <c r="E26" s="22">
        <v>2.66</v>
      </c>
      <c r="F26" s="22">
        <v>3.3250000000000002</v>
      </c>
      <c r="G26" s="22">
        <v>3.1</v>
      </c>
      <c r="H26" s="22">
        <f t="shared" si="0"/>
        <v>6.4250000000000007</v>
      </c>
    </row>
    <row r="27" spans="1:8" x14ac:dyDescent="0.2">
      <c r="A27" s="12">
        <v>10587</v>
      </c>
      <c r="B27" s="12">
        <v>1</v>
      </c>
      <c r="C27" s="12" t="s">
        <v>59</v>
      </c>
      <c r="D27" s="23">
        <v>15</v>
      </c>
      <c r="E27" s="22">
        <v>6.84</v>
      </c>
      <c r="F27" s="22">
        <v>8.5500000000000007</v>
      </c>
      <c r="G27" s="22">
        <v>1.5</v>
      </c>
      <c r="H27" s="22">
        <f t="shared" si="0"/>
        <v>10.050000000000001</v>
      </c>
    </row>
    <row r="28" spans="1:8" x14ac:dyDescent="0.2">
      <c r="A28" s="12">
        <v>10588</v>
      </c>
      <c r="B28" s="12">
        <v>3</v>
      </c>
      <c r="C28" s="12" t="s">
        <v>60</v>
      </c>
      <c r="D28" s="23">
        <v>49</v>
      </c>
      <c r="E28" s="22">
        <v>7.33</v>
      </c>
      <c r="F28" s="22">
        <v>9.1624999999999996</v>
      </c>
      <c r="G28" s="22">
        <v>4.9000000000000004</v>
      </c>
      <c r="H28" s="22">
        <f t="shared" si="0"/>
        <v>14.0625</v>
      </c>
    </row>
    <row r="29" spans="1:8" x14ac:dyDescent="0.2">
      <c r="A29" s="12">
        <v>10589</v>
      </c>
      <c r="B29" s="12">
        <v>3</v>
      </c>
      <c r="C29" s="12" t="s">
        <v>61</v>
      </c>
      <c r="D29" s="23">
        <v>39</v>
      </c>
      <c r="E29" s="22">
        <v>1.32</v>
      </c>
      <c r="F29" s="22">
        <v>1.6500000000000001</v>
      </c>
      <c r="G29" s="22">
        <v>3.9000000000000004</v>
      </c>
      <c r="H29" s="22">
        <f t="shared" si="0"/>
        <v>5.5500000000000007</v>
      </c>
    </row>
    <row r="30" spans="1:8" x14ac:dyDescent="0.2">
      <c r="A30" s="12">
        <v>10590</v>
      </c>
      <c r="B30" s="12">
        <v>2</v>
      </c>
      <c r="C30" s="12" t="s">
        <v>62</v>
      </c>
      <c r="D30" s="23">
        <v>30</v>
      </c>
      <c r="E30" s="22">
        <v>1.41</v>
      </c>
      <c r="F30" s="22">
        <v>1.7625</v>
      </c>
      <c r="G30" s="22">
        <v>3</v>
      </c>
      <c r="H30" s="22">
        <f t="shared" si="0"/>
        <v>4.7625000000000002</v>
      </c>
    </row>
    <row r="31" spans="1:8" x14ac:dyDescent="0.2">
      <c r="A31" s="12">
        <v>10591</v>
      </c>
      <c r="B31" s="12">
        <v>2</v>
      </c>
      <c r="C31" s="12" t="s">
        <v>63</v>
      </c>
      <c r="D31" s="23">
        <v>30</v>
      </c>
      <c r="E31" s="22">
        <v>1.59</v>
      </c>
      <c r="F31" s="22">
        <v>1.9875</v>
      </c>
      <c r="G31" s="22">
        <v>3</v>
      </c>
      <c r="H31" s="22">
        <f t="shared" si="0"/>
        <v>4.9874999999999998</v>
      </c>
    </row>
    <row r="32" spans="1:8" x14ac:dyDescent="0.2">
      <c r="A32" s="12">
        <v>10592</v>
      </c>
      <c r="B32" s="12">
        <v>5</v>
      </c>
      <c r="C32" s="12" t="s">
        <v>64</v>
      </c>
      <c r="D32" s="23">
        <v>38</v>
      </c>
      <c r="E32" s="22">
        <v>15.46</v>
      </c>
      <c r="F32" s="22">
        <v>19.325000000000003</v>
      </c>
      <c r="G32" s="22">
        <v>3.8000000000000003</v>
      </c>
      <c r="H32" s="22">
        <f t="shared" si="0"/>
        <v>23.125000000000004</v>
      </c>
    </row>
    <row r="33" spans="1:8" x14ac:dyDescent="0.2">
      <c r="A33" s="12">
        <v>10593</v>
      </c>
      <c r="B33" s="12">
        <v>1</v>
      </c>
      <c r="C33" s="12" t="s">
        <v>65</v>
      </c>
      <c r="D33" s="23">
        <v>10</v>
      </c>
      <c r="E33" s="22">
        <v>13.79</v>
      </c>
      <c r="F33" s="22">
        <v>17.237499999999997</v>
      </c>
      <c r="G33" s="22">
        <v>1</v>
      </c>
      <c r="H33" s="22">
        <f t="shared" si="0"/>
        <v>18.237499999999997</v>
      </c>
    </row>
    <row r="34" spans="1:8" x14ac:dyDescent="0.2">
      <c r="A34" s="12">
        <v>10594</v>
      </c>
      <c r="B34" s="12">
        <v>1</v>
      </c>
      <c r="C34" s="12" t="s">
        <v>66</v>
      </c>
      <c r="D34" s="23">
        <v>17</v>
      </c>
      <c r="E34" s="22">
        <v>13.13</v>
      </c>
      <c r="F34" s="22">
        <v>16.412500000000001</v>
      </c>
      <c r="G34" s="22">
        <v>1.7000000000000002</v>
      </c>
      <c r="H34" s="22">
        <f t="shared" si="0"/>
        <v>18.112500000000001</v>
      </c>
    </row>
    <row r="35" spans="1:8" x14ac:dyDescent="0.2">
      <c r="A35" s="12">
        <v>10595</v>
      </c>
      <c r="B35" s="12">
        <v>1</v>
      </c>
      <c r="C35" s="12" t="s">
        <v>67</v>
      </c>
      <c r="D35" s="23">
        <v>44</v>
      </c>
      <c r="E35" s="22">
        <v>12.39</v>
      </c>
      <c r="F35" s="22">
        <v>15.487500000000001</v>
      </c>
      <c r="G35" s="22">
        <v>4.4000000000000004</v>
      </c>
      <c r="H35" s="22">
        <f t="shared" si="0"/>
        <v>19.887500000000003</v>
      </c>
    </row>
    <row r="36" spans="1:8" x14ac:dyDescent="0.2">
      <c r="A36" s="12">
        <v>10596</v>
      </c>
      <c r="B36" s="12">
        <v>1</v>
      </c>
      <c r="C36" s="12" t="s">
        <v>68</v>
      </c>
      <c r="D36" s="23">
        <v>19</v>
      </c>
      <c r="E36" s="22">
        <v>12.46</v>
      </c>
      <c r="F36" s="22">
        <v>15.575000000000001</v>
      </c>
      <c r="G36" s="22">
        <v>1.9000000000000001</v>
      </c>
      <c r="H36" s="22">
        <f t="shared" si="0"/>
        <v>17.475000000000001</v>
      </c>
    </row>
    <row r="37" spans="1:8" x14ac:dyDescent="0.2">
      <c r="A37" s="12">
        <v>10597</v>
      </c>
      <c r="B37" s="12">
        <v>5</v>
      </c>
      <c r="C37" s="12" t="s">
        <v>69</v>
      </c>
      <c r="D37" s="23">
        <v>14</v>
      </c>
      <c r="E37" s="22">
        <v>12.46</v>
      </c>
      <c r="F37" s="22">
        <v>15.575000000000001</v>
      </c>
      <c r="G37" s="22">
        <v>1.4000000000000001</v>
      </c>
      <c r="H37" s="22">
        <f t="shared" si="0"/>
        <v>16.975000000000001</v>
      </c>
    </row>
    <row r="38" spans="1:8" x14ac:dyDescent="0.2">
      <c r="A38" s="12">
        <v>10598</v>
      </c>
      <c r="B38" s="12">
        <v>5</v>
      </c>
      <c r="C38" s="12" t="s">
        <v>70</v>
      </c>
      <c r="D38" s="23">
        <v>43</v>
      </c>
      <c r="E38" s="22">
        <v>38.46</v>
      </c>
      <c r="F38" s="22">
        <v>48.075000000000003</v>
      </c>
      <c r="G38" s="22">
        <v>4.3</v>
      </c>
      <c r="H38" s="22">
        <f t="shared" si="0"/>
        <v>52.375</v>
      </c>
    </row>
    <row r="39" spans="1:8" x14ac:dyDescent="0.2">
      <c r="A39" s="12">
        <v>10599</v>
      </c>
      <c r="B39" s="12">
        <v>4</v>
      </c>
      <c r="C39" s="12" t="s">
        <v>71</v>
      </c>
      <c r="D39" s="23">
        <v>31</v>
      </c>
      <c r="E39" s="22">
        <v>3.99</v>
      </c>
      <c r="F39" s="22">
        <v>4.9875000000000007</v>
      </c>
      <c r="G39" s="22">
        <v>3.1</v>
      </c>
      <c r="H39" s="22">
        <f t="shared" si="0"/>
        <v>8.0875000000000004</v>
      </c>
    </row>
    <row r="40" spans="1:8" x14ac:dyDescent="0.2">
      <c r="A40" s="12">
        <v>10600</v>
      </c>
      <c r="B40" s="12">
        <v>4</v>
      </c>
      <c r="C40" s="12" t="s">
        <v>72</v>
      </c>
      <c r="D40" s="23">
        <v>9</v>
      </c>
      <c r="E40" s="22">
        <v>2.79</v>
      </c>
      <c r="F40" s="22">
        <v>3.4874999999999998</v>
      </c>
      <c r="G40" s="22">
        <v>0.9</v>
      </c>
      <c r="H40" s="22">
        <f t="shared" si="0"/>
        <v>4.3875000000000002</v>
      </c>
    </row>
    <row r="41" spans="1:8" x14ac:dyDescent="0.2">
      <c r="A41" s="12">
        <v>10601</v>
      </c>
      <c r="B41" s="12">
        <v>2</v>
      </c>
      <c r="C41" s="12" t="s">
        <v>73</v>
      </c>
      <c r="D41" s="23">
        <v>15</v>
      </c>
      <c r="E41" s="22">
        <v>2.86</v>
      </c>
      <c r="F41" s="22">
        <v>3.5749999999999997</v>
      </c>
      <c r="G41" s="22">
        <v>1.5</v>
      </c>
      <c r="H41" s="22">
        <f t="shared" si="0"/>
        <v>5.0749999999999993</v>
      </c>
    </row>
    <row r="42" spans="1:8" x14ac:dyDescent="0.2">
      <c r="A42" s="12">
        <v>10602</v>
      </c>
      <c r="B42" s="12">
        <v>5</v>
      </c>
      <c r="C42" s="12" t="s">
        <v>74</v>
      </c>
      <c r="D42" s="23">
        <v>47</v>
      </c>
      <c r="E42" s="22">
        <v>2.86</v>
      </c>
      <c r="F42" s="22">
        <v>3.5749999999999997</v>
      </c>
      <c r="G42" s="22">
        <v>4.7</v>
      </c>
      <c r="H42" s="22">
        <f t="shared" si="0"/>
        <v>8.2750000000000004</v>
      </c>
    </row>
    <row r="43" spans="1:8" x14ac:dyDescent="0.2">
      <c r="A43" s="12">
        <v>10603</v>
      </c>
      <c r="B43" s="12">
        <v>5</v>
      </c>
      <c r="C43" s="12" t="s">
        <v>75</v>
      </c>
      <c r="D43" s="23">
        <v>21</v>
      </c>
      <c r="E43" s="22">
        <v>2.79</v>
      </c>
      <c r="F43" s="22">
        <v>3.4874999999999998</v>
      </c>
      <c r="G43" s="22">
        <v>2.1</v>
      </c>
      <c r="H43" s="22">
        <f t="shared" si="0"/>
        <v>5.5875000000000004</v>
      </c>
    </row>
    <row r="44" spans="1:8" x14ac:dyDescent="0.2">
      <c r="A44" s="12">
        <v>10604</v>
      </c>
      <c r="B44" s="12">
        <v>3</v>
      </c>
      <c r="C44" s="12" t="s">
        <v>76</v>
      </c>
      <c r="D44" s="23">
        <v>34</v>
      </c>
      <c r="E44" s="22">
        <v>3.79</v>
      </c>
      <c r="F44" s="22">
        <v>4.7374999999999998</v>
      </c>
      <c r="G44" s="22">
        <v>3.4000000000000004</v>
      </c>
      <c r="H44" s="22">
        <f t="shared" si="0"/>
        <v>8.1374999999999993</v>
      </c>
    </row>
    <row r="45" spans="1:8" x14ac:dyDescent="0.2">
      <c r="A45" s="12">
        <v>10605</v>
      </c>
      <c r="B45" s="12">
        <v>5</v>
      </c>
      <c r="C45" s="12" t="s">
        <v>77</v>
      </c>
      <c r="D45" s="23">
        <v>37</v>
      </c>
      <c r="E45" s="22">
        <v>2.86</v>
      </c>
      <c r="F45" s="22">
        <v>3.5749999999999997</v>
      </c>
      <c r="G45" s="22">
        <v>3.7</v>
      </c>
      <c r="H45" s="22">
        <f t="shared" si="0"/>
        <v>7.2750000000000004</v>
      </c>
    </row>
    <row r="46" spans="1:8" x14ac:dyDescent="0.2">
      <c r="A46" s="12">
        <v>10606</v>
      </c>
      <c r="B46" s="12">
        <v>5</v>
      </c>
      <c r="C46" s="12" t="s">
        <v>78</v>
      </c>
      <c r="D46" s="23">
        <v>6</v>
      </c>
      <c r="E46" s="22">
        <v>2.86</v>
      </c>
      <c r="F46" s="22">
        <v>3.5749999999999997</v>
      </c>
      <c r="G46" s="22">
        <v>0.60000000000000009</v>
      </c>
      <c r="H46" s="22">
        <f t="shared" si="0"/>
        <v>4.1749999999999998</v>
      </c>
    </row>
    <row r="47" spans="1:8" x14ac:dyDescent="0.2">
      <c r="A47" s="12">
        <v>10607</v>
      </c>
      <c r="B47" s="12">
        <v>1</v>
      </c>
      <c r="C47" s="12" t="s">
        <v>79</v>
      </c>
      <c r="D47" s="23">
        <v>36</v>
      </c>
      <c r="E47" s="22">
        <v>2.86</v>
      </c>
      <c r="F47" s="22">
        <v>3.5749999999999997</v>
      </c>
      <c r="G47" s="22">
        <v>3.6</v>
      </c>
      <c r="H47" s="22">
        <f t="shared" si="0"/>
        <v>7.1749999999999998</v>
      </c>
    </row>
    <row r="48" spans="1:8" x14ac:dyDescent="0.2">
      <c r="A48" s="12">
        <v>10608</v>
      </c>
      <c r="B48" s="12">
        <v>2</v>
      </c>
      <c r="C48" s="12" t="s">
        <v>80</v>
      </c>
      <c r="D48" s="23">
        <v>24</v>
      </c>
      <c r="E48" s="22">
        <v>2.79</v>
      </c>
      <c r="F48" s="22">
        <v>3.4874999999999998</v>
      </c>
      <c r="G48" s="22">
        <v>2.4000000000000004</v>
      </c>
      <c r="H48" s="22">
        <f t="shared" si="0"/>
        <v>5.8875000000000002</v>
      </c>
    </row>
    <row r="49" spans="1:8" x14ac:dyDescent="0.2">
      <c r="A49" s="12">
        <v>10609</v>
      </c>
      <c r="B49" s="12">
        <v>3</v>
      </c>
      <c r="C49" s="12" t="s">
        <v>81</v>
      </c>
      <c r="D49" s="23">
        <v>40</v>
      </c>
      <c r="E49" s="22">
        <v>2.79</v>
      </c>
      <c r="F49" s="22">
        <v>3.4874999999999998</v>
      </c>
      <c r="G49" s="22">
        <v>4</v>
      </c>
      <c r="H49" s="22">
        <f t="shared" si="0"/>
        <v>7.4874999999999998</v>
      </c>
    </row>
    <row r="50" spans="1:8" x14ac:dyDescent="0.2">
      <c r="A50" s="12">
        <v>10610</v>
      </c>
      <c r="B50" s="12">
        <v>5</v>
      </c>
      <c r="C50" s="12" t="s">
        <v>82</v>
      </c>
      <c r="D50" s="23">
        <v>34</v>
      </c>
      <c r="E50" s="22">
        <v>2.79</v>
      </c>
      <c r="F50" s="22">
        <v>3.4874999999999998</v>
      </c>
      <c r="G50" s="22">
        <v>3.4000000000000004</v>
      </c>
      <c r="H50" s="22">
        <f t="shared" si="0"/>
        <v>6.8875000000000002</v>
      </c>
    </row>
    <row r="51" spans="1:8" x14ac:dyDescent="0.2">
      <c r="A51" s="12">
        <v>10611</v>
      </c>
      <c r="B51" s="12">
        <v>2</v>
      </c>
      <c r="C51" s="12" t="s">
        <v>83</v>
      </c>
      <c r="D51" s="23">
        <v>38</v>
      </c>
      <c r="E51" s="22">
        <v>2.86</v>
      </c>
      <c r="F51" s="22">
        <v>3.5749999999999997</v>
      </c>
      <c r="G51" s="22">
        <v>3.8000000000000003</v>
      </c>
      <c r="H51" s="22">
        <f t="shared" si="0"/>
        <v>7.375</v>
      </c>
    </row>
    <row r="52" spans="1:8" x14ac:dyDescent="0.2">
      <c r="A52" s="12">
        <v>10612</v>
      </c>
      <c r="B52" s="12">
        <v>1</v>
      </c>
      <c r="C52" s="12" t="s">
        <v>84</v>
      </c>
      <c r="D52" s="23">
        <v>28</v>
      </c>
      <c r="E52" s="22">
        <v>2.79</v>
      </c>
      <c r="F52" s="22">
        <v>3.4874999999999998</v>
      </c>
      <c r="G52" s="22">
        <v>2.8000000000000003</v>
      </c>
      <c r="H52" s="22">
        <f t="shared" si="0"/>
        <v>6.2874999999999996</v>
      </c>
    </row>
    <row r="53" spans="1:8" x14ac:dyDescent="0.2">
      <c r="A53" s="12">
        <v>10613</v>
      </c>
      <c r="B53" s="12">
        <v>4</v>
      </c>
      <c r="C53" s="12" t="s">
        <v>85</v>
      </c>
      <c r="D53" s="23">
        <v>36</v>
      </c>
      <c r="E53" s="22">
        <v>2.79</v>
      </c>
      <c r="F53" s="22">
        <v>3.4874999999999998</v>
      </c>
      <c r="G53" s="22">
        <v>3.6</v>
      </c>
      <c r="H53" s="22">
        <f t="shared" si="0"/>
        <v>7.0875000000000004</v>
      </c>
    </row>
    <row r="54" spans="1:8" x14ac:dyDescent="0.2">
      <c r="A54" s="12">
        <v>10614</v>
      </c>
      <c r="B54" s="12">
        <v>1</v>
      </c>
      <c r="C54" s="12" t="s">
        <v>86</v>
      </c>
      <c r="D54" s="23">
        <v>7</v>
      </c>
      <c r="E54" s="22">
        <v>2.86</v>
      </c>
      <c r="F54" s="22">
        <v>3.5749999999999997</v>
      </c>
      <c r="G54" s="22">
        <v>0.70000000000000007</v>
      </c>
      <c r="H54" s="22">
        <f t="shared" si="0"/>
        <v>4.2749999999999995</v>
      </c>
    </row>
    <row r="55" spans="1:8" x14ac:dyDescent="0.2">
      <c r="A55" s="12">
        <v>10615</v>
      </c>
      <c r="B55" s="12">
        <v>4</v>
      </c>
      <c r="C55" s="12" t="s">
        <v>87</v>
      </c>
      <c r="D55" s="23">
        <v>5</v>
      </c>
      <c r="E55" s="22">
        <v>2.79</v>
      </c>
      <c r="F55" s="22">
        <v>3.4874999999999998</v>
      </c>
      <c r="G55" s="22">
        <v>0.5</v>
      </c>
      <c r="H55" s="22">
        <f t="shared" si="0"/>
        <v>3.9874999999999998</v>
      </c>
    </row>
    <row r="56" spans="1:8" x14ac:dyDescent="0.2">
      <c r="A56" s="12">
        <v>10616</v>
      </c>
      <c r="B56" s="12">
        <v>2</v>
      </c>
      <c r="C56" s="12" t="s">
        <v>88</v>
      </c>
      <c r="D56" s="23">
        <v>18</v>
      </c>
      <c r="E56" s="22">
        <v>2.79</v>
      </c>
      <c r="F56" s="22">
        <v>3.4874999999999998</v>
      </c>
      <c r="G56" s="22">
        <v>1.8</v>
      </c>
      <c r="H56" s="22">
        <f t="shared" si="0"/>
        <v>5.2874999999999996</v>
      </c>
    </row>
    <row r="57" spans="1:8" x14ac:dyDescent="0.2">
      <c r="A57" s="12">
        <v>10617</v>
      </c>
      <c r="B57" s="12">
        <v>5</v>
      </c>
      <c r="C57" s="12" t="s">
        <v>89</v>
      </c>
      <c r="D57" s="23">
        <v>34</v>
      </c>
      <c r="E57" s="22">
        <v>2.86</v>
      </c>
      <c r="F57" s="22">
        <v>3.5749999999999997</v>
      </c>
      <c r="G57" s="22">
        <v>3.4000000000000004</v>
      </c>
      <c r="H57" s="22">
        <f t="shared" si="0"/>
        <v>6.9749999999999996</v>
      </c>
    </row>
    <row r="58" spans="1:8" x14ac:dyDescent="0.2">
      <c r="A58" s="12">
        <v>10618</v>
      </c>
      <c r="B58" s="12">
        <v>4</v>
      </c>
      <c r="C58" s="12" t="s">
        <v>90</v>
      </c>
      <c r="D58" s="23">
        <v>12</v>
      </c>
      <c r="E58" s="22">
        <v>2.86</v>
      </c>
      <c r="F58" s="22">
        <v>3.5749999999999997</v>
      </c>
      <c r="G58" s="22">
        <v>1.2000000000000002</v>
      </c>
      <c r="H58" s="22">
        <f t="shared" si="0"/>
        <v>4.7750000000000004</v>
      </c>
    </row>
    <row r="59" spans="1:8" x14ac:dyDescent="0.2">
      <c r="A59" s="12">
        <v>10619</v>
      </c>
      <c r="B59" s="12">
        <v>2</v>
      </c>
      <c r="C59" s="12" t="s">
        <v>91</v>
      </c>
      <c r="D59" s="23">
        <v>27</v>
      </c>
      <c r="E59" s="22">
        <v>9.99</v>
      </c>
      <c r="F59" s="22">
        <v>12.487500000000001</v>
      </c>
      <c r="G59" s="22">
        <v>2.7</v>
      </c>
      <c r="H59" s="22">
        <f t="shared" si="0"/>
        <v>15.1875</v>
      </c>
    </row>
    <row r="60" spans="1:8" x14ac:dyDescent="0.2">
      <c r="A60" s="12">
        <v>10620</v>
      </c>
      <c r="B60" s="12">
        <v>4</v>
      </c>
      <c r="C60" s="12" t="s">
        <v>92</v>
      </c>
      <c r="D60" s="23">
        <v>48</v>
      </c>
      <c r="E60" s="22">
        <v>10.79</v>
      </c>
      <c r="F60" s="22">
        <v>13.487499999999999</v>
      </c>
      <c r="G60" s="22">
        <v>4.8000000000000007</v>
      </c>
      <c r="H60" s="22">
        <f t="shared" si="0"/>
        <v>18.287500000000001</v>
      </c>
    </row>
    <row r="61" spans="1:8" x14ac:dyDescent="0.2">
      <c r="A61" s="12">
        <v>10621</v>
      </c>
      <c r="B61" s="12">
        <v>4</v>
      </c>
      <c r="C61" s="12" t="s">
        <v>93</v>
      </c>
      <c r="D61" s="23">
        <v>50</v>
      </c>
      <c r="E61" s="22">
        <v>4.79</v>
      </c>
      <c r="F61" s="22">
        <v>5.9874999999999998</v>
      </c>
      <c r="G61" s="22">
        <v>5</v>
      </c>
      <c r="H61" s="22">
        <f t="shared" si="0"/>
        <v>10.987500000000001</v>
      </c>
    </row>
    <row r="62" spans="1:8" x14ac:dyDescent="0.2">
      <c r="A62" s="12">
        <v>10622</v>
      </c>
      <c r="B62" s="12">
        <v>2</v>
      </c>
      <c r="C62" s="12" t="s">
        <v>94</v>
      </c>
      <c r="D62" s="23">
        <v>44</v>
      </c>
      <c r="E62" s="22">
        <v>4.8600000000000003</v>
      </c>
      <c r="F62" s="22">
        <v>6.0750000000000002</v>
      </c>
      <c r="G62" s="22">
        <v>4.4000000000000004</v>
      </c>
      <c r="H62" s="22">
        <f t="shared" si="0"/>
        <v>10.475000000000001</v>
      </c>
    </row>
    <row r="63" spans="1:8" x14ac:dyDescent="0.2">
      <c r="A63" s="12">
        <v>10623</v>
      </c>
      <c r="B63" s="12">
        <v>3</v>
      </c>
      <c r="C63" s="12" t="s">
        <v>95</v>
      </c>
      <c r="D63" s="23">
        <v>35</v>
      </c>
      <c r="E63" s="22">
        <v>3.86</v>
      </c>
      <c r="F63" s="22">
        <v>4.8250000000000002</v>
      </c>
      <c r="G63" s="22">
        <v>3.5</v>
      </c>
      <c r="H63" s="22">
        <f t="shared" si="0"/>
        <v>8.3249999999999993</v>
      </c>
    </row>
    <row r="64" spans="1:8" x14ac:dyDescent="0.2">
      <c r="A64" s="12">
        <v>10624</v>
      </c>
      <c r="B64" s="12">
        <v>2</v>
      </c>
      <c r="C64" s="12" t="s">
        <v>96</v>
      </c>
      <c r="D64" s="23">
        <v>8</v>
      </c>
      <c r="E64" s="22">
        <v>2.2599999999999998</v>
      </c>
      <c r="F64" s="22">
        <v>2.8249999999999997</v>
      </c>
      <c r="G64" s="22">
        <v>0.8</v>
      </c>
      <c r="H64" s="22">
        <f t="shared" si="0"/>
        <v>3.625</v>
      </c>
    </row>
    <row r="65" spans="1:8" x14ac:dyDescent="0.2">
      <c r="A65" s="12">
        <v>10625</v>
      </c>
      <c r="B65" s="12">
        <v>2</v>
      </c>
      <c r="C65" s="12" t="s">
        <v>97</v>
      </c>
      <c r="D65" s="23">
        <v>28</v>
      </c>
      <c r="E65" s="22">
        <v>2.2599999999999998</v>
      </c>
      <c r="F65" s="22">
        <v>2.8249999999999997</v>
      </c>
      <c r="G65" s="22">
        <v>2.8000000000000003</v>
      </c>
      <c r="H65" s="22">
        <f t="shared" si="0"/>
        <v>5.625</v>
      </c>
    </row>
    <row r="66" spans="1:8" x14ac:dyDescent="0.2">
      <c r="A66" s="12">
        <v>10626</v>
      </c>
      <c r="B66" s="12">
        <v>5</v>
      </c>
      <c r="C66" s="12" t="s">
        <v>98</v>
      </c>
      <c r="D66" s="23">
        <v>9</v>
      </c>
      <c r="E66" s="22">
        <v>1.99</v>
      </c>
      <c r="F66" s="22">
        <v>2.4874999999999998</v>
      </c>
      <c r="G66" s="22">
        <v>0.9</v>
      </c>
      <c r="H66" s="22">
        <f t="shared" si="0"/>
        <v>3.3874999999999997</v>
      </c>
    </row>
    <row r="67" spans="1:8" x14ac:dyDescent="0.2">
      <c r="A67" s="12">
        <v>10627</v>
      </c>
      <c r="B67" s="12">
        <v>4</v>
      </c>
      <c r="C67" s="12" t="s">
        <v>99</v>
      </c>
      <c r="D67" s="23">
        <v>24</v>
      </c>
      <c r="E67" s="22">
        <v>1.99</v>
      </c>
      <c r="F67" s="22">
        <v>2.4874999999999998</v>
      </c>
      <c r="G67" s="22">
        <v>2.4000000000000004</v>
      </c>
      <c r="H67" s="22">
        <f t="shared" si="0"/>
        <v>4.8875000000000002</v>
      </c>
    </row>
    <row r="68" spans="1:8" x14ac:dyDescent="0.2">
      <c r="A68" s="12">
        <v>10628</v>
      </c>
      <c r="B68" s="12">
        <v>3</v>
      </c>
      <c r="C68" s="12" t="s">
        <v>100</v>
      </c>
      <c r="D68" s="23">
        <v>47</v>
      </c>
      <c r="E68" s="22">
        <v>2.2599999999999998</v>
      </c>
      <c r="F68" s="22">
        <v>2.8249999999999997</v>
      </c>
      <c r="G68" s="22">
        <v>4.7</v>
      </c>
      <c r="H68" s="22">
        <f t="shared" si="0"/>
        <v>7.5250000000000004</v>
      </c>
    </row>
    <row r="69" spans="1:8" x14ac:dyDescent="0.2">
      <c r="A69" s="12">
        <v>10629</v>
      </c>
      <c r="B69" s="12">
        <v>4</v>
      </c>
      <c r="C69" s="12" t="s">
        <v>101</v>
      </c>
      <c r="D69" s="23">
        <v>50</v>
      </c>
      <c r="E69" s="22">
        <v>8.19</v>
      </c>
      <c r="F69" s="22">
        <v>10.237499999999999</v>
      </c>
      <c r="G69" s="22">
        <v>5</v>
      </c>
      <c r="H69" s="22">
        <f t="shared" ref="H69:H132" si="1">F69+G69</f>
        <v>15.237499999999999</v>
      </c>
    </row>
    <row r="70" spans="1:8" x14ac:dyDescent="0.2">
      <c r="A70" s="12">
        <v>10630</v>
      </c>
      <c r="B70" s="12">
        <v>2</v>
      </c>
      <c r="C70" s="12" t="s">
        <v>102</v>
      </c>
      <c r="D70" s="23">
        <v>38</v>
      </c>
      <c r="E70" s="22">
        <v>7.13</v>
      </c>
      <c r="F70" s="22">
        <v>8.9124999999999996</v>
      </c>
      <c r="G70" s="22">
        <v>3.8000000000000003</v>
      </c>
      <c r="H70" s="22">
        <f t="shared" si="1"/>
        <v>12.7125</v>
      </c>
    </row>
    <row r="71" spans="1:8" x14ac:dyDescent="0.2">
      <c r="A71" s="12">
        <v>10631</v>
      </c>
      <c r="B71" s="12">
        <v>4</v>
      </c>
      <c r="C71" s="12" t="s">
        <v>103</v>
      </c>
      <c r="D71" s="23">
        <v>34</v>
      </c>
      <c r="E71" s="22">
        <v>7.13</v>
      </c>
      <c r="F71" s="22">
        <v>8.9124999999999996</v>
      </c>
      <c r="G71" s="22">
        <v>3.4000000000000004</v>
      </c>
      <c r="H71" s="22">
        <f t="shared" si="1"/>
        <v>12.3125</v>
      </c>
    </row>
    <row r="72" spans="1:8" x14ac:dyDescent="0.2">
      <c r="A72" s="12">
        <v>10632</v>
      </c>
      <c r="B72" s="12">
        <v>3</v>
      </c>
      <c r="C72" s="12" t="s">
        <v>104</v>
      </c>
      <c r="D72" s="23">
        <v>6</v>
      </c>
      <c r="E72" s="22">
        <v>5.73</v>
      </c>
      <c r="F72" s="22">
        <v>7.1625000000000005</v>
      </c>
      <c r="G72" s="22">
        <v>0.60000000000000009</v>
      </c>
      <c r="H72" s="22">
        <f t="shared" si="1"/>
        <v>7.7625000000000011</v>
      </c>
    </row>
    <row r="73" spans="1:8" x14ac:dyDescent="0.2">
      <c r="A73" s="12">
        <v>10633</v>
      </c>
      <c r="B73" s="12">
        <v>4</v>
      </c>
      <c r="C73" s="12" t="s">
        <v>105</v>
      </c>
      <c r="D73" s="23">
        <v>15</v>
      </c>
      <c r="E73" s="22">
        <v>5.99</v>
      </c>
      <c r="F73" s="22">
        <v>7.4875000000000007</v>
      </c>
      <c r="G73" s="22">
        <v>1.5</v>
      </c>
      <c r="H73" s="22">
        <f t="shared" si="1"/>
        <v>8.9875000000000007</v>
      </c>
    </row>
    <row r="74" spans="1:8" x14ac:dyDescent="0.2">
      <c r="A74" s="12">
        <v>10634</v>
      </c>
      <c r="B74" s="12">
        <v>3</v>
      </c>
      <c r="C74" s="12" t="s">
        <v>106</v>
      </c>
      <c r="D74" s="23">
        <v>29</v>
      </c>
      <c r="E74" s="22">
        <v>5.99</v>
      </c>
      <c r="F74" s="22">
        <v>7.4875000000000007</v>
      </c>
      <c r="G74" s="22">
        <v>2.9000000000000004</v>
      </c>
      <c r="H74" s="22">
        <f t="shared" si="1"/>
        <v>10.387500000000001</v>
      </c>
    </row>
    <row r="75" spans="1:8" x14ac:dyDescent="0.2">
      <c r="A75" s="12">
        <v>10635</v>
      </c>
      <c r="B75" s="12">
        <v>3</v>
      </c>
      <c r="C75" s="12" t="s">
        <v>107</v>
      </c>
      <c r="D75" s="23">
        <v>29</v>
      </c>
      <c r="E75" s="22">
        <v>5.99</v>
      </c>
      <c r="F75" s="22">
        <v>7.4875000000000007</v>
      </c>
      <c r="G75" s="22">
        <v>2.9000000000000004</v>
      </c>
      <c r="H75" s="22">
        <f t="shared" si="1"/>
        <v>10.387500000000001</v>
      </c>
    </row>
    <row r="76" spans="1:8" x14ac:dyDescent="0.2">
      <c r="A76" s="12">
        <v>10636</v>
      </c>
      <c r="B76" s="12">
        <v>4</v>
      </c>
      <c r="C76" s="12" t="s">
        <v>108</v>
      </c>
      <c r="D76" s="23">
        <v>10</v>
      </c>
      <c r="E76" s="22">
        <v>6.26</v>
      </c>
      <c r="F76" s="22">
        <v>7.8249999999999993</v>
      </c>
      <c r="G76" s="22">
        <v>1</v>
      </c>
      <c r="H76" s="22">
        <f t="shared" si="1"/>
        <v>8.8249999999999993</v>
      </c>
    </row>
    <row r="77" spans="1:8" x14ac:dyDescent="0.2">
      <c r="A77" s="12">
        <v>10637</v>
      </c>
      <c r="B77" s="12">
        <v>3</v>
      </c>
      <c r="C77" s="12" t="s">
        <v>109</v>
      </c>
      <c r="D77" s="23">
        <v>18</v>
      </c>
      <c r="E77" s="22">
        <v>7.53</v>
      </c>
      <c r="F77" s="22">
        <v>9.4124999999999996</v>
      </c>
      <c r="G77" s="22">
        <v>1.8</v>
      </c>
      <c r="H77" s="22">
        <f t="shared" si="1"/>
        <v>11.2125</v>
      </c>
    </row>
    <row r="78" spans="1:8" x14ac:dyDescent="0.2">
      <c r="A78" s="12">
        <v>10638</v>
      </c>
      <c r="B78" s="12">
        <v>2</v>
      </c>
      <c r="C78" s="12" t="s">
        <v>110</v>
      </c>
      <c r="D78" s="23">
        <v>48</v>
      </c>
      <c r="E78" s="22">
        <v>6.53</v>
      </c>
      <c r="F78" s="22">
        <v>8.1624999999999996</v>
      </c>
      <c r="G78" s="22">
        <v>4.8000000000000007</v>
      </c>
      <c r="H78" s="22">
        <f t="shared" si="1"/>
        <v>12.9625</v>
      </c>
    </row>
    <row r="79" spans="1:8" x14ac:dyDescent="0.2">
      <c r="A79" s="12">
        <v>10639</v>
      </c>
      <c r="B79" s="12">
        <v>4</v>
      </c>
      <c r="C79" s="12" t="s">
        <v>111</v>
      </c>
      <c r="D79" s="23">
        <v>9</v>
      </c>
      <c r="E79" s="22">
        <v>4.59</v>
      </c>
      <c r="F79" s="22">
        <v>5.7374999999999998</v>
      </c>
      <c r="G79" s="22">
        <v>0.9</v>
      </c>
      <c r="H79" s="22">
        <f t="shared" si="1"/>
        <v>6.6375000000000002</v>
      </c>
    </row>
    <row r="80" spans="1:8" x14ac:dyDescent="0.2">
      <c r="A80" s="12">
        <v>10640</v>
      </c>
      <c r="B80" s="12">
        <v>5</v>
      </c>
      <c r="C80" s="12" t="s">
        <v>112</v>
      </c>
      <c r="D80" s="23">
        <v>32</v>
      </c>
      <c r="E80" s="22">
        <v>7.46</v>
      </c>
      <c r="F80" s="22">
        <v>9.3249999999999993</v>
      </c>
      <c r="G80" s="22">
        <v>3.2</v>
      </c>
      <c r="H80" s="22">
        <f t="shared" si="1"/>
        <v>12.524999999999999</v>
      </c>
    </row>
    <row r="81" spans="1:8" x14ac:dyDescent="0.2">
      <c r="A81" s="12">
        <v>10641</v>
      </c>
      <c r="B81" s="12">
        <v>4</v>
      </c>
      <c r="C81" s="12" t="s">
        <v>113</v>
      </c>
      <c r="D81" s="23">
        <v>43</v>
      </c>
      <c r="E81" s="22">
        <v>5.79</v>
      </c>
      <c r="F81" s="22">
        <v>7.2374999999999998</v>
      </c>
      <c r="G81" s="22">
        <v>4.3</v>
      </c>
      <c r="H81" s="22">
        <f t="shared" si="1"/>
        <v>11.5375</v>
      </c>
    </row>
    <row r="82" spans="1:8" x14ac:dyDescent="0.2">
      <c r="A82" s="12">
        <v>10642</v>
      </c>
      <c r="B82" s="12">
        <v>4</v>
      </c>
      <c r="C82" s="12" t="s">
        <v>114</v>
      </c>
      <c r="D82" s="23">
        <v>12</v>
      </c>
      <c r="E82" s="22">
        <v>5.59</v>
      </c>
      <c r="F82" s="22">
        <v>6.9874999999999998</v>
      </c>
      <c r="G82" s="22">
        <v>1.2000000000000002</v>
      </c>
      <c r="H82" s="22">
        <f t="shared" si="1"/>
        <v>8.1875</v>
      </c>
    </row>
    <row r="83" spans="1:8" x14ac:dyDescent="0.2">
      <c r="A83" s="12">
        <v>10643</v>
      </c>
      <c r="B83" s="12">
        <v>5</v>
      </c>
      <c r="C83" s="12" t="s">
        <v>115</v>
      </c>
      <c r="D83" s="23">
        <v>12</v>
      </c>
      <c r="E83" s="22">
        <v>5.59</v>
      </c>
      <c r="F83" s="22">
        <v>6.9874999999999998</v>
      </c>
      <c r="G83" s="22">
        <v>1.2000000000000002</v>
      </c>
      <c r="H83" s="22">
        <f t="shared" si="1"/>
        <v>8.1875</v>
      </c>
    </row>
    <row r="84" spans="1:8" x14ac:dyDescent="0.2">
      <c r="A84" s="12">
        <v>10644</v>
      </c>
      <c r="B84" s="12">
        <v>4</v>
      </c>
      <c r="C84" s="12" t="s">
        <v>116</v>
      </c>
      <c r="D84" s="23">
        <v>42</v>
      </c>
      <c r="E84" s="22">
        <v>4.66</v>
      </c>
      <c r="F84" s="22">
        <v>5.8250000000000002</v>
      </c>
      <c r="G84" s="22">
        <v>4.2</v>
      </c>
      <c r="H84" s="22">
        <f t="shared" si="1"/>
        <v>10.025</v>
      </c>
    </row>
    <row r="85" spans="1:8" x14ac:dyDescent="0.2">
      <c r="A85" s="12">
        <v>10645</v>
      </c>
      <c r="B85" s="12">
        <v>4</v>
      </c>
      <c r="C85" s="12" t="s">
        <v>117</v>
      </c>
      <c r="D85" s="23">
        <v>49</v>
      </c>
      <c r="E85" s="22">
        <v>5.13</v>
      </c>
      <c r="F85" s="22">
        <v>6.4124999999999996</v>
      </c>
      <c r="G85" s="22">
        <v>4.9000000000000004</v>
      </c>
      <c r="H85" s="22">
        <f t="shared" si="1"/>
        <v>11.3125</v>
      </c>
    </row>
    <row r="86" spans="1:8" x14ac:dyDescent="0.2">
      <c r="A86" s="12">
        <v>10646</v>
      </c>
      <c r="B86" s="12">
        <v>5</v>
      </c>
      <c r="C86" s="12" t="s">
        <v>118</v>
      </c>
      <c r="D86" s="23">
        <v>9</v>
      </c>
      <c r="E86" s="22">
        <v>4.93</v>
      </c>
      <c r="F86" s="22">
        <v>6.1624999999999996</v>
      </c>
      <c r="G86" s="22">
        <v>0.9</v>
      </c>
      <c r="H86" s="22">
        <f t="shared" si="1"/>
        <v>7.0625</v>
      </c>
    </row>
    <row r="87" spans="1:8" x14ac:dyDescent="0.2">
      <c r="A87" s="12">
        <v>10647</v>
      </c>
      <c r="B87" s="12">
        <v>1</v>
      </c>
      <c r="C87" s="12" t="s">
        <v>119</v>
      </c>
      <c r="D87" s="23">
        <v>15</v>
      </c>
      <c r="E87" s="22">
        <v>7.46</v>
      </c>
      <c r="F87" s="22">
        <v>9.3249999999999993</v>
      </c>
      <c r="G87" s="22">
        <v>1.5</v>
      </c>
      <c r="H87" s="22">
        <f t="shared" si="1"/>
        <v>10.824999999999999</v>
      </c>
    </row>
    <row r="88" spans="1:8" x14ac:dyDescent="0.2">
      <c r="A88" s="12">
        <v>10648</v>
      </c>
      <c r="B88" s="12">
        <v>2</v>
      </c>
      <c r="C88" s="12" t="s">
        <v>120</v>
      </c>
      <c r="D88" s="23">
        <v>43</v>
      </c>
      <c r="E88" s="22">
        <v>7.86</v>
      </c>
      <c r="F88" s="22">
        <v>9.8250000000000011</v>
      </c>
      <c r="G88" s="22">
        <v>4.3</v>
      </c>
      <c r="H88" s="22">
        <f t="shared" si="1"/>
        <v>14.125</v>
      </c>
    </row>
    <row r="89" spans="1:8" x14ac:dyDescent="0.2">
      <c r="A89" s="12">
        <v>10649</v>
      </c>
      <c r="B89" s="12">
        <v>2</v>
      </c>
      <c r="C89" s="12" t="s">
        <v>121</v>
      </c>
      <c r="D89" s="23">
        <v>50</v>
      </c>
      <c r="E89" s="22">
        <v>6.72</v>
      </c>
      <c r="F89" s="22">
        <v>8.4</v>
      </c>
      <c r="G89" s="22">
        <v>5</v>
      </c>
      <c r="H89" s="22">
        <f t="shared" si="1"/>
        <v>13.4</v>
      </c>
    </row>
    <row r="90" spans="1:8" x14ac:dyDescent="0.2">
      <c r="A90" s="12">
        <v>10650</v>
      </c>
      <c r="B90" s="12">
        <v>5</v>
      </c>
      <c r="C90" s="12" t="s">
        <v>122</v>
      </c>
      <c r="D90" s="23">
        <v>13</v>
      </c>
      <c r="E90" s="22">
        <v>145.26</v>
      </c>
      <c r="F90" s="22">
        <v>181.57499999999999</v>
      </c>
      <c r="G90" s="22">
        <v>1.3</v>
      </c>
      <c r="H90" s="22">
        <f t="shared" si="1"/>
        <v>182.875</v>
      </c>
    </row>
    <row r="91" spans="1:8" x14ac:dyDescent="0.2">
      <c r="A91" s="12">
        <v>10651</v>
      </c>
      <c r="B91" s="12">
        <v>4</v>
      </c>
      <c r="C91" s="12" t="s">
        <v>123</v>
      </c>
      <c r="D91" s="23">
        <v>29</v>
      </c>
      <c r="E91" s="22">
        <v>145.26</v>
      </c>
      <c r="F91" s="22">
        <v>181.57499999999999</v>
      </c>
      <c r="G91" s="22">
        <v>2.9000000000000004</v>
      </c>
      <c r="H91" s="22">
        <f t="shared" si="1"/>
        <v>184.47499999999999</v>
      </c>
    </row>
    <row r="92" spans="1:8" x14ac:dyDescent="0.2">
      <c r="A92" s="12">
        <v>10652</v>
      </c>
      <c r="B92" s="12">
        <v>1</v>
      </c>
      <c r="C92" s="12" t="s">
        <v>124</v>
      </c>
      <c r="D92" s="23">
        <v>13</v>
      </c>
      <c r="E92" s="22">
        <v>3.06</v>
      </c>
      <c r="F92" s="22">
        <v>3.8250000000000002</v>
      </c>
      <c r="G92" s="22">
        <v>1.3</v>
      </c>
      <c r="H92" s="22">
        <f t="shared" si="1"/>
        <v>5.125</v>
      </c>
    </row>
    <row r="93" spans="1:8" x14ac:dyDescent="0.2">
      <c r="A93" s="12">
        <v>10653</v>
      </c>
      <c r="B93" s="12">
        <v>4</v>
      </c>
      <c r="C93" s="12" t="s">
        <v>125</v>
      </c>
      <c r="D93" s="23">
        <v>10</v>
      </c>
      <c r="E93" s="22">
        <v>3.06</v>
      </c>
      <c r="F93" s="22">
        <v>3.8250000000000002</v>
      </c>
      <c r="G93" s="22">
        <v>1</v>
      </c>
      <c r="H93" s="22">
        <f t="shared" si="1"/>
        <v>4.8250000000000002</v>
      </c>
    </row>
    <row r="94" spans="1:8" x14ac:dyDescent="0.2">
      <c r="A94" s="12">
        <v>10654</v>
      </c>
      <c r="B94" s="12">
        <v>2</v>
      </c>
      <c r="C94" s="12" t="s">
        <v>126</v>
      </c>
      <c r="D94" s="23">
        <v>17</v>
      </c>
      <c r="E94" s="22">
        <v>3.06</v>
      </c>
      <c r="F94" s="22">
        <v>3.8250000000000002</v>
      </c>
      <c r="G94" s="22">
        <v>1.7000000000000002</v>
      </c>
      <c r="H94" s="22">
        <f t="shared" si="1"/>
        <v>5.5250000000000004</v>
      </c>
    </row>
    <row r="95" spans="1:8" x14ac:dyDescent="0.2">
      <c r="A95" s="12">
        <v>10655</v>
      </c>
      <c r="B95" s="12">
        <v>5</v>
      </c>
      <c r="C95" s="12" t="s">
        <v>127</v>
      </c>
      <c r="D95" s="23">
        <v>7</v>
      </c>
      <c r="E95" s="22">
        <v>3.06</v>
      </c>
      <c r="F95" s="22">
        <v>3.8250000000000002</v>
      </c>
      <c r="G95" s="22">
        <v>0.70000000000000007</v>
      </c>
      <c r="H95" s="22">
        <f t="shared" si="1"/>
        <v>4.5250000000000004</v>
      </c>
    </row>
    <row r="96" spans="1:8" x14ac:dyDescent="0.2">
      <c r="A96" s="12">
        <v>10656</v>
      </c>
      <c r="B96" s="12">
        <v>4</v>
      </c>
      <c r="C96" s="12" t="s">
        <v>128</v>
      </c>
      <c r="D96" s="23">
        <v>39</v>
      </c>
      <c r="E96" s="22">
        <v>6.07</v>
      </c>
      <c r="F96" s="22">
        <v>7.5875000000000004</v>
      </c>
      <c r="G96" s="22">
        <v>3.9000000000000004</v>
      </c>
      <c r="H96" s="22">
        <f t="shared" si="1"/>
        <v>11.487500000000001</v>
      </c>
    </row>
    <row r="97" spans="1:8" x14ac:dyDescent="0.2">
      <c r="A97" s="12">
        <v>10657</v>
      </c>
      <c r="B97" s="12">
        <v>5</v>
      </c>
      <c r="C97" s="12" t="s">
        <v>129</v>
      </c>
      <c r="D97" s="23">
        <v>44</v>
      </c>
      <c r="E97" s="22">
        <v>3.56</v>
      </c>
      <c r="F97" s="22">
        <v>4.45</v>
      </c>
      <c r="G97" s="22">
        <v>4.4000000000000004</v>
      </c>
      <c r="H97" s="22">
        <f t="shared" si="1"/>
        <v>8.8500000000000014</v>
      </c>
    </row>
    <row r="98" spans="1:8" x14ac:dyDescent="0.2">
      <c r="A98" s="12">
        <v>10658</v>
      </c>
      <c r="B98" s="12">
        <v>3</v>
      </c>
      <c r="C98" s="12" t="s">
        <v>130</v>
      </c>
      <c r="D98" s="23">
        <v>22</v>
      </c>
      <c r="E98" s="22">
        <v>3.51</v>
      </c>
      <c r="F98" s="22">
        <v>4.3874999999999993</v>
      </c>
      <c r="G98" s="22">
        <v>2.2000000000000002</v>
      </c>
      <c r="H98" s="22">
        <f t="shared" si="1"/>
        <v>6.5874999999999995</v>
      </c>
    </row>
    <row r="99" spans="1:8" x14ac:dyDescent="0.2">
      <c r="A99" s="12">
        <v>10659</v>
      </c>
      <c r="B99" s="12">
        <v>1</v>
      </c>
      <c r="C99" s="12" t="s">
        <v>131</v>
      </c>
      <c r="D99" s="23">
        <v>31</v>
      </c>
      <c r="E99" s="22">
        <v>2.2000000000000002</v>
      </c>
      <c r="F99" s="22">
        <v>2.75</v>
      </c>
      <c r="G99" s="22">
        <v>3.1</v>
      </c>
      <c r="H99" s="22">
        <f t="shared" si="1"/>
        <v>5.85</v>
      </c>
    </row>
    <row r="100" spans="1:8" x14ac:dyDescent="0.2">
      <c r="A100" s="12">
        <v>10660</v>
      </c>
      <c r="B100" s="12">
        <v>3</v>
      </c>
      <c r="C100" s="12" t="s">
        <v>132</v>
      </c>
      <c r="D100" s="23">
        <v>46</v>
      </c>
      <c r="E100" s="22">
        <v>2.2000000000000002</v>
      </c>
      <c r="F100" s="22">
        <v>2.75</v>
      </c>
      <c r="G100" s="22">
        <v>4.6000000000000005</v>
      </c>
      <c r="H100" s="22">
        <f t="shared" si="1"/>
        <v>7.3500000000000005</v>
      </c>
    </row>
    <row r="101" spans="1:8" x14ac:dyDescent="0.2">
      <c r="A101" s="12">
        <v>10661</v>
      </c>
      <c r="B101" s="12">
        <v>3</v>
      </c>
      <c r="C101" s="12" t="s">
        <v>133</v>
      </c>
      <c r="D101" s="23">
        <v>37</v>
      </c>
      <c r="E101" s="22">
        <v>2.81</v>
      </c>
      <c r="F101" s="22">
        <v>3.5125000000000002</v>
      </c>
      <c r="G101" s="22">
        <v>3.7</v>
      </c>
      <c r="H101" s="22">
        <f t="shared" si="1"/>
        <v>7.2125000000000004</v>
      </c>
    </row>
    <row r="102" spans="1:8" x14ac:dyDescent="0.2">
      <c r="A102" s="12">
        <v>10662</v>
      </c>
      <c r="B102" s="12">
        <v>5</v>
      </c>
      <c r="C102" s="12" t="s">
        <v>134</v>
      </c>
      <c r="D102" s="23">
        <v>22</v>
      </c>
      <c r="E102" s="22">
        <v>2.62</v>
      </c>
      <c r="F102" s="22">
        <v>3.2750000000000004</v>
      </c>
      <c r="G102" s="22">
        <v>2.2000000000000002</v>
      </c>
      <c r="H102" s="22">
        <f t="shared" si="1"/>
        <v>5.4750000000000005</v>
      </c>
    </row>
    <row r="103" spans="1:8" x14ac:dyDescent="0.2">
      <c r="A103" s="12">
        <v>10663</v>
      </c>
      <c r="B103" s="12">
        <v>4</v>
      </c>
      <c r="C103" s="12" t="s">
        <v>135</v>
      </c>
      <c r="D103" s="23">
        <v>49</v>
      </c>
      <c r="E103" s="22">
        <v>2.62</v>
      </c>
      <c r="F103" s="22">
        <v>3.2750000000000004</v>
      </c>
      <c r="G103" s="22">
        <v>4.9000000000000004</v>
      </c>
      <c r="H103" s="22">
        <f t="shared" si="1"/>
        <v>8.1750000000000007</v>
      </c>
    </row>
    <row r="104" spans="1:8" x14ac:dyDescent="0.2">
      <c r="A104" s="12">
        <v>10664</v>
      </c>
      <c r="B104" s="12">
        <v>3</v>
      </c>
      <c r="C104" s="12" t="s">
        <v>136</v>
      </c>
      <c r="D104" s="23">
        <v>17</v>
      </c>
      <c r="E104" s="22">
        <v>2.62</v>
      </c>
      <c r="F104" s="22">
        <v>3.2750000000000004</v>
      </c>
      <c r="G104" s="22">
        <v>1.7000000000000002</v>
      </c>
      <c r="H104" s="22">
        <f t="shared" si="1"/>
        <v>4.9750000000000005</v>
      </c>
    </row>
    <row r="105" spans="1:8" x14ac:dyDescent="0.2">
      <c r="A105" s="12">
        <v>10665</v>
      </c>
      <c r="B105" s="12">
        <v>4</v>
      </c>
      <c r="C105" s="12" t="s">
        <v>137</v>
      </c>
      <c r="D105" s="23">
        <v>20</v>
      </c>
      <c r="E105" s="22">
        <v>2.62</v>
      </c>
      <c r="F105" s="22">
        <v>3.2750000000000004</v>
      </c>
      <c r="G105" s="22">
        <v>2</v>
      </c>
      <c r="H105" s="22">
        <f t="shared" si="1"/>
        <v>5.2750000000000004</v>
      </c>
    </row>
    <row r="106" spans="1:8" x14ac:dyDescent="0.2">
      <c r="A106" s="12">
        <v>10666</v>
      </c>
      <c r="B106" s="12">
        <v>2</v>
      </c>
      <c r="C106" s="12" t="s">
        <v>138</v>
      </c>
      <c r="D106" s="23">
        <v>13</v>
      </c>
      <c r="E106" s="22">
        <v>3.51</v>
      </c>
      <c r="F106" s="22">
        <v>4.3874999999999993</v>
      </c>
      <c r="G106" s="22">
        <v>1.3</v>
      </c>
      <c r="H106" s="22">
        <f t="shared" si="1"/>
        <v>5.6874999999999991</v>
      </c>
    </row>
    <row r="107" spans="1:8" x14ac:dyDescent="0.2">
      <c r="A107" s="12">
        <v>10667</v>
      </c>
      <c r="B107" s="12">
        <v>1</v>
      </c>
      <c r="C107" s="12" t="s">
        <v>139</v>
      </c>
      <c r="D107" s="23">
        <v>19</v>
      </c>
      <c r="E107" s="22">
        <v>3.51</v>
      </c>
      <c r="F107" s="22">
        <v>4.3874999999999993</v>
      </c>
      <c r="G107" s="22">
        <v>1.9000000000000001</v>
      </c>
      <c r="H107" s="22">
        <f t="shared" si="1"/>
        <v>6.2874999999999996</v>
      </c>
    </row>
    <row r="108" spans="1:8" x14ac:dyDescent="0.2">
      <c r="A108" s="12">
        <v>10668</v>
      </c>
      <c r="B108" s="12">
        <v>3</v>
      </c>
      <c r="C108" s="12" t="s">
        <v>140</v>
      </c>
      <c r="D108" s="23">
        <v>25</v>
      </c>
      <c r="E108" s="22">
        <v>2.62</v>
      </c>
      <c r="F108" s="22">
        <v>3.2750000000000004</v>
      </c>
      <c r="G108" s="22">
        <v>2.5</v>
      </c>
      <c r="H108" s="22">
        <f t="shared" si="1"/>
        <v>5.7750000000000004</v>
      </c>
    </row>
    <row r="109" spans="1:8" x14ac:dyDescent="0.2">
      <c r="A109" s="12">
        <v>10669</v>
      </c>
      <c r="B109" s="12">
        <v>3</v>
      </c>
      <c r="C109" s="12" t="s">
        <v>141</v>
      </c>
      <c r="D109" s="23">
        <v>28</v>
      </c>
      <c r="E109" s="22">
        <v>2.2000000000000002</v>
      </c>
      <c r="F109" s="22">
        <v>2.75</v>
      </c>
      <c r="G109" s="22">
        <v>2.8000000000000003</v>
      </c>
      <c r="H109" s="22">
        <f t="shared" si="1"/>
        <v>5.5500000000000007</v>
      </c>
    </row>
    <row r="110" spans="1:8" x14ac:dyDescent="0.2">
      <c r="A110" s="12">
        <v>10670</v>
      </c>
      <c r="B110" s="12">
        <v>1</v>
      </c>
      <c r="C110" s="12" t="s">
        <v>142</v>
      </c>
      <c r="D110" s="23">
        <v>44</v>
      </c>
      <c r="E110" s="22">
        <v>3.21</v>
      </c>
      <c r="F110" s="22">
        <v>4.0125000000000002</v>
      </c>
      <c r="G110" s="22">
        <v>4.4000000000000004</v>
      </c>
      <c r="H110" s="22">
        <f t="shared" si="1"/>
        <v>8.4125000000000014</v>
      </c>
    </row>
    <row r="111" spans="1:8" x14ac:dyDescent="0.2">
      <c r="A111" s="12">
        <v>10671</v>
      </c>
      <c r="B111" s="12">
        <v>1</v>
      </c>
      <c r="C111" s="12" t="s">
        <v>143</v>
      </c>
      <c r="D111" s="23">
        <v>49</v>
      </c>
      <c r="E111" s="22">
        <v>2.2000000000000002</v>
      </c>
      <c r="F111" s="22">
        <v>2.75</v>
      </c>
      <c r="G111" s="22">
        <v>4.9000000000000004</v>
      </c>
      <c r="H111" s="22">
        <f t="shared" si="1"/>
        <v>7.65</v>
      </c>
    </row>
    <row r="112" spans="1:8" x14ac:dyDescent="0.2">
      <c r="A112" s="12">
        <v>10672</v>
      </c>
      <c r="B112" s="12">
        <v>4</v>
      </c>
      <c r="C112" s="12" t="s">
        <v>144</v>
      </c>
      <c r="D112" s="23">
        <v>21</v>
      </c>
      <c r="E112" s="22">
        <v>2.62</v>
      </c>
      <c r="F112" s="22">
        <v>3.2750000000000004</v>
      </c>
      <c r="G112" s="22">
        <v>2.1</v>
      </c>
      <c r="H112" s="22">
        <f t="shared" si="1"/>
        <v>5.375</v>
      </c>
    </row>
    <row r="113" spans="1:8" x14ac:dyDescent="0.2">
      <c r="A113" s="12">
        <v>10673</v>
      </c>
      <c r="B113" s="12">
        <v>2</v>
      </c>
      <c r="C113" s="12" t="s">
        <v>145</v>
      </c>
      <c r="D113" s="23">
        <v>25</v>
      </c>
      <c r="E113" s="22">
        <v>2.62</v>
      </c>
      <c r="F113" s="22">
        <v>3.2750000000000004</v>
      </c>
      <c r="G113" s="22">
        <v>2.5</v>
      </c>
      <c r="H113" s="22">
        <f t="shared" si="1"/>
        <v>5.7750000000000004</v>
      </c>
    </row>
    <row r="114" spans="1:8" x14ac:dyDescent="0.2">
      <c r="A114" s="12">
        <v>10674</v>
      </c>
      <c r="B114" s="12">
        <v>2</v>
      </c>
      <c r="C114" s="12" t="s">
        <v>146</v>
      </c>
      <c r="D114" s="23">
        <v>25</v>
      </c>
      <c r="E114" s="22">
        <v>3.51</v>
      </c>
      <c r="F114" s="22">
        <v>4.3874999999999993</v>
      </c>
      <c r="G114" s="22">
        <v>2.5</v>
      </c>
      <c r="H114" s="22">
        <f t="shared" si="1"/>
        <v>6.8874999999999993</v>
      </c>
    </row>
    <row r="115" spans="1:8" x14ac:dyDescent="0.2">
      <c r="A115" s="12">
        <v>10675</v>
      </c>
      <c r="B115" s="12">
        <v>4</v>
      </c>
      <c r="C115" s="12" t="s">
        <v>147</v>
      </c>
      <c r="D115" s="23">
        <v>10</v>
      </c>
      <c r="E115" s="22">
        <v>3.51</v>
      </c>
      <c r="F115" s="22">
        <v>4.3874999999999993</v>
      </c>
      <c r="G115" s="22">
        <v>1</v>
      </c>
      <c r="H115" s="22">
        <f t="shared" si="1"/>
        <v>5.3874999999999993</v>
      </c>
    </row>
    <row r="116" spans="1:8" x14ac:dyDescent="0.2">
      <c r="A116" s="12">
        <v>10676</v>
      </c>
      <c r="B116" s="12">
        <v>5</v>
      </c>
      <c r="C116" s="12" t="s">
        <v>148</v>
      </c>
      <c r="D116" s="23">
        <v>31</v>
      </c>
      <c r="E116" s="22">
        <v>3.51</v>
      </c>
      <c r="F116" s="22">
        <v>4.3874999999999993</v>
      </c>
      <c r="G116" s="22">
        <v>3.1</v>
      </c>
      <c r="H116" s="22">
        <f t="shared" si="1"/>
        <v>7.4874999999999989</v>
      </c>
    </row>
    <row r="117" spans="1:8" x14ac:dyDescent="0.2">
      <c r="A117" s="12">
        <v>10677</v>
      </c>
      <c r="B117" s="12">
        <v>2</v>
      </c>
      <c r="C117" s="12" t="s">
        <v>149</v>
      </c>
      <c r="D117" s="23">
        <v>33</v>
      </c>
      <c r="E117" s="22">
        <v>7.55</v>
      </c>
      <c r="F117" s="22">
        <v>9.4375</v>
      </c>
      <c r="G117" s="22">
        <v>3.3000000000000003</v>
      </c>
      <c r="H117" s="22">
        <f t="shared" si="1"/>
        <v>12.737500000000001</v>
      </c>
    </row>
    <row r="118" spans="1:8" x14ac:dyDescent="0.2">
      <c r="A118" s="12">
        <v>10678</v>
      </c>
      <c r="B118" s="12">
        <v>5</v>
      </c>
      <c r="C118" s="12" t="s">
        <v>150</v>
      </c>
      <c r="D118" s="23">
        <v>32</v>
      </c>
      <c r="E118" s="22">
        <v>7.55</v>
      </c>
      <c r="F118" s="22">
        <v>9.4375</v>
      </c>
      <c r="G118" s="22">
        <v>3.2</v>
      </c>
      <c r="H118" s="22">
        <f t="shared" si="1"/>
        <v>12.637499999999999</v>
      </c>
    </row>
    <row r="119" spans="1:8" x14ac:dyDescent="0.2">
      <c r="A119" s="12">
        <v>10679</v>
      </c>
      <c r="B119" s="12">
        <v>2</v>
      </c>
      <c r="C119" s="12" t="s">
        <v>151</v>
      </c>
      <c r="D119" s="23">
        <v>19</v>
      </c>
      <c r="E119" s="22">
        <v>7.55</v>
      </c>
      <c r="F119" s="22">
        <v>9.4375</v>
      </c>
      <c r="G119" s="22">
        <v>1.9000000000000001</v>
      </c>
      <c r="H119" s="22">
        <f t="shared" si="1"/>
        <v>11.3375</v>
      </c>
    </row>
    <row r="120" spans="1:8" x14ac:dyDescent="0.2">
      <c r="A120" s="12">
        <v>10680</v>
      </c>
      <c r="B120" s="12">
        <v>5</v>
      </c>
      <c r="C120" s="12" t="s">
        <v>152</v>
      </c>
      <c r="D120" s="23">
        <v>25</v>
      </c>
      <c r="E120" s="22">
        <v>3.49</v>
      </c>
      <c r="F120" s="22">
        <v>4.3625000000000007</v>
      </c>
      <c r="G120" s="22">
        <v>2.5</v>
      </c>
      <c r="H120" s="22">
        <f t="shared" si="1"/>
        <v>6.8625000000000007</v>
      </c>
    </row>
    <row r="121" spans="1:8" x14ac:dyDescent="0.2">
      <c r="A121" s="12">
        <v>10681</v>
      </c>
      <c r="B121" s="12">
        <v>4</v>
      </c>
      <c r="C121" s="12" t="s">
        <v>153</v>
      </c>
      <c r="D121" s="23">
        <v>20</v>
      </c>
      <c r="E121" s="22">
        <v>3.49</v>
      </c>
      <c r="F121" s="22">
        <v>4.3625000000000007</v>
      </c>
      <c r="G121" s="22">
        <v>2</v>
      </c>
      <c r="H121" s="22">
        <f t="shared" si="1"/>
        <v>6.3625000000000007</v>
      </c>
    </row>
    <row r="122" spans="1:8" x14ac:dyDescent="0.2">
      <c r="A122" s="12">
        <v>10682</v>
      </c>
      <c r="B122" s="12">
        <v>4</v>
      </c>
      <c r="C122" s="12" t="s">
        <v>154</v>
      </c>
      <c r="D122" s="23">
        <v>43</v>
      </c>
      <c r="E122" s="22">
        <v>3.63</v>
      </c>
      <c r="F122" s="22">
        <v>4.5374999999999996</v>
      </c>
      <c r="G122" s="22">
        <v>4.3</v>
      </c>
      <c r="H122" s="22">
        <f t="shared" si="1"/>
        <v>8.8374999999999986</v>
      </c>
    </row>
    <row r="123" spans="1:8" x14ac:dyDescent="0.2">
      <c r="A123" s="12">
        <v>10683</v>
      </c>
      <c r="B123" s="12">
        <v>2</v>
      </c>
      <c r="C123" s="12" t="s">
        <v>155</v>
      </c>
      <c r="D123" s="23">
        <v>20</v>
      </c>
      <c r="E123" s="22">
        <v>3.63</v>
      </c>
      <c r="F123" s="22">
        <v>4.5374999999999996</v>
      </c>
      <c r="G123" s="22">
        <v>2</v>
      </c>
      <c r="H123" s="22">
        <f t="shared" si="1"/>
        <v>6.5374999999999996</v>
      </c>
    </row>
    <row r="124" spans="1:8" x14ac:dyDescent="0.2">
      <c r="A124" s="12">
        <v>10684</v>
      </c>
      <c r="B124" s="12">
        <v>1</v>
      </c>
      <c r="C124" s="12" t="s">
        <v>156</v>
      </c>
      <c r="D124" s="23">
        <v>50</v>
      </c>
      <c r="E124" s="22">
        <v>3.63</v>
      </c>
      <c r="F124" s="22">
        <v>4.5374999999999996</v>
      </c>
      <c r="G124" s="22">
        <v>5</v>
      </c>
      <c r="H124" s="22">
        <f t="shared" si="1"/>
        <v>9.5374999999999996</v>
      </c>
    </row>
    <row r="125" spans="1:8" x14ac:dyDescent="0.2">
      <c r="A125" s="12">
        <v>10685</v>
      </c>
      <c r="B125" s="12">
        <v>3</v>
      </c>
      <c r="C125" s="12" t="s">
        <v>157</v>
      </c>
      <c r="D125" s="23">
        <v>21</v>
      </c>
      <c r="E125" s="22">
        <v>3.63</v>
      </c>
      <c r="F125" s="22">
        <v>4.5374999999999996</v>
      </c>
      <c r="G125" s="22">
        <v>2.1</v>
      </c>
      <c r="H125" s="22">
        <f t="shared" si="1"/>
        <v>6.6374999999999993</v>
      </c>
    </row>
    <row r="126" spans="1:8" x14ac:dyDescent="0.2">
      <c r="A126" s="12">
        <v>10686</v>
      </c>
      <c r="B126" s="12">
        <v>1</v>
      </c>
      <c r="C126" s="12" t="s">
        <v>158</v>
      </c>
      <c r="D126" s="23">
        <v>50</v>
      </c>
      <c r="E126" s="22">
        <v>3.63</v>
      </c>
      <c r="F126" s="22">
        <v>4.5374999999999996</v>
      </c>
      <c r="G126" s="22">
        <v>5</v>
      </c>
      <c r="H126" s="22">
        <f t="shared" si="1"/>
        <v>9.5374999999999996</v>
      </c>
    </row>
    <row r="127" spans="1:8" x14ac:dyDescent="0.2">
      <c r="A127" s="12">
        <v>10687</v>
      </c>
      <c r="B127" s="12">
        <v>1</v>
      </c>
      <c r="C127" s="12" t="s">
        <v>159</v>
      </c>
      <c r="D127" s="23">
        <v>43</v>
      </c>
      <c r="E127" s="22">
        <v>3.63</v>
      </c>
      <c r="F127" s="22">
        <v>4.5374999999999996</v>
      </c>
      <c r="G127" s="22">
        <v>4.3</v>
      </c>
      <c r="H127" s="22">
        <f t="shared" si="1"/>
        <v>8.8374999999999986</v>
      </c>
    </row>
    <row r="128" spans="1:8" x14ac:dyDescent="0.2">
      <c r="A128" s="12">
        <v>10688</v>
      </c>
      <c r="B128" s="12">
        <v>2</v>
      </c>
      <c r="C128" s="12" t="s">
        <v>160</v>
      </c>
      <c r="D128" s="23">
        <v>14</v>
      </c>
      <c r="E128" s="22">
        <v>3.63</v>
      </c>
      <c r="F128" s="22">
        <v>4.5374999999999996</v>
      </c>
      <c r="G128" s="22">
        <v>1.4000000000000001</v>
      </c>
      <c r="H128" s="22">
        <f t="shared" si="1"/>
        <v>5.9375</v>
      </c>
    </row>
    <row r="129" spans="1:8" x14ac:dyDescent="0.2">
      <c r="A129" s="12">
        <v>10689</v>
      </c>
      <c r="B129" s="12">
        <v>4</v>
      </c>
      <c r="C129" s="12" t="s">
        <v>161</v>
      </c>
      <c r="D129" s="23">
        <v>19</v>
      </c>
      <c r="E129" s="22">
        <v>4.79</v>
      </c>
      <c r="F129" s="22">
        <v>5.9874999999999998</v>
      </c>
      <c r="G129" s="22">
        <v>1.9000000000000001</v>
      </c>
      <c r="H129" s="22">
        <f t="shared" si="1"/>
        <v>7.8875000000000002</v>
      </c>
    </row>
    <row r="130" spans="1:8" x14ac:dyDescent="0.2">
      <c r="A130" s="12">
        <v>10690</v>
      </c>
      <c r="B130" s="12">
        <v>4</v>
      </c>
      <c r="C130" s="12" t="s">
        <v>162</v>
      </c>
      <c r="D130" s="23">
        <v>49</v>
      </c>
      <c r="E130" s="22">
        <v>4.75</v>
      </c>
      <c r="F130" s="22">
        <v>5.9375</v>
      </c>
      <c r="G130" s="22">
        <v>4.9000000000000004</v>
      </c>
      <c r="H130" s="22">
        <f t="shared" si="1"/>
        <v>10.8375</v>
      </c>
    </row>
    <row r="131" spans="1:8" x14ac:dyDescent="0.2">
      <c r="A131" s="12">
        <v>10691</v>
      </c>
      <c r="B131" s="12">
        <v>5</v>
      </c>
      <c r="C131" s="12" t="s">
        <v>163</v>
      </c>
      <c r="D131" s="23">
        <v>22</v>
      </c>
      <c r="E131" s="22">
        <v>4.75</v>
      </c>
      <c r="F131" s="22">
        <v>5.9375</v>
      </c>
      <c r="G131" s="22">
        <v>2.2000000000000002</v>
      </c>
      <c r="H131" s="22">
        <f t="shared" si="1"/>
        <v>8.1374999999999993</v>
      </c>
    </row>
    <row r="132" spans="1:8" x14ac:dyDescent="0.2">
      <c r="A132" s="12">
        <v>10692</v>
      </c>
      <c r="B132" s="12">
        <v>2</v>
      </c>
      <c r="C132" s="12" t="s">
        <v>164</v>
      </c>
      <c r="D132" s="23">
        <v>43</v>
      </c>
      <c r="E132" s="22">
        <v>5.52</v>
      </c>
      <c r="F132" s="22">
        <v>6.8999999999999995</v>
      </c>
      <c r="G132" s="22">
        <v>4.3</v>
      </c>
      <c r="H132" s="22">
        <f t="shared" si="1"/>
        <v>11.2</v>
      </c>
    </row>
    <row r="133" spans="1:8" x14ac:dyDescent="0.2">
      <c r="A133" s="12">
        <v>10693</v>
      </c>
      <c r="B133" s="12">
        <v>1</v>
      </c>
      <c r="C133" s="12" t="s">
        <v>165</v>
      </c>
      <c r="D133" s="23">
        <v>35</v>
      </c>
      <c r="E133" s="22">
        <v>1.08</v>
      </c>
      <c r="F133" s="22">
        <v>1.35</v>
      </c>
      <c r="G133" s="22">
        <v>3.5</v>
      </c>
      <c r="H133" s="22">
        <f t="shared" ref="H133:H196" si="2">F133+G133</f>
        <v>4.8499999999999996</v>
      </c>
    </row>
    <row r="134" spans="1:8" x14ac:dyDescent="0.2">
      <c r="A134" s="12">
        <v>10694</v>
      </c>
      <c r="B134" s="12">
        <v>1</v>
      </c>
      <c r="C134" s="12" t="s">
        <v>166</v>
      </c>
      <c r="D134" s="23">
        <v>5</v>
      </c>
      <c r="E134" s="22">
        <v>1.08</v>
      </c>
      <c r="F134" s="22">
        <v>1.35</v>
      </c>
      <c r="G134" s="22">
        <v>0.5</v>
      </c>
      <c r="H134" s="22">
        <f t="shared" si="2"/>
        <v>1.85</v>
      </c>
    </row>
    <row r="135" spans="1:8" x14ac:dyDescent="0.2">
      <c r="A135" s="12">
        <v>10695</v>
      </c>
      <c r="B135" s="12">
        <v>5</v>
      </c>
      <c r="C135" s="12" t="s">
        <v>167</v>
      </c>
      <c r="D135" s="23">
        <v>47</v>
      </c>
      <c r="E135" s="22">
        <v>5.24</v>
      </c>
      <c r="F135" s="22">
        <v>6.5500000000000007</v>
      </c>
      <c r="G135" s="22">
        <v>4.7</v>
      </c>
      <c r="H135" s="22">
        <f t="shared" si="2"/>
        <v>11.25</v>
      </c>
    </row>
    <row r="136" spans="1:8" x14ac:dyDescent="0.2">
      <c r="A136" s="12">
        <v>10696</v>
      </c>
      <c r="B136" s="12">
        <v>5</v>
      </c>
      <c r="C136" s="12" t="s">
        <v>168</v>
      </c>
      <c r="D136" s="23">
        <v>25</v>
      </c>
      <c r="E136" s="22">
        <v>4.1900000000000004</v>
      </c>
      <c r="F136" s="22">
        <v>5.2375000000000007</v>
      </c>
      <c r="G136" s="22">
        <v>2.5</v>
      </c>
      <c r="H136" s="22">
        <f t="shared" si="2"/>
        <v>7.7375000000000007</v>
      </c>
    </row>
    <row r="137" spans="1:8" x14ac:dyDescent="0.2">
      <c r="A137" s="12">
        <v>10697</v>
      </c>
      <c r="B137" s="12">
        <v>5</v>
      </c>
      <c r="C137" s="12" t="s">
        <v>169</v>
      </c>
      <c r="D137" s="23">
        <v>49</v>
      </c>
      <c r="E137" s="22">
        <v>4.1900000000000004</v>
      </c>
      <c r="F137" s="22">
        <v>5.2375000000000007</v>
      </c>
      <c r="G137" s="22">
        <v>4.9000000000000004</v>
      </c>
      <c r="H137" s="22">
        <f t="shared" si="2"/>
        <v>10.137500000000001</v>
      </c>
    </row>
    <row r="138" spans="1:8" x14ac:dyDescent="0.2">
      <c r="A138" s="12">
        <v>10698</v>
      </c>
      <c r="B138" s="12">
        <v>2</v>
      </c>
      <c r="C138" s="12" t="s">
        <v>170</v>
      </c>
      <c r="D138" s="23">
        <v>44</v>
      </c>
      <c r="E138" s="22">
        <v>4.1900000000000004</v>
      </c>
      <c r="F138" s="22">
        <v>5.2375000000000007</v>
      </c>
      <c r="G138" s="22">
        <v>4.4000000000000004</v>
      </c>
      <c r="H138" s="22">
        <f t="shared" si="2"/>
        <v>9.6375000000000011</v>
      </c>
    </row>
    <row r="139" spans="1:8" x14ac:dyDescent="0.2">
      <c r="A139" s="12">
        <v>10699</v>
      </c>
      <c r="B139" s="12">
        <v>1</v>
      </c>
      <c r="C139" s="12" t="s">
        <v>171</v>
      </c>
      <c r="D139" s="23">
        <v>42</v>
      </c>
      <c r="E139" s="22">
        <v>4.1900000000000004</v>
      </c>
      <c r="F139" s="22">
        <v>5.2375000000000007</v>
      </c>
      <c r="G139" s="22">
        <v>4.2</v>
      </c>
      <c r="H139" s="22">
        <f t="shared" si="2"/>
        <v>9.4375</v>
      </c>
    </row>
    <row r="140" spans="1:8" x14ac:dyDescent="0.2">
      <c r="A140" s="12">
        <v>10700</v>
      </c>
      <c r="B140" s="12">
        <v>4</v>
      </c>
      <c r="C140" s="12" t="s">
        <v>172</v>
      </c>
      <c r="D140" s="23">
        <v>5</v>
      </c>
      <c r="E140" s="22">
        <v>7.27</v>
      </c>
      <c r="F140" s="22">
        <v>9.0874999999999986</v>
      </c>
      <c r="G140" s="22">
        <v>0.5</v>
      </c>
      <c r="H140" s="22">
        <f t="shared" si="2"/>
        <v>9.5874999999999986</v>
      </c>
    </row>
    <row r="141" spans="1:8" x14ac:dyDescent="0.2">
      <c r="A141" s="12">
        <v>10701</v>
      </c>
      <c r="B141" s="12">
        <v>4</v>
      </c>
      <c r="C141" s="12" t="s">
        <v>173</v>
      </c>
      <c r="D141" s="23">
        <v>28</v>
      </c>
      <c r="E141" s="22">
        <v>4.1900000000000004</v>
      </c>
      <c r="F141" s="22">
        <v>5.2375000000000007</v>
      </c>
      <c r="G141" s="22">
        <v>2.8000000000000003</v>
      </c>
      <c r="H141" s="22">
        <f t="shared" si="2"/>
        <v>8.0375000000000014</v>
      </c>
    </row>
    <row r="142" spans="1:8" x14ac:dyDescent="0.2">
      <c r="A142" s="12">
        <v>10702</v>
      </c>
      <c r="B142" s="12">
        <v>2</v>
      </c>
      <c r="C142" s="12" t="s">
        <v>174</v>
      </c>
      <c r="D142" s="23">
        <v>49</v>
      </c>
      <c r="E142" s="22">
        <v>3.98</v>
      </c>
      <c r="F142" s="22">
        <v>4.9749999999999996</v>
      </c>
      <c r="G142" s="22">
        <v>4.9000000000000004</v>
      </c>
      <c r="H142" s="22">
        <f t="shared" si="2"/>
        <v>9.875</v>
      </c>
    </row>
    <row r="143" spans="1:8" x14ac:dyDescent="0.2">
      <c r="A143" s="12">
        <v>10703</v>
      </c>
      <c r="B143" s="12">
        <v>3</v>
      </c>
      <c r="C143" s="12" t="s">
        <v>175</v>
      </c>
      <c r="D143" s="23">
        <v>38</v>
      </c>
      <c r="E143" s="22">
        <v>3.98</v>
      </c>
      <c r="F143" s="22">
        <v>4.9749999999999996</v>
      </c>
      <c r="G143" s="22">
        <v>3.8000000000000003</v>
      </c>
      <c r="H143" s="22">
        <f t="shared" si="2"/>
        <v>8.7750000000000004</v>
      </c>
    </row>
    <row r="144" spans="1:8" x14ac:dyDescent="0.2">
      <c r="A144" s="12">
        <v>10704</v>
      </c>
      <c r="B144" s="12">
        <v>2</v>
      </c>
      <c r="C144" s="12" t="s">
        <v>176</v>
      </c>
      <c r="D144" s="23">
        <v>24</v>
      </c>
      <c r="E144" s="22">
        <v>3.98</v>
      </c>
      <c r="F144" s="22">
        <v>4.9749999999999996</v>
      </c>
      <c r="G144" s="22">
        <v>2.4000000000000004</v>
      </c>
      <c r="H144" s="22">
        <f t="shared" si="2"/>
        <v>7.375</v>
      </c>
    </row>
    <row r="145" spans="1:8" x14ac:dyDescent="0.2">
      <c r="A145" s="12">
        <v>10705</v>
      </c>
      <c r="B145" s="12">
        <v>2</v>
      </c>
      <c r="C145" s="12" t="s">
        <v>177</v>
      </c>
      <c r="D145" s="23">
        <v>33</v>
      </c>
      <c r="E145" s="22">
        <v>3.98</v>
      </c>
      <c r="F145" s="22">
        <v>4.9749999999999996</v>
      </c>
      <c r="G145" s="22">
        <v>3.3000000000000003</v>
      </c>
      <c r="H145" s="22">
        <f t="shared" si="2"/>
        <v>8.2750000000000004</v>
      </c>
    </row>
    <row r="146" spans="1:8" x14ac:dyDescent="0.2">
      <c r="A146" s="12">
        <v>10706</v>
      </c>
      <c r="B146" s="12">
        <v>4</v>
      </c>
      <c r="C146" s="12" t="s">
        <v>178</v>
      </c>
      <c r="D146" s="23">
        <v>50</v>
      </c>
      <c r="E146" s="22">
        <v>3.98</v>
      </c>
      <c r="F146" s="22">
        <v>4.9749999999999996</v>
      </c>
      <c r="G146" s="22">
        <v>5</v>
      </c>
      <c r="H146" s="22">
        <f t="shared" si="2"/>
        <v>9.9749999999999996</v>
      </c>
    </row>
    <row r="147" spans="1:8" x14ac:dyDescent="0.2">
      <c r="A147" s="12">
        <v>10707</v>
      </c>
      <c r="B147" s="12">
        <v>2</v>
      </c>
      <c r="C147" s="12" t="s">
        <v>179</v>
      </c>
      <c r="D147" s="23">
        <v>24</v>
      </c>
      <c r="E147" s="22">
        <v>3.98</v>
      </c>
      <c r="F147" s="22">
        <v>4.9749999999999996</v>
      </c>
      <c r="G147" s="22">
        <v>2.4000000000000004</v>
      </c>
      <c r="H147" s="22">
        <f t="shared" si="2"/>
        <v>7.375</v>
      </c>
    </row>
    <row r="148" spans="1:8" x14ac:dyDescent="0.2">
      <c r="A148" s="12">
        <v>10708</v>
      </c>
      <c r="B148" s="12">
        <v>2</v>
      </c>
      <c r="C148" s="12" t="s">
        <v>180</v>
      </c>
      <c r="D148" s="23">
        <v>41</v>
      </c>
      <c r="E148" s="22">
        <v>4.33</v>
      </c>
      <c r="F148" s="22">
        <v>5.4124999999999996</v>
      </c>
      <c r="G148" s="22">
        <v>4.1000000000000005</v>
      </c>
      <c r="H148" s="22">
        <f t="shared" si="2"/>
        <v>9.5124999999999993</v>
      </c>
    </row>
    <row r="149" spans="1:8" x14ac:dyDescent="0.2">
      <c r="A149" s="12">
        <v>10709</v>
      </c>
      <c r="B149" s="12">
        <v>3</v>
      </c>
      <c r="C149" s="12" t="s">
        <v>181</v>
      </c>
      <c r="D149" s="23">
        <v>31</v>
      </c>
      <c r="E149" s="22">
        <v>4.32</v>
      </c>
      <c r="F149" s="22">
        <v>5.4</v>
      </c>
      <c r="G149" s="22">
        <v>3.1</v>
      </c>
      <c r="H149" s="22">
        <f t="shared" si="2"/>
        <v>8.5</v>
      </c>
    </row>
    <row r="150" spans="1:8" x14ac:dyDescent="0.2">
      <c r="A150" s="12">
        <v>10710</v>
      </c>
      <c r="B150" s="12">
        <v>5</v>
      </c>
      <c r="C150" s="12" t="s">
        <v>182</v>
      </c>
      <c r="D150" s="23">
        <v>12</v>
      </c>
      <c r="E150" s="22">
        <v>5.03</v>
      </c>
      <c r="F150" s="22">
        <v>6.2875000000000005</v>
      </c>
      <c r="G150" s="22">
        <v>1.2000000000000002</v>
      </c>
      <c r="H150" s="22">
        <f t="shared" si="2"/>
        <v>7.4875000000000007</v>
      </c>
    </row>
    <row r="151" spans="1:8" x14ac:dyDescent="0.2">
      <c r="A151" s="12">
        <v>10711</v>
      </c>
      <c r="B151" s="12">
        <v>2</v>
      </c>
      <c r="C151" s="12" t="s">
        <v>183</v>
      </c>
      <c r="D151" s="23">
        <v>25</v>
      </c>
      <c r="E151" s="22">
        <v>4.33</v>
      </c>
      <c r="F151" s="22">
        <v>5.4124999999999996</v>
      </c>
      <c r="G151" s="22">
        <v>2.5</v>
      </c>
      <c r="H151" s="22">
        <f t="shared" si="2"/>
        <v>7.9124999999999996</v>
      </c>
    </row>
    <row r="152" spans="1:8" x14ac:dyDescent="0.2">
      <c r="A152" s="12">
        <v>10712</v>
      </c>
      <c r="B152" s="12">
        <v>3</v>
      </c>
      <c r="C152" s="12" t="s">
        <v>184</v>
      </c>
      <c r="D152" s="23">
        <v>46</v>
      </c>
      <c r="E152" s="22">
        <v>4.33</v>
      </c>
      <c r="F152" s="22">
        <v>5.4124999999999996</v>
      </c>
      <c r="G152" s="22">
        <v>4.6000000000000005</v>
      </c>
      <c r="H152" s="22">
        <f t="shared" si="2"/>
        <v>10.012499999999999</v>
      </c>
    </row>
    <row r="153" spans="1:8" x14ac:dyDescent="0.2">
      <c r="A153" s="12">
        <v>10713</v>
      </c>
      <c r="B153" s="12">
        <v>3</v>
      </c>
      <c r="C153" s="12" t="s">
        <v>185</v>
      </c>
      <c r="D153" s="23">
        <v>26</v>
      </c>
      <c r="E153" s="22">
        <v>4.33</v>
      </c>
      <c r="F153" s="22">
        <v>5.4124999999999996</v>
      </c>
      <c r="G153" s="22">
        <v>2.6</v>
      </c>
      <c r="H153" s="22">
        <f t="shared" si="2"/>
        <v>8.0124999999999993</v>
      </c>
    </row>
    <row r="154" spans="1:8" x14ac:dyDescent="0.2">
      <c r="A154" s="12">
        <v>10714</v>
      </c>
      <c r="B154" s="12">
        <v>3</v>
      </c>
      <c r="C154" s="12" t="s">
        <v>186</v>
      </c>
      <c r="D154" s="23">
        <v>5</v>
      </c>
      <c r="E154" s="22">
        <v>4.33</v>
      </c>
      <c r="F154" s="22">
        <v>5.4124999999999996</v>
      </c>
      <c r="G154" s="22">
        <v>0.5</v>
      </c>
      <c r="H154" s="22">
        <f t="shared" si="2"/>
        <v>5.9124999999999996</v>
      </c>
    </row>
    <row r="155" spans="1:8" x14ac:dyDescent="0.2">
      <c r="A155" s="12">
        <v>10715</v>
      </c>
      <c r="B155" s="12">
        <v>3</v>
      </c>
      <c r="C155" s="12" t="s">
        <v>187</v>
      </c>
      <c r="D155" s="23">
        <v>42</v>
      </c>
      <c r="E155" s="22">
        <v>5.0199999999999996</v>
      </c>
      <c r="F155" s="22">
        <v>6.2749999999999995</v>
      </c>
      <c r="G155" s="22">
        <v>4.2</v>
      </c>
      <c r="H155" s="22">
        <f t="shared" si="2"/>
        <v>10.475</v>
      </c>
    </row>
    <row r="156" spans="1:8" x14ac:dyDescent="0.2">
      <c r="A156" s="12">
        <v>10716</v>
      </c>
      <c r="B156" s="12">
        <v>2</v>
      </c>
      <c r="C156" s="12" t="s">
        <v>188</v>
      </c>
      <c r="D156" s="23">
        <v>11</v>
      </c>
      <c r="E156" s="22">
        <v>5.0199999999999996</v>
      </c>
      <c r="F156" s="22">
        <v>6.2749999999999995</v>
      </c>
      <c r="G156" s="22">
        <v>1.1000000000000001</v>
      </c>
      <c r="H156" s="22">
        <f t="shared" si="2"/>
        <v>7.375</v>
      </c>
    </row>
    <row r="157" spans="1:8" x14ac:dyDescent="0.2">
      <c r="A157" s="12">
        <v>10717</v>
      </c>
      <c r="B157" s="12">
        <v>3</v>
      </c>
      <c r="C157" s="12" t="s">
        <v>189</v>
      </c>
      <c r="D157" s="23">
        <v>33</v>
      </c>
      <c r="E157" s="22">
        <v>4.26</v>
      </c>
      <c r="F157" s="22">
        <v>5.3249999999999993</v>
      </c>
      <c r="G157" s="22">
        <v>3.3000000000000003</v>
      </c>
      <c r="H157" s="22">
        <f t="shared" si="2"/>
        <v>8.625</v>
      </c>
    </row>
    <row r="158" spans="1:8" x14ac:dyDescent="0.2">
      <c r="A158" s="12">
        <v>10718</v>
      </c>
      <c r="B158" s="12">
        <v>1</v>
      </c>
      <c r="C158" s="12" t="s">
        <v>190</v>
      </c>
      <c r="D158" s="23">
        <v>27</v>
      </c>
      <c r="E158" s="22">
        <v>4.26</v>
      </c>
      <c r="F158" s="22">
        <v>5.3249999999999993</v>
      </c>
      <c r="G158" s="22">
        <v>2.7</v>
      </c>
      <c r="H158" s="22">
        <f t="shared" si="2"/>
        <v>8.0249999999999986</v>
      </c>
    </row>
    <row r="159" spans="1:8" x14ac:dyDescent="0.2">
      <c r="A159" s="12">
        <v>10719</v>
      </c>
      <c r="B159" s="12">
        <v>5</v>
      </c>
      <c r="C159" s="12" t="s">
        <v>191</v>
      </c>
      <c r="D159" s="23">
        <v>34</v>
      </c>
      <c r="E159" s="22">
        <v>4.33</v>
      </c>
      <c r="F159" s="22">
        <v>5.4124999999999996</v>
      </c>
      <c r="G159" s="22">
        <v>3.4000000000000004</v>
      </c>
      <c r="H159" s="22">
        <f t="shared" si="2"/>
        <v>8.8125</v>
      </c>
    </row>
    <row r="160" spans="1:8" x14ac:dyDescent="0.2">
      <c r="A160" s="12">
        <v>10720</v>
      </c>
      <c r="B160" s="12">
        <v>4</v>
      </c>
      <c r="C160" s="12" t="s">
        <v>192</v>
      </c>
      <c r="D160" s="23">
        <v>9</v>
      </c>
      <c r="E160" s="22">
        <v>4.05</v>
      </c>
      <c r="F160" s="22">
        <v>5.0625</v>
      </c>
      <c r="G160" s="22">
        <v>0.9</v>
      </c>
      <c r="H160" s="22">
        <f t="shared" si="2"/>
        <v>5.9625000000000004</v>
      </c>
    </row>
    <row r="161" spans="1:8" x14ac:dyDescent="0.2">
      <c r="A161" s="12">
        <v>10721</v>
      </c>
      <c r="B161" s="12">
        <v>3</v>
      </c>
      <c r="C161" s="12" t="s">
        <v>193</v>
      </c>
      <c r="D161" s="23">
        <v>21</v>
      </c>
      <c r="E161" s="22">
        <v>4.05</v>
      </c>
      <c r="F161" s="22">
        <v>5.0625</v>
      </c>
      <c r="G161" s="22">
        <v>2.1</v>
      </c>
      <c r="H161" s="22">
        <f t="shared" si="2"/>
        <v>7.1624999999999996</v>
      </c>
    </row>
    <row r="162" spans="1:8" x14ac:dyDescent="0.2">
      <c r="A162" s="12">
        <v>10722</v>
      </c>
      <c r="B162" s="12">
        <v>1</v>
      </c>
      <c r="C162" s="12" t="s">
        <v>194</v>
      </c>
      <c r="D162" s="23">
        <v>12</v>
      </c>
      <c r="E162" s="22">
        <v>4.05</v>
      </c>
      <c r="F162" s="22">
        <v>5.0625</v>
      </c>
      <c r="G162" s="22">
        <v>1.2000000000000002</v>
      </c>
      <c r="H162" s="22">
        <f t="shared" si="2"/>
        <v>6.2625000000000002</v>
      </c>
    </row>
    <row r="163" spans="1:8" x14ac:dyDescent="0.2">
      <c r="A163" s="12">
        <v>10723</v>
      </c>
      <c r="B163" s="12">
        <v>4</v>
      </c>
      <c r="C163" s="12" t="s">
        <v>195</v>
      </c>
      <c r="D163" s="23">
        <v>8</v>
      </c>
      <c r="E163" s="22">
        <v>4.25</v>
      </c>
      <c r="F163" s="22">
        <v>5.3125</v>
      </c>
      <c r="G163" s="22">
        <v>0.8</v>
      </c>
      <c r="H163" s="22">
        <f t="shared" si="2"/>
        <v>6.1124999999999998</v>
      </c>
    </row>
    <row r="164" spans="1:8" x14ac:dyDescent="0.2">
      <c r="A164" s="12">
        <v>10724</v>
      </c>
      <c r="B164" s="12">
        <v>1</v>
      </c>
      <c r="C164" s="12" t="s">
        <v>196</v>
      </c>
      <c r="D164" s="23">
        <v>20</v>
      </c>
      <c r="E164" s="22">
        <v>4.25</v>
      </c>
      <c r="F164" s="22">
        <v>5.3125</v>
      </c>
      <c r="G164" s="22">
        <v>2</v>
      </c>
      <c r="H164" s="22">
        <f t="shared" si="2"/>
        <v>7.3125</v>
      </c>
    </row>
    <row r="165" spans="1:8" x14ac:dyDescent="0.2">
      <c r="A165" s="12">
        <v>10725</v>
      </c>
      <c r="B165" s="12">
        <v>3</v>
      </c>
      <c r="C165" s="12" t="s">
        <v>197</v>
      </c>
      <c r="D165" s="23">
        <v>13</v>
      </c>
      <c r="E165" s="22">
        <v>4.25</v>
      </c>
      <c r="F165" s="22">
        <v>5.3125</v>
      </c>
      <c r="G165" s="22">
        <v>1.3</v>
      </c>
      <c r="H165" s="22">
        <f t="shared" si="2"/>
        <v>6.6124999999999998</v>
      </c>
    </row>
    <row r="166" spans="1:8" x14ac:dyDescent="0.2">
      <c r="A166" s="12">
        <v>10726</v>
      </c>
      <c r="B166" s="12">
        <v>5</v>
      </c>
      <c r="C166" s="12" t="s">
        <v>198</v>
      </c>
      <c r="D166" s="23">
        <v>33</v>
      </c>
      <c r="E166" s="22">
        <v>4.25</v>
      </c>
      <c r="F166" s="22">
        <v>5.3125</v>
      </c>
      <c r="G166" s="22">
        <v>3.3000000000000003</v>
      </c>
      <c r="H166" s="22">
        <f t="shared" si="2"/>
        <v>8.6125000000000007</v>
      </c>
    </row>
    <row r="167" spans="1:8" x14ac:dyDescent="0.2">
      <c r="A167" s="12">
        <v>10727</v>
      </c>
      <c r="B167" s="12">
        <v>3</v>
      </c>
      <c r="C167" s="12" t="s">
        <v>199</v>
      </c>
      <c r="D167" s="23">
        <v>20</v>
      </c>
      <c r="E167" s="22">
        <v>4.25</v>
      </c>
      <c r="F167" s="22">
        <v>5.3125</v>
      </c>
      <c r="G167" s="22">
        <v>2</v>
      </c>
      <c r="H167" s="22">
        <f t="shared" si="2"/>
        <v>7.3125</v>
      </c>
    </row>
    <row r="168" spans="1:8" x14ac:dyDescent="0.2">
      <c r="A168" s="12">
        <v>10728</v>
      </c>
      <c r="B168" s="12">
        <v>3</v>
      </c>
      <c r="C168" s="12" t="s">
        <v>200</v>
      </c>
      <c r="D168" s="23">
        <v>45</v>
      </c>
      <c r="E168" s="22">
        <v>4.25</v>
      </c>
      <c r="F168" s="22">
        <v>5.3125</v>
      </c>
      <c r="G168" s="22">
        <v>4.5</v>
      </c>
      <c r="H168" s="22">
        <f t="shared" si="2"/>
        <v>9.8125</v>
      </c>
    </row>
    <row r="169" spans="1:8" x14ac:dyDescent="0.2">
      <c r="A169" s="12">
        <v>10729</v>
      </c>
      <c r="B169" s="12">
        <v>3</v>
      </c>
      <c r="C169" s="12" t="s">
        <v>201</v>
      </c>
      <c r="D169" s="23">
        <v>30</v>
      </c>
      <c r="E169" s="22">
        <v>4.25</v>
      </c>
      <c r="F169" s="22">
        <v>5.3125</v>
      </c>
      <c r="G169" s="22">
        <v>3</v>
      </c>
      <c r="H169" s="22">
        <f t="shared" si="2"/>
        <v>8.3125</v>
      </c>
    </row>
    <row r="170" spans="1:8" x14ac:dyDescent="0.2">
      <c r="A170" s="12">
        <v>10730</v>
      </c>
      <c r="B170" s="12">
        <v>4</v>
      </c>
      <c r="C170" s="12" t="s">
        <v>202</v>
      </c>
      <c r="D170" s="23">
        <v>5</v>
      </c>
      <c r="E170" s="22">
        <v>4.25</v>
      </c>
      <c r="F170" s="22">
        <v>5.3125</v>
      </c>
      <c r="G170" s="22">
        <v>0.5</v>
      </c>
      <c r="H170" s="22">
        <f t="shared" si="2"/>
        <v>5.8125</v>
      </c>
    </row>
    <row r="171" spans="1:8" x14ac:dyDescent="0.2">
      <c r="A171" s="12">
        <v>10731</v>
      </c>
      <c r="B171" s="12">
        <v>4</v>
      </c>
      <c r="C171" s="12" t="s">
        <v>203</v>
      </c>
      <c r="D171" s="23">
        <v>36</v>
      </c>
      <c r="E171" s="22">
        <v>4.25</v>
      </c>
      <c r="F171" s="22">
        <v>5.3125</v>
      </c>
      <c r="G171" s="22">
        <v>3.6</v>
      </c>
      <c r="H171" s="22">
        <f t="shared" si="2"/>
        <v>8.9124999999999996</v>
      </c>
    </row>
    <row r="172" spans="1:8" x14ac:dyDescent="0.2">
      <c r="A172" s="12">
        <v>10732</v>
      </c>
      <c r="B172" s="12">
        <v>4</v>
      </c>
      <c r="C172" s="12" t="s">
        <v>204</v>
      </c>
      <c r="D172" s="23">
        <v>46</v>
      </c>
      <c r="E172" s="22">
        <v>4.25</v>
      </c>
      <c r="F172" s="22">
        <v>5.3125</v>
      </c>
      <c r="G172" s="22">
        <v>4.6000000000000005</v>
      </c>
      <c r="H172" s="22">
        <f t="shared" si="2"/>
        <v>9.9125000000000014</v>
      </c>
    </row>
    <row r="173" spans="1:8" x14ac:dyDescent="0.2">
      <c r="A173" s="12">
        <v>10733</v>
      </c>
      <c r="B173" s="12">
        <v>4</v>
      </c>
      <c r="C173" s="12" t="s">
        <v>205</v>
      </c>
      <c r="D173" s="23">
        <v>36</v>
      </c>
      <c r="E173" s="22">
        <v>4.25</v>
      </c>
      <c r="F173" s="22">
        <v>5.3125</v>
      </c>
      <c r="G173" s="22">
        <v>3.6</v>
      </c>
      <c r="H173" s="22">
        <f t="shared" si="2"/>
        <v>8.9124999999999996</v>
      </c>
    </row>
    <row r="174" spans="1:8" x14ac:dyDescent="0.2">
      <c r="A174" s="12">
        <v>10734</v>
      </c>
      <c r="B174" s="12">
        <v>1</v>
      </c>
      <c r="C174" s="12" t="s">
        <v>206</v>
      </c>
      <c r="D174" s="23">
        <v>44</v>
      </c>
      <c r="E174" s="22">
        <v>4.25</v>
      </c>
      <c r="F174" s="22">
        <v>5.3125</v>
      </c>
      <c r="G174" s="22">
        <v>4.4000000000000004</v>
      </c>
      <c r="H174" s="22">
        <f t="shared" si="2"/>
        <v>9.7125000000000004</v>
      </c>
    </row>
    <row r="175" spans="1:8" x14ac:dyDescent="0.2">
      <c r="A175" s="12">
        <v>10735</v>
      </c>
      <c r="B175" s="12">
        <v>1</v>
      </c>
      <c r="C175" s="12" t="s">
        <v>207</v>
      </c>
      <c r="D175" s="23">
        <v>26</v>
      </c>
      <c r="E175" s="22">
        <v>4.25</v>
      </c>
      <c r="F175" s="22">
        <v>5.3125</v>
      </c>
      <c r="G175" s="22">
        <v>2.6</v>
      </c>
      <c r="H175" s="22">
        <f t="shared" si="2"/>
        <v>7.9124999999999996</v>
      </c>
    </row>
    <row r="176" spans="1:8" x14ac:dyDescent="0.2">
      <c r="A176" s="12">
        <v>10736</v>
      </c>
      <c r="B176" s="12">
        <v>2</v>
      </c>
      <c r="C176" s="12" t="s">
        <v>208</v>
      </c>
      <c r="D176" s="23">
        <v>11</v>
      </c>
      <c r="E176" s="22">
        <v>4.25</v>
      </c>
      <c r="F176" s="22">
        <v>5.3125</v>
      </c>
      <c r="G176" s="22">
        <v>1.1000000000000001</v>
      </c>
      <c r="H176" s="22">
        <f t="shared" si="2"/>
        <v>6.4124999999999996</v>
      </c>
    </row>
    <row r="177" spans="1:8" x14ac:dyDescent="0.2">
      <c r="A177" s="12">
        <v>10737</v>
      </c>
      <c r="B177" s="12">
        <v>3</v>
      </c>
      <c r="C177" s="12" t="s">
        <v>209</v>
      </c>
      <c r="D177" s="23">
        <v>39</v>
      </c>
      <c r="E177" s="22">
        <v>4.25</v>
      </c>
      <c r="F177" s="22">
        <v>5.3125</v>
      </c>
      <c r="G177" s="22">
        <v>3.9000000000000004</v>
      </c>
      <c r="H177" s="22">
        <f t="shared" si="2"/>
        <v>9.2125000000000004</v>
      </c>
    </row>
    <row r="178" spans="1:8" x14ac:dyDescent="0.2">
      <c r="A178" s="12">
        <v>10738</v>
      </c>
      <c r="B178" s="12">
        <v>2</v>
      </c>
      <c r="C178" s="12" t="s">
        <v>210</v>
      </c>
      <c r="D178" s="23">
        <v>28</v>
      </c>
      <c r="E178" s="22">
        <v>4.25</v>
      </c>
      <c r="F178" s="22">
        <v>5.3125</v>
      </c>
      <c r="G178" s="22">
        <v>2.8000000000000003</v>
      </c>
      <c r="H178" s="22">
        <f t="shared" si="2"/>
        <v>8.1125000000000007</v>
      </c>
    </row>
    <row r="179" spans="1:8" x14ac:dyDescent="0.2">
      <c r="A179" s="12">
        <v>10739</v>
      </c>
      <c r="B179" s="12">
        <v>1</v>
      </c>
      <c r="C179" s="12" t="s">
        <v>211</v>
      </c>
      <c r="D179" s="23">
        <v>21</v>
      </c>
      <c r="E179" s="22">
        <v>4.25</v>
      </c>
      <c r="F179" s="22">
        <v>5.3125</v>
      </c>
      <c r="G179" s="22">
        <v>2.1</v>
      </c>
      <c r="H179" s="22">
        <f t="shared" si="2"/>
        <v>7.4124999999999996</v>
      </c>
    </row>
    <row r="180" spans="1:8" x14ac:dyDescent="0.2">
      <c r="A180" s="12">
        <v>10740</v>
      </c>
      <c r="B180" s="12">
        <v>4</v>
      </c>
      <c r="C180" s="12" t="s">
        <v>212</v>
      </c>
      <c r="D180" s="23">
        <v>46</v>
      </c>
      <c r="E180" s="22">
        <v>4.25</v>
      </c>
      <c r="F180" s="22">
        <v>5.3125</v>
      </c>
      <c r="G180" s="22">
        <v>4.6000000000000005</v>
      </c>
      <c r="H180" s="22">
        <f t="shared" si="2"/>
        <v>9.9125000000000014</v>
      </c>
    </row>
    <row r="181" spans="1:8" x14ac:dyDescent="0.2">
      <c r="A181" s="12">
        <v>10741</v>
      </c>
      <c r="B181" s="12">
        <v>5</v>
      </c>
      <c r="C181" s="12" t="s">
        <v>213</v>
      </c>
      <c r="D181" s="23">
        <v>10</v>
      </c>
      <c r="E181" s="22">
        <v>4.25</v>
      </c>
      <c r="F181" s="22">
        <v>5.3125</v>
      </c>
      <c r="G181" s="22">
        <v>1</v>
      </c>
      <c r="H181" s="22">
        <f t="shared" si="2"/>
        <v>6.3125</v>
      </c>
    </row>
    <row r="182" spans="1:8" x14ac:dyDescent="0.2">
      <c r="A182" s="12">
        <v>10742</v>
      </c>
      <c r="B182" s="12">
        <v>5</v>
      </c>
      <c r="C182" s="12" t="s">
        <v>214</v>
      </c>
      <c r="D182" s="23">
        <v>9</v>
      </c>
      <c r="E182" s="22">
        <v>4.25</v>
      </c>
      <c r="F182" s="22">
        <v>5.3125</v>
      </c>
      <c r="G182" s="22">
        <v>0.9</v>
      </c>
      <c r="H182" s="22">
        <f t="shared" si="2"/>
        <v>6.2125000000000004</v>
      </c>
    </row>
    <row r="183" spans="1:8" x14ac:dyDescent="0.2">
      <c r="A183" s="12">
        <v>10743</v>
      </c>
      <c r="B183" s="12">
        <v>3</v>
      </c>
      <c r="C183" s="12" t="s">
        <v>161</v>
      </c>
      <c r="D183" s="23">
        <v>31</v>
      </c>
      <c r="E183" s="22">
        <v>2.88</v>
      </c>
      <c r="F183" s="22">
        <v>3.5999999999999996</v>
      </c>
      <c r="G183" s="22">
        <v>3.1</v>
      </c>
      <c r="H183" s="22">
        <f t="shared" si="2"/>
        <v>6.6999999999999993</v>
      </c>
    </row>
    <row r="184" spans="1:8" x14ac:dyDescent="0.2">
      <c r="A184" s="12">
        <v>10744</v>
      </c>
      <c r="B184" s="12">
        <v>3</v>
      </c>
      <c r="C184" s="12" t="s">
        <v>215</v>
      </c>
      <c r="D184" s="23">
        <v>38</v>
      </c>
      <c r="E184" s="22">
        <v>14.57</v>
      </c>
      <c r="F184" s="22">
        <v>18.212499999999999</v>
      </c>
      <c r="G184" s="22">
        <v>3.8000000000000003</v>
      </c>
      <c r="H184" s="22">
        <f t="shared" si="2"/>
        <v>22.012499999999999</v>
      </c>
    </row>
    <row r="185" spans="1:8" x14ac:dyDescent="0.2">
      <c r="A185" s="12">
        <v>10745</v>
      </c>
      <c r="B185" s="12">
        <v>3</v>
      </c>
      <c r="C185" s="12" t="s">
        <v>216</v>
      </c>
      <c r="D185" s="23">
        <v>17</v>
      </c>
      <c r="E185" s="22">
        <v>4.75</v>
      </c>
      <c r="F185" s="22">
        <v>5.9375</v>
      </c>
      <c r="G185" s="22">
        <v>1.7000000000000002</v>
      </c>
      <c r="H185" s="22">
        <f t="shared" si="2"/>
        <v>7.6375000000000002</v>
      </c>
    </row>
    <row r="186" spans="1:8" x14ac:dyDescent="0.2">
      <c r="A186" s="12">
        <v>10746</v>
      </c>
      <c r="B186" s="12">
        <v>5</v>
      </c>
      <c r="C186" s="12" t="s">
        <v>163</v>
      </c>
      <c r="D186" s="23">
        <v>18</v>
      </c>
      <c r="E186" s="22">
        <v>14.5</v>
      </c>
      <c r="F186" s="22">
        <v>18.125</v>
      </c>
      <c r="G186" s="22">
        <v>1.8</v>
      </c>
      <c r="H186" s="22">
        <f t="shared" si="2"/>
        <v>19.925000000000001</v>
      </c>
    </row>
    <row r="187" spans="1:8" x14ac:dyDescent="0.2">
      <c r="A187" s="12">
        <v>10747</v>
      </c>
      <c r="B187" s="12">
        <v>1</v>
      </c>
      <c r="C187" s="12" t="s">
        <v>217</v>
      </c>
      <c r="D187" s="23">
        <v>39</v>
      </c>
      <c r="E187" s="22">
        <v>4.75</v>
      </c>
      <c r="F187" s="22">
        <v>5.9375</v>
      </c>
      <c r="G187" s="22">
        <v>3.9000000000000004</v>
      </c>
      <c r="H187" s="22">
        <f t="shared" si="2"/>
        <v>9.8375000000000004</v>
      </c>
    </row>
    <row r="188" spans="1:8" x14ac:dyDescent="0.2">
      <c r="A188" s="12">
        <v>10748</v>
      </c>
      <c r="B188" s="12">
        <v>5</v>
      </c>
      <c r="C188" s="12" t="s">
        <v>218</v>
      </c>
      <c r="D188" s="23">
        <v>8</v>
      </c>
      <c r="E188" s="22">
        <v>28.87</v>
      </c>
      <c r="F188" s="22">
        <v>36.087499999999999</v>
      </c>
      <c r="G188" s="22">
        <v>0.8</v>
      </c>
      <c r="H188" s="22">
        <f t="shared" si="2"/>
        <v>36.887499999999996</v>
      </c>
    </row>
    <row r="189" spans="1:8" x14ac:dyDescent="0.2">
      <c r="A189" s="12">
        <v>10749</v>
      </c>
      <c r="B189" s="12">
        <v>3</v>
      </c>
      <c r="C189" s="12" t="s">
        <v>219</v>
      </c>
      <c r="D189" s="23">
        <v>10</v>
      </c>
      <c r="E189" s="22">
        <v>14.5</v>
      </c>
      <c r="F189" s="22">
        <v>18.125</v>
      </c>
      <c r="G189" s="22">
        <v>1</v>
      </c>
      <c r="H189" s="22">
        <f t="shared" si="2"/>
        <v>19.125</v>
      </c>
    </row>
    <row r="190" spans="1:8" x14ac:dyDescent="0.2">
      <c r="A190" s="12">
        <v>10750</v>
      </c>
      <c r="B190" s="12">
        <v>1</v>
      </c>
      <c r="C190" s="12" t="s">
        <v>220</v>
      </c>
      <c r="D190" s="23">
        <v>26</v>
      </c>
      <c r="E190" s="22">
        <v>4.26</v>
      </c>
      <c r="F190" s="22">
        <v>5.3249999999999993</v>
      </c>
      <c r="G190" s="22">
        <v>2.6</v>
      </c>
      <c r="H190" s="22">
        <f t="shared" si="2"/>
        <v>7.9249999999999989</v>
      </c>
    </row>
    <row r="191" spans="1:8" x14ac:dyDescent="0.2">
      <c r="A191" s="12">
        <v>10751</v>
      </c>
      <c r="B191" s="12">
        <v>4</v>
      </c>
      <c r="C191" s="12" t="s">
        <v>164</v>
      </c>
      <c r="D191" s="23">
        <v>7</v>
      </c>
      <c r="E191" s="22">
        <v>5.52</v>
      </c>
      <c r="F191" s="22">
        <v>6.8999999999999995</v>
      </c>
      <c r="G191" s="22">
        <v>0.70000000000000007</v>
      </c>
      <c r="H191" s="22">
        <f t="shared" si="2"/>
        <v>7.6</v>
      </c>
    </row>
    <row r="192" spans="1:8" x14ac:dyDescent="0.2">
      <c r="A192" s="12">
        <v>10752</v>
      </c>
      <c r="B192" s="12">
        <v>3</v>
      </c>
      <c r="C192" s="12" t="s">
        <v>221</v>
      </c>
      <c r="D192" s="23">
        <v>18</v>
      </c>
      <c r="E192" s="22">
        <v>3.77</v>
      </c>
      <c r="F192" s="22">
        <v>4.7125000000000004</v>
      </c>
      <c r="G192" s="22">
        <v>1.8</v>
      </c>
      <c r="H192" s="22">
        <f t="shared" si="2"/>
        <v>6.5125000000000002</v>
      </c>
    </row>
    <row r="193" spans="1:8" x14ac:dyDescent="0.2">
      <c r="A193" s="12">
        <v>10753</v>
      </c>
      <c r="B193" s="12">
        <v>4</v>
      </c>
      <c r="C193" s="12" t="s">
        <v>222</v>
      </c>
      <c r="D193" s="23">
        <v>30</v>
      </c>
      <c r="E193" s="22">
        <v>4.75</v>
      </c>
      <c r="F193" s="22">
        <v>5.9375</v>
      </c>
      <c r="G193" s="22">
        <v>3</v>
      </c>
      <c r="H193" s="22">
        <f t="shared" si="2"/>
        <v>8.9375</v>
      </c>
    </row>
    <row r="194" spans="1:8" x14ac:dyDescent="0.2">
      <c r="A194" s="12">
        <v>10754</v>
      </c>
      <c r="B194" s="12">
        <v>2</v>
      </c>
      <c r="C194" s="12" t="s">
        <v>223</v>
      </c>
      <c r="D194" s="23">
        <v>7</v>
      </c>
      <c r="E194" s="22">
        <v>14.46</v>
      </c>
      <c r="F194" s="22">
        <v>18.075000000000003</v>
      </c>
      <c r="G194" s="22">
        <v>0.70000000000000007</v>
      </c>
      <c r="H194" s="22">
        <f t="shared" si="2"/>
        <v>18.775000000000002</v>
      </c>
    </row>
    <row r="195" spans="1:8" x14ac:dyDescent="0.2">
      <c r="A195" s="12">
        <v>10755</v>
      </c>
      <c r="B195" s="12">
        <v>1</v>
      </c>
      <c r="C195" s="12" t="s">
        <v>224</v>
      </c>
      <c r="D195" s="23">
        <v>30</v>
      </c>
      <c r="E195" s="22">
        <v>3.54</v>
      </c>
      <c r="F195" s="22">
        <v>4.4249999999999998</v>
      </c>
      <c r="G195" s="22">
        <v>3</v>
      </c>
      <c r="H195" s="22">
        <f t="shared" si="2"/>
        <v>7.4249999999999998</v>
      </c>
    </row>
    <row r="196" spans="1:8" x14ac:dyDescent="0.2">
      <c r="A196" s="12">
        <v>10756</v>
      </c>
      <c r="B196" s="12">
        <v>4</v>
      </c>
      <c r="C196" s="12" t="s">
        <v>225</v>
      </c>
      <c r="D196" s="23">
        <v>17</v>
      </c>
      <c r="E196" s="22">
        <v>3.54</v>
      </c>
      <c r="F196" s="22">
        <v>4.4249999999999998</v>
      </c>
      <c r="G196" s="22">
        <v>1.7000000000000002</v>
      </c>
      <c r="H196" s="22">
        <f t="shared" si="2"/>
        <v>6.125</v>
      </c>
    </row>
    <row r="197" spans="1:8" x14ac:dyDescent="0.2">
      <c r="A197" s="12">
        <v>10757</v>
      </c>
      <c r="B197" s="12">
        <v>2</v>
      </c>
      <c r="C197" s="12" t="s">
        <v>226</v>
      </c>
      <c r="D197" s="23">
        <v>20</v>
      </c>
      <c r="E197" s="22">
        <v>3.82</v>
      </c>
      <c r="F197" s="22">
        <v>4.7749999999999995</v>
      </c>
      <c r="G197" s="22">
        <v>2</v>
      </c>
      <c r="H197" s="22">
        <f t="shared" ref="H197:H260" si="3">F197+G197</f>
        <v>6.7749999999999995</v>
      </c>
    </row>
    <row r="198" spans="1:8" x14ac:dyDescent="0.2">
      <c r="A198" s="12">
        <v>10758</v>
      </c>
      <c r="B198" s="12">
        <v>1</v>
      </c>
      <c r="C198" s="12" t="s">
        <v>227</v>
      </c>
      <c r="D198" s="23">
        <v>37</v>
      </c>
      <c r="E198" s="22">
        <v>3.54</v>
      </c>
      <c r="F198" s="22">
        <v>4.4249999999999998</v>
      </c>
      <c r="G198" s="22">
        <v>3.7</v>
      </c>
      <c r="H198" s="22">
        <f t="shared" si="3"/>
        <v>8.125</v>
      </c>
    </row>
    <row r="199" spans="1:8" x14ac:dyDescent="0.2">
      <c r="A199" s="12">
        <v>10759</v>
      </c>
      <c r="B199" s="12">
        <v>4</v>
      </c>
      <c r="C199" s="12" t="s">
        <v>228</v>
      </c>
      <c r="D199" s="23">
        <v>29</v>
      </c>
      <c r="E199" s="22">
        <v>3.49</v>
      </c>
      <c r="F199" s="22">
        <v>4.3625000000000007</v>
      </c>
      <c r="G199" s="22">
        <v>2.9000000000000004</v>
      </c>
      <c r="H199" s="22">
        <f t="shared" si="3"/>
        <v>7.2625000000000011</v>
      </c>
    </row>
    <row r="200" spans="1:8" x14ac:dyDescent="0.2">
      <c r="A200" s="12">
        <v>10760</v>
      </c>
      <c r="B200" s="12">
        <v>5</v>
      </c>
      <c r="C200" s="12" t="s">
        <v>229</v>
      </c>
      <c r="D200" s="23">
        <v>28</v>
      </c>
      <c r="E200" s="22">
        <v>1.9</v>
      </c>
      <c r="F200" s="22">
        <v>2.375</v>
      </c>
      <c r="G200" s="22">
        <v>2.8000000000000003</v>
      </c>
      <c r="H200" s="22">
        <f t="shared" si="3"/>
        <v>5.1750000000000007</v>
      </c>
    </row>
    <row r="201" spans="1:8" x14ac:dyDescent="0.2">
      <c r="A201" s="12">
        <v>10761</v>
      </c>
      <c r="B201" s="12">
        <v>5</v>
      </c>
      <c r="C201" s="12" t="s">
        <v>230</v>
      </c>
      <c r="D201" s="23">
        <v>27</v>
      </c>
      <c r="E201" s="22">
        <v>1.9</v>
      </c>
      <c r="F201" s="22">
        <v>2.375</v>
      </c>
      <c r="G201" s="22">
        <v>2.7</v>
      </c>
      <c r="H201" s="22">
        <f t="shared" si="3"/>
        <v>5.0750000000000002</v>
      </c>
    </row>
    <row r="202" spans="1:8" x14ac:dyDescent="0.2">
      <c r="A202" s="12">
        <v>10762</v>
      </c>
      <c r="B202" s="12">
        <v>2</v>
      </c>
      <c r="C202" s="12" t="s">
        <v>231</v>
      </c>
      <c r="D202" s="23">
        <v>6</v>
      </c>
      <c r="E202" s="22">
        <v>1.9</v>
      </c>
      <c r="F202" s="22">
        <v>2.375</v>
      </c>
      <c r="G202" s="22">
        <v>0.60000000000000009</v>
      </c>
      <c r="H202" s="22">
        <f t="shared" si="3"/>
        <v>2.9750000000000001</v>
      </c>
    </row>
    <row r="203" spans="1:8" x14ac:dyDescent="0.2">
      <c r="F203" s="22"/>
      <c r="G203" s="22"/>
      <c r="H203" s="22">
        <f t="shared" si="3"/>
        <v>0</v>
      </c>
    </row>
    <row r="204" spans="1:8" x14ac:dyDescent="0.2">
      <c r="F204" s="22"/>
      <c r="G204" s="22"/>
      <c r="H204" s="22">
        <f t="shared" si="3"/>
        <v>0</v>
      </c>
    </row>
    <row r="205" spans="1:8" x14ac:dyDescent="0.2">
      <c r="F205" s="22"/>
      <c r="G205" s="22"/>
      <c r="H205" s="22">
        <f t="shared" si="3"/>
        <v>0</v>
      </c>
    </row>
    <row r="206" spans="1:8" x14ac:dyDescent="0.2">
      <c r="A206" s="23" t="s">
        <v>232</v>
      </c>
      <c r="B206" s="27" t="s">
        <v>233</v>
      </c>
      <c r="C206" s="23"/>
      <c r="F206" s="22"/>
      <c r="G206" s="22"/>
      <c r="H206" s="22">
        <f t="shared" si="3"/>
        <v>0</v>
      </c>
    </row>
    <row r="207" spans="1:8" x14ac:dyDescent="0.2">
      <c r="A207" s="23" t="s">
        <v>16</v>
      </c>
      <c r="B207" s="23"/>
      <c r="C207" s="23"/>
      <c r="F207" s="22"/>
      <c r="G207" s="22"/>
      <c r="H207" s="22">
        <f t="shared" si="3"/>
        <v>0</v>
      </c>
    </row>
    <row r="208" spans="1:8" x14ac:dyDescent="0.2">
      <c r="A208" s="23" t="s">
        <v>234</v>
      </c>
      <c r="B208" s="23"/>
      <c r="C208" s="23"/>
      <c r="F208" s="22"/>
      <c r="G208" s="22"/>
      <c r="H208" s="22">
        <f t="shared" si="3"/>
        <v>0</v>
      </c>
    </row>
    <row r="209" spans="1:8" x14ac:dyDescent="0.2">
      <c r="A209" s="23" t="s">
        <v>15</v>
      </c>
      <c r="B209" s="23"/>
      <c r="C209" s="23"/>
      <c r="F209" s="22"/>
      <c r="G209" s="22"/>
      <c r="H209" s="22">
        <f t="shared" si="3"/>
        <v>0</v>
      </c>
    </row>
    <row r="210" spans="1:8" x14ac:dyDescent="0.2">
      <c r="H210" s="22">
        <f t="shared" si="3"/>
        <v>0</v>
      </c>
    </row>
    <row r="211" spans="1:8" x14ac:dyDescent="0.2">
      <c r="H211" s="22">
        <f t="shared" si="3"/>
        <v>0</v>
      </c>
    </row>
    <row r="212" spans="1:8" x14ac:dyDescent="0.2">
      <c r="H212" s="22">
        <f t="shared" si="3"/>
        <v>0</v>
      </c>
    </row>
    <row r="213" spans="1:8" x14ac:dyDescent="0.2">
      <c r="H213" s="22">
        <f t="shared" si="3"/>
        <v>0</v>
      </c>
    </row>
    <row r="214" spans="1:8" x14ac:dyDescent="0.2">
      <c r="H214" s="22">
        <f t="shared" si="3"/>
        <v>0</v>
      </c>
    </row>
    <row r="215" spans="1:8" x14ac:dyDescent="0.2">
      <c r="H215" s="22">
        <f t="shared" si="3"/>
        <v>0</v>
      </c>
    </row>
    <row r="216" spans="1:8" x14ac:dyDescent="0.2">
      <c r="H216" s="22">
        <f t="shared" si="3"/>
        <v>0</v>
      </c>
    </row>
    <row r="217" spans="1:8" x14ac:dyDescent="0.2">
      <c r="H217" s="22">
        <f t="shared" si="3"/>
        <v>0</v>
      </c>
    </row>
    <row r="218" spans="1:8" x14ac:dyDescent="0.2">
      <c r="H218" s="22">
        <f t="shared" si="3"/>
        <v>0</v>
      </c>
    </row>
    <row r="219" spans="1:8" x14ac:dyDescent="0.2">
      <c r="H219" s="22">
        <f t="shared" si="3"/>
        <v>0</v>
      </c>
    </row>
    <row r="220" spans="1:8" x14ac:dyDescent="0.2">
      <c r="H220" s="22">
        <f t="shared" si="3"/>
        <v>0</v>
      </c>
    </row>
    <row r="221" spans="1:8" x14ac:dyDescent="0.2">
      <c r="H221" s="22">
        <f t="shared" si="3"/>
        <v>0</v>
      </c>
    </row>
    <row r="222" spans="1:8" x14ac:dyDescent="0.2">
      <c r="H222" s="22">
        <f t="shared" si="3"/>
        <v>0</v>
      </c>
    </row>
    <row r="223" spans="1:8" x14ac:dyDescent="0.2">
      <c r="H223" s="22">
        <f t="shared" si="3"/>
        <v>0</v>
      </c>
    </row>
    <row r="224" spans="1:8" x14ac:dyDescent="0.2">
      <c r="H224" s="22">
        <f t="shared" si="3"/>
        <v>0</v>
      </c>
    </row>
    <row r="225" spans="8:8" x14ac:dyDescent="0.2">
      <c r="H225" s="22">
        <f t="shared" si="3"/>
        <v>0</v>
      </c>
    </row>
    <row r="226" spans="8:8" x14ac:dyDescent="0.2">
      <c r="H226" s="22">
        <f t="shared" si="3"/>
        <v>0</v>
      </c>
    </row>
    <row r="227" spans="8:8" x14ac:dyDescent="0.2">
      <c r="H227" s="22">
        <f t="shared" si="3"/>
        <v>0</v>
      </c>
    </row>
    <row r="228" spans="8:8" x14ac:dyDescent="0.2">
      <c r="H228" s="22">
        <f t="shared" si="3"/>
        <v>0</v>
      </c>
    </row>
    <row r="229" spans="8:8" x14ac:dyDescent="0.2">
      <c r="H229" s="22">
        <f t="shared" si="3"/>
        <v>0</v>
      </c>
    </row>
    <row r="230" spans="8:8" x14ac:dyDescent="0.2">
      <c r="H230" s="22">
        <f t="shared" si="3"/>
        <v>0</v>
      </c>
    </row>
    <row r="231" spans="8:8" x14ac:dyDescent="0.2">
      <c r="H231" s="22">
        <f t="shared" si="3"/>
        <v>0</v>
      </c>
    </row>
    <row r="232" spans="8:8" x14ac:dyDescent="0.2">
      <c r="H232" s="22">
        <f t="shared" si="3"/>
        <v>0</v>
      </c>
    </row>
    <row r="233" spans="8:8" x14ac:dyDescent="0.2">
      <c r="H233" s="22">
        <f t="shared" si="3"/>
        <v>0</v>
      </c>
    </row>
    <row r="234" spans="8:8" x14ac:dyDescent="0.2">
      <c r="H234" s="22">
        <f t="shared" si="3"/>
        <v>0</v>
      </c>
    </row>
    <row r="235" spans="8:8" x14ac:dyDescent="0.2">
      <c r="H235" s="22">
        <f t="shared" si="3"/>
        <v>0</v>
      </c>
    </row>
    <row r="236" spans="8:8" x14ac:dyDescent="0.2">
      <c r="H236" s="22">
        <f t="shared" si="3"/>
        <v>0</v>
      </c>
    </row>
    <row r="237" spans="8:8" x14ac:dyDescent="0.2">
      <c r="H237" s="22">
        <f t="shared" si="3"/>
        <v>0</v>
      </c>
    </row>
    <row r="238" spans="8:8" x14ac:dyDescent="0.2">
      <c r="H238" s="22">
        <f t="shared" si="3"/>
        <v>0</v>
      </c>
    </row>
    <row r="239" spans="8:8" x14ac:dyDescent="0.2">
      <c r="H239" s="22">
        <f t="shared" si="3"/>
        <v>0</v>
      </c>
    </row>
    <row r="240" spans="8:8" x14ac:dyDescent="0.2">
      <c r="H240" s="22">
        <f t="shared" si="3"/>
        <v>0</v>
      </c>
    </row>
    <row r="241" spans="8:8" x14ac:dyDescent="0.2">
      <c r="H241" s="22">
        <f t="shared" si="3"/>
        <v>0</v>
      </c>
    </row>
    <row r="242" spans="8:8" x14ac:dyDescent="0.2">
      <c r="H242" s="22">
        <f t="shared" si="3"/>
        <v>0</v>
      </c>
    </row>
    <row r="243" spans="8:8" x14ac:dyDescent="0.2">
      <c r="H243" s="22">
        <f t="shared" si="3"/>
        <v>0</v>
      </c>
    </row>
    <row r="244" spans="8:8" x14ac:dyDescent="0.2">
      <c r="H244" s="22">
        <f t="shared" si="3"/>
        <v>0</v>
      </c>
    </row>
    <row r="245" spans="8:8" x14ac:dyDescent="0.2">
      <c r="H245" s="22">
        <f t="shared" si="3"/>
        <v>0</v>
      </c>
    </row>
    <row r="246" spans="8:8" x14ac:dyDescent="0.2">
      <c r="H246" s="22">
        <f t="shared" si="3"/>
        <v>0</v>
      </c>
    </row>
    <row r="247" spans="8:8" x14ac:dyDescent="0.2">
      <c r="H247" s="22">
        <f t="shared" si="3"/>
        <v>0</v>
      </c>
    </row>
    <row r="248" spans="8:8" x14ac:dyDescent="0.2">
      <c r="H248" s="22">
        <f t="shared" si="3"/>
        <v>0</v>
      </c>
    </row>
    <row r="249" spans="8:8" x14ac:dyDescent="0.2">
      <c r="H249" s="22">
        <f t="shared" si="3"/>
        <v>0</v>
      </c>
    </row>
    <row r="250" spans="8:8" x14ac:dyDescent="0.2">
      <c r="H250" s="22">
        <f t="shared" si="3"/>
        <v>0</v>
      </c>
    </row>
    <row r="251" spans="8:8" x14ac:dyDescent="0.2">
      <c r="H251" s="22">
        <f t="shared" si="3"/>
        <v>0</v>
      </c>
    </row>
    <row r="252" spans="8:8" x14ac:dyDescent="0.2">
      <c r="H252" s="22">
        <f t="shared" si="3"/>
        <v>0</v>
      </c>
    </row>
    <row r="253" spans="8:8" x14ac:dyDescent="0.2">
      <c r="H253" s="22">
        <f t="shared" si="3"/>
        <v>0</v>
      </c>
    </row>
    <row r="254" spans="8:8" x14ac:dyDescent="0.2">
      <c r="H254" s="22">
        <f t="shared" si="3"/>
        <v>0</v>
      </c>
    </row>
    <row r="255" spans="8:8" x14ac:dyDescent="0.2">
      <c r="H255" s="22">
        <f t="shared" si="3"/>
        <v>0</v>
      </c>
    </row>
    <row r="256" spans="8:8" x14ac:dyDescent="0.2">
      <c r="H256" s="22">
        <f t="shared" si="3"/>
        <v>0</v>
      </c>
    </row>
    <row r="257" spans="8:8" x14ac:dyDescent="0.2">
      <c r="H257" s="22">
        <f t="shared" si="3"/>
        <v>0</v>
      </c>
    </row>
    <row r="258" spans="8:8" x14ac:dyDescent="0.2">
      <c r="H258" s="22">
        <f t="shared" si="3"/>
        <v>0</v>
      </c>
    </row>
    <row r="259" spans="8:8" x14ac:dyDescent="0.2">
      <c r="H259" s="22">
        <f t="shared" si="3"/>
        <v>0</v>
      </c>
    </row>
    <row r="260" spans="8:8" x14ac:dyDescent="0.2">
      <c r="H260" s="22">
        <f t="shared" si="3"/>
        <v>0</v>
      </c>
    </row>
    <row r="261" spans="8:8" x14ac:dyDescent="0.2">
      <c r="H261" s="22">
        <f t="shared" ref="H261:H324" si="4">F261+G261</f>
        <v>0</v>
      </c>
    </row>
    <row r="262" spans="8:8" x14ac:dyDescent="0.2">
      <c r="H262" s="22">
        <f t="shared" si="4"/>
        <v>0</v>
      </c>
    </row>
    <row r="263" spans="8:8" x14ac:dyDescent="0.2">
      <c r="H263" s="22">
        <f t="shared" si="4"/>
        <v>0</v>
      </c>
    </row>
    <row r="264" spans="8:8" x14ac:dyDescent="0.2">
      <c r="H264" s="22">
        <f t="shared" si="4"/>
        <v>0</v>
      </c>
    </row>
    <row r="265" spans="8:8" x14ac:dyDescent="0.2">
      <c r="H265" s="22">
        <f t="shared" si="4"/>
        <v>0</v>
      </c>
    </row>
    <row r="266" spans="8:8" x14ac:dyDescent="0.2">
      <c r="H266" s="22">
        <f t="shared" si="4"/>
        <v>0</v>
      </c>
    </row>
    <row r="267" spans="8:8" x14ac:dyDescent="0.2">
      <c r="H267" s="22">
        <f t="shared" si="4"/>
        <v>0</v>
      </c>
    </row>
    <row r="268" spans="8:8" x14ac:dyDescent="0.2">
      <c r="H268" s="22">
        <f t="shared" si="4"/>
        <v>0</v>
      </c>
    </row>
    <row r="269" spans="8:8" x14ac:dyDescent="0.2">
      <c r="H269" s="22">
        <f t="shared" si="4"/>
        <v>0</v>
      </c>
    </row>
    <row r="270" spans="8:8" x14ac:dyDescent="0.2">
      <c r="H270" s="22">
        <f t="shared" si="4"/>
        <v>0</v>
      </c>
    </row>
    <row r="271" spans="8:8" x14ac:dyDescent="0.2">
      <c r="H271" s="22">
        <f t="shared" si="4"/>
        <v>0</v>
      </c>
    </row>
    <row r="272" spans="8:8" x14ac:dyDescent="0.2">
      <c r="H272" s="22">
        <f t="shared" si="4"/>
        <v>0</v>
      </c>
    </row>
    <row r="273" spans="8:8" x14ac:dyDescent="0.2">
      <c r="H273" s="22">
        <f t="shared" si="4"/>
        <v>0</v>
      </c>
    </row>
    <row r="274" spans="8:8" x14ac:dyDescent="0.2">
      <c r="H274" s="22">
        <f t="shared" si="4"/>
        <v>0</v>
      </c>
    </row>
    <row r="275" spans="8:8" x14ac:dyDescent="0.2">
      <c r="H275" s="22">
        <f t="shared" si="4"/>
        <v>0</v>
      </c>
    </row>
    <row r="276" spans="8:8" x14ac:dyDescent="0.2">
      <c r="H276" s="22">
        <f t="shared" si="4"/>
        <v>0</v>
      </c>
    </row>
    <row r="277" spans="8:8" x14ac:dyDescent="0.2">
      <c r="H277" s="22">
        <f t="shared" si="4"/>
        <v>0</v>
      </c>
    </row>
    <row r="278" spans="8:8" x14ac:dyDescent="0.2">
      <c r="H278" s="22">
        <f t="shared" si="4"/>
        <v>0</v>
      </c>
    </row>
    <row r="279" spans="8:8" x14ac:dyDescent="0.2">
      <c r="H279" s="22">
        <f t="shared" si="4"/>
        <v>0</v>
      </c>
    </row>
    <row r="280" spans="8:8" x14ac:dyDescent="0.2">
      <c r="H280" s="22">
        <f t="shared" si="4"/>
        <v>0</v>
      </c>
    </row>
    <row r="281" spans="8:8" x14ac:dyDescent="0.2">
      <c r="H281" s="22">
        <f t="shared" si="4"/>
        <v>0</v>
      </c>
    </row>
    <row r="282" spans="8:8" x14ac:dyDescent="0.2">
      <c r="H282" s="22">
        <f t="shared" si="4"/>
        <v>0</v>
      </c>
    </row>
    <row r="283" spans="8:8" x14ac:dyDescent="0.2">
      <c r="H283" s="22">
        <f t="shared" si="4"/>
        <v>0</v>
      </c>
    </row>
    <row r="284" spans="8:8" x14ac:dyDescent="0.2">
      <c r="H284" s="22">
        <f t="shared" si="4"/>
        <v>0</v>
      </c>
    </row>
    <row r="285" spans="8:8" x14ac:dyDescent="0.2">
      <c r="H285" s="22">
        <f t="shared" si="4"/>
        <v>0</v>
      </c>
    </row>
    <row r="286" spans="8:8" x14ac:dyDescent="0.2">
      <c r="H286" s="22">
        <f t="shared" si="4"/>
        <v>0</v>
      </c>
    </row>
    <row r="287" spans="8:8" x14ac:dyDescent="0.2">
      <c r="H287" s="22">
        <f t="shared" si="4"/>
        <v>0</v>
      </c>
    </row>
    <row r="288" spans="8:8" x14ac:dyDescent="0.2">
      <c r="H288" s="22">
        <f t="shared" si="4"/>
        <v>0</v>
      </c>
    </row>
    <row r="289" spans="8:8" x14ac:dyDescent="0.2">
      <c r="H289" s="22">
        <f t="shared" si="4"/>
        <v>0</v>
      </c>
    </row>
    <row r="290" spans="8:8" x14ac:dyDescent="0.2">
      <c r="H290" s="22">
        <f t="shared" si="4"/>
        <v>0</v>
      </c>
    </row>
    <row r="291" spans="8:8" x14ac:dyDescent="0.2">
      <c r="H291" s="22">
        <f t="shared" si="4"/>
        <v>0</v>
      </c>
    </row>
    <row r="292" spans="8:8" x14ac:dyDescent="0.2">
      <c r="H292" s="22">
        <f t="shared" si="4"/>
        <v>0</v>
      </c>
    </row>
    <row r="293" spans="8:8" x14ac:dyDescent="0.2">
      <c r="H293" s="22">
        <f t="shared" si="4"/>
        <v>0</v>
      </c>
    </row>
    <row r="294" spans="8:8" x14ac:dyDescent="0.2">
      <c r="H294" s="22">
        <f t="shared" si="4"/>
        <v>0</v>
      </c>
    </row>
    <row r="295" spans="8:8" x14ac:dyDescent="0.2">
      <c r="H295" s="22">
        <f t="shared" si="4"/>
        <v>0</v>
      </c>
    </row>
    <row r="296" spans="8:8" x14ac:dyDescent="0.2">
      <c r="H296" s="22">
        <f t="shared" si="4"/>
        <v>0</v>
      </c>
    </row>
    <row r="297" spans="8:8" x14ac:dyDescent="0.2">
      <c r="H297" s="22">
        <f t="shared" si="4"/>
        <v>0</v>
      </c>
    </row>
    <row r="298" spans="8:8" x14ac:dyDescent="0.2">
      <c r="H298" s="22">
        <f t="shared" si="4"/>
        <v>0</v>
      </c>
    </row>
    <row r="299" spans="8:8" x14ac:dyDescent="0.2">
      <c r="H299" s="22">
        <f t="shared" si="4"/>
        <v>0</v>
      </c>
    </row>
    <row r="300" spans="8:8" x14ac:dyDescent="0.2">
      <c r="H300" s="22">
        <f t="shared" si="4"/>
        <v>0</v>
      </c>
    </row>
    <row r="301" spans="8:8" x14ac:dyDescent="0.2">
      <c r="H301" s="22">
        <f t="shared" si="4"/>
        <v>0</v>
      </c>
    </row>
    <row r="302" spans="8:8" x14ac:dyDescent="0.2">
      <c r="H302" s="22">
        <f t="shared" si="4"/>
        <v>0</v>
      </c>
    </row>
    <row r="303" spans="8:8" x14ac:dyDescent="0.2">
      <c r="H303" s="22">
        <f t="shared" si="4"/>
        <v>0</v>
      </c>
    </row>
    <row r="304" spans="8:8" x14ac:dyDescent="0.2">
      <c r="H304" s="22">
        <f t="shared" si="4"/>
        <v>0</v>
      </c>
    </row>
    <row r="305" spans="8:8" x14ac:dyDescent="0.2">
      <c r="H305" s="22">
        <f t="shared" si="4"/>
        <v>0</v>
      </c>
    </row>
    <row r="306" spans="8:8" x14ac:dyDescent="0.2">
      <c r="H306" s="22">
        <f t="shared" si="4"/>
        <v>0</v>
      </c>
    </row>
    <row r="307" spans="8:8" x14ac:dyDescent="0.2">
      <c r="H307" s="22">
        <f t="shared" si="4"/>
        <v>0</v>
      </c>
    </row>
    <row r="308" spans="8:8" x14ac:dyDescent="0.2">
      <c r="H308" s="22">
        <f t="shared" si="4"/>
        <v>0</v>
      </c>
    </row>
    <row r="309" spans="8:8" x14ac:dyDescent="0.2">
      <c r="H309" s="22">
        <f t="shared" si="4"/>
        <v>0</v>
      </c>
    </row>
    <row r="310" spans="8:8" x14ac:dyDescent="0.2">
      <c r="H310" s="22">
        <f t="shared" si="4"/>
        <v>0</v>
      </c>
    </row>
    <row r="311" spans="8:8" x14ac:dyDescent="0.2">
      <c r="H311" s="22">
        <f t="shared" si="4"/>
        <v>0</v>
      </c>
    </row>
    <row r="312" spans="8:8" x14ac:dyDescent="0.2">
      <c r="H312" s="22">
        <f t="shared" si="4"/>
        <v>0</v>
      </c>
    </row>
    <row r="313" spans="8:8" x14ac:dyDescent="0.2">
      <c r="H313" s="22">
        <f t="shared" si="4"/>
        <v>0</v>
      </c>
    </row>
    <row r="314" spans="8:8" x14ac:dyDescent="0.2">
      <c r="H314" s="22">
        <f t="shared" si="4"/>
        <v>0</v>
      </c>
    </row>
    <row r="315" spans="8:8" x14ac:dyDescent="0.2">
      <c r="H315" s="22">
        <f t="shared" si="4"/>
        <v>0</v>
      </c>
    </row>
    <row r="316" spans="8:8" x14ac:dyDescent="0.2">
      <c r="H316" s="22">
        <f t="shared" si="4"/>
        <v>0</v>
      </c>
    </row>
    <row r="317" spans="8:8" x14ac:dyDescent="0.2">
      <c r="H317" s="22">
        <f t="shared" si="4"/>
        <v>0</v>
      </c>
    </row>
    <row r="318" spans="8:8" x14ac:dyDescent="0.2">
      <c r="H318" s="22">
        <f t="shared" si="4"/>
        <v>0</v>
      </c>
    </row>
    <row r="319" spans="8:8" x14ac:dyDescent="0.2">
      <c r="H319" s="22">
        <f t="shared" si="4"/>
        <v>0</v>
      </c>
    </row>
    <row r="320" spans="8:8" x14ac:dyDescent="0.2">
      <c r="H320" s="22">
        <f t="shared" si="4"/>
        <v>0</v>
      </c>
    </row>
    <row r="321" spans="8:8" x14ac:dyDescent="0.2">
      <c r="H321" s="22">
        <f t="shared" si="4"/>
        <v>0</v>
      </c>
    </row>
    <row r="322" spans="8:8" x14ac:dyDescent="0.2">
      <c r="H322" s="22">
        <f t="shared" si="4"/>
        <v>0</v>
      </c>
    </row>
    <row r="323" spans="8:8" x14ac:dyDescent="0.2">
      <c r="H323" s="22">
        <f t="shared" si="4"/>
        <v>0</v>
      </c>
    </row>
    <row r="324" spans="8:8" x14ac:dyDescent="0.2">
      <c r="H324" s="22">
        <f t="shared" si="4"/>
        <v>0</v>
      </c>
    </row>
    <row r="325" spans="8:8" x14ac:dyDescent="0.2">
      <c r="H325" s="22">
        <f t="shared" ref="H325:H388" si="5">F325+G325</f>
        <v>0</v>
      </c>
    </row>
    <row r="326" spans="8:8" x14ac:dyDescent="0.2">
      <c r="H326" s="22">
        <f t="shared" si="5"/>
        <v>0</v>
      </c>
    </row>
    <row r="327" spans="8:8" x14ac:dyDescent="0.2">
      <c r="H327" s="22">
        <f t="shared" si="5"/>
        <v>0</v>
      </c>
    </row>
    <row r="328" spans="8:8" x14ac:dyDescent="0.2">
      <c r="H328" s="22">
        <f t="shared" si="5"/>
        <v>0</v>
      </c>
    </row>
    <row r="329" spans="8:8" x14ac:dyDescent="0.2">
      <c r="H329" s="22">
        <f t="shared" si="5"/>
        <v>0</v>
      </c>
    </row>
    <row r="330" spans="8:8" x14ac:dyDescent="0.2">
      <c r="H330" s="22">
        <f t="shared" si="5"/>
        <v>0</v>
      </c>
    </row>
    <row r="331" spans="8:8" x14ac:dyDescent="0.2">
      <c r="H331" s="22">
        <f t="shared" si="5"/>
        <v>0</v>
      </c>
    </row>
    <row r="332" spans="8:8" x14ac:dyDescent="0.2">
      <c r="H332" s="22">
        <f t="shared" si="5"/>
        <v>0</v>
      </c>
    </row>
    <row r="333" spans="8:8" x14ac:dyDescent="0.2">
      <c r="H333" s="22">
        <f t="shared" si="5"/>
        <v>0</v>
      </c>
    </row>
    <row r="334" spans="8:8" x14ac:dyDescent="0.2">
      <c r="H334" s="22">
        <f t="shared" si="5"/>
        <v>0</v>
      </c>
    </row>
    <row r="335" spans="8:8" x14ac:dyDescent="0.2">
      <c r="H335" s="22">
        <f t="shared" si="5"/>
        <v>0</v>
      </c>
    </row>
    <row r="336" spans="8:8" x14ac:dyDescent="0.2">
      <c r="H336" s="22">
        <f t="shared" si="5"/>
        <v>0</v>
      </c>
    </row>
    <row r="337" spans="8:8" x14ac:dyDescent="0.2">
      <c r="H337" s="22">
        <f t="shared" si="5"/>
        <v>0</v>
      </c>
    </row>
    <row r="338" spans="8:8" x14ac:dyDescent="0.2">
      <c r="H338" s="22">
        <f t="shared" si="5"/>
        <v>0</v>
      </c>
    </row>
    <row r="339" spans="8:8" x14ac:dyDescent="0.2">
      <c r="H339" s="22">
        <f t="shared" si="5"/>
        <v>0</v>
      </c>
    </row>
    <row r="340" spans="8:8" x14ac:dyDescent="0.2">
      <c r="H340" s="22">
        <f t="shared" si="5"/>
        <v>0</v>
      </c>
    </row>
    <row r="341" spans="8:8" x14ac:dyDescent="0.2">
      <c r="H341" s="22">
        <f t="shared" si="5"/>
        <v>0</v>
      </c>
    </row>
    <row r="342" spans="8:8" x14ac:dyDescent="0.2">
      <c r="H342" s="22">
        <f t="shared" si="5"/>
        <v>0</v>
      </c>
    </row>
    <row r="343" spans="8:8" x14ac:dyDescent="0.2">
      <c r="H343" s="22">
        <f t="shared" si="5"/>
        <v>0</v>
      </c>
    </row>
    <row r="344" spans="8:8" x14ac:dyDescent="0.2">
      <c r="H344" s="22">
        <f t="shared" si="5"/>
        <v>0</v>
      </c>
    </row>
    <row r="345" spans="8:8" x14ac:dyDescent="0.2">
      <c r="H345" s="22">
        <f t="shared" si="5"/>
        <v>0</v>
      </c>
    </row>
    <row r="346" spans="8:8" x14ac:dyDescent="0.2">
      <c r="H346" s="22">
        <f t="shared" si="5"/>
        <v>0</v>
      </c>
    </row>
    <row r="347" spans="8:8" x14ac:dyDescent="0.2">
      <c r="H347" s="22">
        <f t="shared" si="5"/>
        <v>0</v>
      </c>
    </row>
    <row r="348" spans="8:8" x14ac:dyDescent="0.2">
      <c r="H348" s="22">
        <f t="shared" si="5"/>
        <v>0</v>
      </c>
    </row>
    <row r="349" spans="8:8" x14ac:dyDescent="0.2">
      <c r="H349" s="22">
        <f t="shared" si="5"/>
        <v>0</v>
      </c>
    </row>
    <row r="350" spans="8:8" x14ac:dyDescent="0.2">
      <c r="H350" s="22">
        <f t="shared" si="5"/>
        <v>0</v>
      </c>
    </row>
    <row r="351" spans="8:8" x14ac:dyDescent="0.2">
      <c r="H351" s="22">
        <f t="shared" si="5"/>
        <v>0</v>
      </c>
    </row>
    <row r="352" spans="8:8" x14ac:dyDescent="0.2">
      <c r="H352" s="22">
        <f t="shared" si="5"/>
        <v>0</v>
      </c>
    </row>
    <row r="353" spans="8:8" x14ac:dyDescent="0.2">
      <c r="H353" s="22">
        <f t="shared" si="5"/>
        <v>0</v>
      </c>
    </row>
    <row r="354" spans="8:8" x14ac:dyDescent="0.2">
      <c r="H354" s="22">
        <f t="shared" si="5"/>
        <v>0</v>
      </c>
    </row>
    <row r="355" spans="8:8" x14ac:dyDescent="0.2">
      <c r="H355" s="22">
        <f t="shared" si="5"/>
        <v>0</v>
      </c>
    </row>
    <row r="356" spans="8:8" x14ac:dyDescent="0.2">
      <c r="H356" s="22">
        <f t="shared" si="5"/>
        <v>0</v>
      </c>
    </row>
    <row r="357" spans="8:8" x14ac:dyDescent="0.2">
      <c r="H357" s="22">
        <f t="shared" si="5"/>
        <v>0</v>
      </c>
    </row>
    <row r="358" spans="8:8" x14ac:dyDescent="0.2">
      <c r="H358" s="22">
        <f t="shared" si="5"/>
        <v>0</v>
      </c>
    </row>
    <row r="359" spans="8:8" x14ac:dyDescent="0.2">
      <c r="H359" s="22">
        <f t="shared" si="5"/>
        <v>0</v>
      </c>
    </row>
    <row r="360" spans="8:8" x14ac:dyDescent="0.2">
      <c r="H360" s="22">
        <f t="shared" si="5"/>
        <v>0</v>
      </c>
    </row>
    <row r="361" spans="8:8" x14ac:dyDescent="0.2">
      <c r="H361" s="22">
        <f t="shared" si="5"/>
        <v>0</v>
      </c>
    </row>
    <row r="362" spans="8:8" x14ac:dyDescent="0.2">
      <c r="H362" s="22">
        <f t="shared" si="5"/>
        <v>0</v>
      </c>
    </row>
    <row r="363" spans="8:8" x14ac:dyDescent="0.2">
      <c r="H363" s="22">
        <f t="shared" si="5"/>
        <v>0</v>
      </c>
    </row>
    <row r="364" spans="8:8" x14ac:dyDescent="0.2">
      <c r="H364" s="22">
        <f t="shared" si="5"/>
        <v>0</v>
      </c>
    </row>
    <row r="365" spans="8:8" x14ac:dyDescent="0.2">
      <c r="H365" s="22">
        <f t="shared" si="5"/>
        <v>0</v>
      </c>
    </row>
    <row r="366" spans="8:8" x14ac:dyDescent="0.2">
      <c r="H366" s="22">
        <f t="shared" si="5"/>
        <v>0</v>
      </c>
    </row>
    <row r="367" spans="8:8" x14ac:dyDescent="0.2">
      <c r="H367" s="22">
        <f t="shared" si="5"/>
        <v>0</v>
      </c>
    </row>
    <row r="368" spans="8:8" x14ac:dyDescent="0.2">
      <c r="H368" s="22">
        <f t="shared" si="5"/>
        <v>0</v>
      </c>
    </row>
    <row r="369" spans="8:8" x14ac:dyDescent="0.2">
      <c r="H369" s="22">
        <f t="shared" si="5"/>
        <v>0</v>
      </c>
    </row>
    <row r="370" spans="8:8" x14ac:dyDescent="0.2">
      <c r="H370" s="22">
        <f t="shared" si="5"/>
        <v>0</v>
      </c>
    </row>
    <row r="371" spans="8:8" x14ac:dyDescent="0.2">
      <c r="H371" s="22">
        <f t="shared" si="5"/>
        <v>0</v>
      </c>
    </row>
    <row r="372" spans="8:8" x14ac:dyDescent="0.2">
      <c r="H372" s="22">
        <f t="shared" si="5"/>
        <v>0</v>
      </c>
    </row>
    <row r="373" spans="8:8" x14ac:dyDescent="0.2">
      <c r="H373" s="22">
        <f t="shared" si="5"/>
        <v>0</v>
      </c>
    </row>
    <row r="374" spans="8:8" x14ac:dyDescent="0.2">
      <c r="H374" s="22">
        <f t="shared" si="5"/>
        <v>0</v>
      </c>
    </row>
    <row r="375" spans="8:8" x14ac:dyDescent="0.2">
      <c r="H375" s="22">
        <f t="shared" si="5"/>
        <v>0</v>
      </c>
    </row>
    <row r="376" spans="8:8" x14ac:dyDescent="0.2">
      <c r="H376" s="22">
        <f t="shared" si="5"/>
        <v>0</v>
      </c>
    </row>
    <row r="377" spans="8:8" x14ac:dyDescent="0.2">
      <c r="H377" s="22">
        <f t="shared" si="5"/>
        <v>0</v>
      </c>
    </row>
    <row r="378" spans="8:8" x14ac:dyDescent="0.2">
      <c r="H378" s="22">
        <f t="shared" si="5"/>
        <v>0</v>
      </c>
    </row>
    <row r="379" spans="8:8" x14ac:dyDescent="0.2">
      <c r="H379" s="22">
        <f t="shared" si="5"/>
        <v>0</v>
      </c>
    </row>
    <row r="380" spans="8:8" x14ac:dyDescent="0.2">
      <c r="H380" s="22">
        <f t="shared" si="5"/>
        <v>0</v>
      </c>
    </row>
    <row r="381" spans="8:8" x14ac:dyDescent="0.2">
      <c r="H381" s="22">
        <f t="shared" si="5"/>
        <v>0</v>
      </c>
    </row>
    <row r="382" spans="8:8" x14ac:dyDescent="0.2">
      <c r="H382" s="22">
        <f t="shared" si="5"/>
        <v>0</v>
      </c>
    </row>
    <row r="383" spans="8:8" x14ac:dyDescent="0.2">
      <c r="H383" s="22">
        <f t="shared" si="5"/>
        <v>0</v>
      </c>
    </row>
    <row r="384" spans="8:8" x14ac:dyDescent="0.2">
      <c r="H384" s="22">
        <f t="shared" si="5"/>
        <v>0</v>
      </c>
    </row>
    <row r="385" spans="8:8" x14ac:dyDescent="0.2">
      <c r="H385" s="22">
        <f t="shared" si="5"/>
        <v>0</v>
      </c>
    </row>
    <row r="386" spans="8:8" x14ac:dyDescent="0.2">
      <c r="H386" s="22">
        <f t="shared" si="5"/>
        <v>0</v>
      </c>
    </row>
    <row r="387" spans="8:8" x14ac:dyDescent="0.2">
      <c r="H387" s="22">
        <f t="shared" si="5"/>
        <v>0</v>
      </c>
    </row>
    <row r="388" spans="8:8" x14ac:dyDescent="0.2">
      <c r="H388" s="22">
        <f t="shared" si="5"/>
        <v>0</v>
      </c>
    </row>
    <row r="389" spans="8:8" x14ac:dyDescent="0.2">
      <c r="H389" s="22">
        <f t="shared" ref="H389:H400" si="6">F389+G389</f>
        <v>0</v>
      </c>
    </row>
    <row r="390" spans="8:8" x14ac:dyDescent="0.2">
      <c r="H390" s="22">
        <f t="shared" si="6"/>
        <v>0</v>
      </c>
    </row>
    <row r="391" spans="8:8" x14ac:dyDescent="0.2">
      <c r="H391" s="22">
        <f t="shared" si="6"/>
        <v>0</v>
      </c>
    </row>
    <row r="392" spans="8:8" x14ac:dyDescent="0.2">
      <c r="H392" s="22">
        <f t="shared" si="6"/>
        <v>0</v>
      </c>
    </row>
    <row r="393" spans="8:8" x14ac:dyDescent="0.2">
      <c r="H393" s="22">
        <f t="shared" si="6"/>
        <v>0</v>
      </c>
    </row>
    <row r="394" spans="8:8" x14ac:dyDescent="0.2">
      <c r="H394" s="22">
        <f t="shared" si="6"/>
        <v>0</v>
      </c>
    </row>
    <row r="395" spans="8:8" x14ac:dyDescent="0.2">
      <c r="H395" s="22">
        <f t="shared" si="6"/>
        <v>0</v>
      </c>
    </row>
    <row r="396" spans="8:8" x14ac:dyDescent="0.2">
      <c r="H396" s="22">
        <f t="shared" si="6"/>
        <v>0</v>
      </c>
    </row>
    <row r="397" spans="8:8" x14ac:dyDescent="0.2">
      <c r="H397" s="22">
        <f t="shared" si="6"/>
        <v>0</v>
      </c>
    </row>
    <row r="398" spans="8:8" x14ac:dyDescent="0.2">
      <c r="H398" s="22">
        <f t="shared" si="6"/>
        <v>0</v>
      </c>
    </row>
    <row r="399" spans="8:8" x14ac:dyDescent="0.2">
      <c r="H399" s="22">
        <f t="shared" si="6"/>
        <v>0</v>
      </c>
    </row>
    <row r="400" spans="8:8" x14ac:dyDescent="0.2">
      <c r="H400" s="22">
        <f t="shared" si="6"/>
        <v>0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BAB2-59CF-41BD-9AB8-2C9D43344470}">
  <dimension ref="A1:J400"/>
  <sheetViews>
    <sheetView workbookViewId="0">
      <selection activeCell="H4" sqref="H4"/>
    </sheetView>
  </sheetViews>
  <sheetFormatPr baseColWidth="10" defaultColWidth="8.83203125" defaultRowHeight="15" x14ac:dyDescent="0.2"/>
  <cols>
    <col min="1" max="1" width="8.33203125" bestFit="1" customWidth="1"/>
    <col min="2" max="2" width="16.33203125" bestFit="1" customWidth="1"/>
    <col min="3" max="3" width="30.6640625" bestFit="1" customWidth="1"/>
    <col min="4" max="4" width="7.5" bestFit="1" customWidth="1"/>
    <col min="5" max="5" width="8.83203125" bestFit="1" customWidth="1"/>
    <col min="8" max="8" width="7.1640625" bestFit="1" customWidth="1"/>
    <col min="9" max="9" width="61.33203125" customWidth="1"/>
  </cols>
  <sheetData>
    <row r="1" spans="1:10" ht="24" x14ac:dyDescent="0.3">
      <c r="A1" s="30" t="s">
        <v>26</v>
      </c>
      <c r="B1" s="30"/>
      <c r="C1" s="30"/>
      <c r="D1" s="30"/>
      <c r="E1" s="30"/>
      <c r="F1" s="30"/>
      <c r="G1" s="30"/>
      <c r="H1" s="30"/>
      <c r="I1" s="11"/>
    </row>
    <row r="3" spans="1:10" ht="48" x14ac:dyDescent="0.2">
      <c r="A3" s="24" t="s">
        <v>27</v>
      </c>
      <c r="B3" s="28" t="s">
        <v>28</v>
      </c>
      <c r="C3" s="21" t="s">
        <v>2</v>
      </c>
      <c r="D3" s="24" t="s">
        <v>29</v>
      </c>
      <c r="E3" s="25" t="s">
        <v>30</v>
      </c>
      <c r="F3" s="24" t="s">
        <v>31</v>
      </c>
      <c r="G3" s="24" t="s">
        <v>32</v>
      </c>
      <c r="H3" s="24" t="s">
        <v>18</v>
      </c>
      <c r="I3" s="21"/>
    </row>
    <row r="4" spans="1:10" x14ac:dyDescent="0.2">
      <c r="A4" s="11">
        <v>10564</v>
      </c>
      <c r="B4" s="11">
        <v>4</v>
      </c>
      <c r="C4" s="11" t="s">
        <v>33</v>
      </c>
      <c r="D4" s="23">
        <v>35</v>
      </c>
      <c r="E4" s="22">
        <v>2.19</v>
      </c>
      <c r="F4" s="22" cm="1">
        <f t="array" ref="F4:F202">(Wholesale_Cost*Markup)+Wholesale_Cost</f>
        <v>2.7374999999999998</v>
      </c>
      <c r="G4" s="22" cm="1">
        <f t="array" ref="G4:G202">Weight_in_Ounces*cost_per_pound</f>
        <v>3.5</v>
      </c>
      <c r="H4" s="22">
        <f>F4+G4</f>
        <v>6.2374999999999998</v>
      </c>
      <c r="I4" s="11"/>
    </row>
    <row r="5" spans="1:10" ht="19.5" customHeight="1" x14ac:dyDescent="0.2">
      <c r="A5" s="11">
        <v>10565</v>
      </c>
      <c r="B5" s="11">
        <v>3</v>
      </c>
      <c r="C5" s="11" t="s">
        <v>34</v>
      </c>
      <c r="D5" s="23">
        <v>37</v>
      </c>
      <c r="E5" s="22">
        <v>2.19</v>
      </c>
      <c r="F5" s="22">
        <v>2.7374999999999998</v>
      </c>
      <c r="G5" s="22">
        <v>3.7</v>
      </c>
      <c r="H5" s="22">
        <f t="shared" ref="H5:H68" si="0">F5+G5</f>
        <v>6.4375</v>
      </c>
      <c r="I5" s="11"/>
    </row>
    <row r="6" spans="1:10" ht="16" x14ac:dyDescent="0.2">
      <c r="A6" s="11">
        <v>10566</v>
      </c>
      <c r="B6" s="11">
        <v>3</v>
      </c>
      <c r="C6" s="11" t="s">
        <v>35</v>
      </c>
      <c r="D6" s="23">
        <v>48</v>
      </c>
      <c r="E6" s="22">
        <v>2.19</v>
      </c>
      <c r="F6" s="22">
        <v>2.7374999999999998</v>
      </c>
      <c r="G6" s="22">
        <v>4.8000000000000007</v>
      </c>
      <c r="H6" s="22">
        <f t="shared" si="0"/>
        <v>7.5375000000000005</v>
      </c>
      <c r="I6" s="20" t="s">
        <v>36</v>
      </c>
      <c r="J6" s="1">
        <v>0.25</v>
      </c>
    </row>
    <row r="7" spans="1:10" x14ac:dyDescent="0.2">
      <c r="A7" s="11">
        <v>10567</v>
      </c>
      <c r="B7" s="11">
        <v>3</v>
      </c>
      <c r="C7" s="11" t="s">
        <v>37</v>
      </c>
      <c r="D7" s="23">
        <v>22</v>
      </c>
      <c r="E7" s="22">
        <v>2.19</v>
      </c>
      <c r="F7" s="22">
        <v>2.7374999999999998</v>
      </c>
      <c r="G7" s="22">
        <v>2.2000000000000002</v>
      </c>
      <c r="H7" s="22">
        <f t="shared" si="0"/>
        <v>4.9375</v>
      </c>
      <c r="I7" s="11"/>
    </row>
    <row r="8" spans="1:10" ht="16" x14ac:dyDescent="0.2">
      <c r="A8" s="11">
        <v>10568</v>
      </c>
      <c r="B8" s="11">
        <v>4</v>
      </c>
      <c r="C8" s="11" t="s">
        <v>38</v>
      </c>
      <c r="D8" s="23">
        <v>29</v>
      </c>
      <c r="E8" s="22">
        <v>2.59</v>
      </c>
      <c r="F8" s="22">
        <v>3.2374999999999998</v>
      </c>
      <c r="G8" s="22">
        <v>2.9000000000000004</v>
      </c>
      <c r="H8" s="22">
        <f t="shared" si="0"/>
        <v>6.1375000000000002</v>
      </c>
      <c r="I8" s="20" t="s">
        <v>39</v>
      </c>
      <c r="J8">
        <v>0.1</v>
      </c>
    </row>
    <row r="9" spans="1:10" x14ac:dyDescent="0.2">
      <c r="A9" s="11">
        <v>10569</v>
      </c>
      <c r="B9" s="11">
        <v>1</v>
      </c>
      <c r="C9" s="11" t="s">
        <v>40</v>
      </c>
      <c r="D9" s="23">
        <v>13</v>
      </c>
      <c r="E9" s="22">
        <v>3.36</v>
      </c>
      <c r="F9" s="22">
        <v>4.2</v>
      </c>
      <c r="G9" s="22">
        <v>1.3</v>
      </c>
      <c r="H9" s="22">
        <f t="shared" si="0"/>
        <v>5.5</v>
      </c>
      <c r="I9" s="11"/>
    </row>
    <row r="10" spans="1:10" ht="16" x14ac:dyDescent="0.2">
      <c r="A10" s="11">
        <v>10570</v>
      </c>
      <c r="B10" s="11">
        <v>5</v>
      </c>
      <c r="C10" s="11" t="s">
        <v>41</v>
      </c>
      <c r="D10" s="23">
        <v>37</v>
      </c>
      <c r="E10" s="22">
        <v>4.87</v>
      </c>
      <c r="F10" s="22">
        <v>6.0875000000000004</v>
      </c>
      <c r="G10" s="22">
        <v>3.7</v>
      </c>
      <c r="H10" s="22">
        <f t="shared" si="0"/>
        <v>9.7875000000000014</v>
      </c>
      <c r="I10" s="26" t="s">
        <v>42</v>
      </c>
    </row>
    <row r="11" spans="1:10" x14ac:dyDescent="0.2">
      <c r="A11" s="11">
        <v>10571</v>
      </c>
      <c r="B11" s="11">
        <v>2</v>
      </c>
      <c r="C11" s="11" t="s">
        <v>43</v>
      </c>
      <c r="D11" s="23">
        <v>43</v>
      </c>
      <c r="E11" s="22">
        <v>4.13</v>
      </c>
      <c r="F11" s="22">
        <v>5.1624999999999996</v>
      </c>
      <c r="G11" s="22">
        <v>4.3</v>
      </c>
      <c r="H11" s="22">
        <f t="shared" si="0"/>
        <v>9.4624999999999986</v>
      </c>
      <c r="I11" s="11"/>
    </row>
    <row r="12" spans="1:10" x14ac:dyDescent="0.2">
      <c r="A12" s="11">
        <v>10572</v>
      </c>
      <c r="B12" s="11">
        <v>1</v>
      </c>
      <c r="C12" s="11" t="s">
        <v>44</v>
      </c>
      <c r="D12" s="23">
        <v>47</v>
      </c>
      <c r="E12" s="22">
        <v>3.54</v>
      </c>
      <c r="F12" s="22">
        <v>4.4249999999999998</v>
      </c>
      <c r="G12" s="22">
        <v>4.7</v>
      </c>
      <c r="H12" s="22">
        <f t="shared" si="0"/>
        <v>9.125</v>
      </c>
      <c r="I12" s="11"/>
    </row>
    <row r="13" spans="1:10" x14ac:dyDescent="0.2">
      <c r="A13" s="11">
        <v>10573</v>
      </c>
      <c r="B13" s="11">
        <v>1</v>
      </c>
      <c r="C13" s="11" t="s">
        <v>45</v>
      </c>
      <c r="D13" s="23">
        <v>40</v>
      </c>
      <c r="E13" s="22">
        <v>3.79</v>
      </c>
      <c r="F13" s="22">
        <v>4.7374999999999998</v>
      </c>
      <c r="G13" s="22">
        <v>4</v>
      </c>
      <c r="H13" s="22">
        <f t="shared" si="0"/>
        <v>8.7375000000000007</v>
      </c>
      <c r="I13" s="11"/>
    </row>
    <row r="14" spans="1:10" x14ac:dyDescent="0.2">
      <c r="A14" s="11">
        <v>10574</v>
      </c>
      <c r="B14" s="11">
        <v>1</v>
      </c>
      <c r="C14" s="11" t="s">
        <v>46</v>
      </c>
      <c r="D14" s="23">
        <v>40</v>
      </c>
      <c r="E14" s="22">
        <v>6.98</v>
      </c>
      <c r="F14" s="22">
        <v>8.7250000000000014</v>
      </c>
      <c r="G14" s="22">
        <v>4</v>
      </c>
      <c r="H14" s="22">
        <f t="shared" si="0"/>
        <v>12.725000000000001</v>
      </c>
      <c r="I14" s="11"/>
    </row>
    <row r="15" spans="1:10" x14ac:dyDescent="0.2">
      <c r="A15" s="11">
        <v>10575</v>
      </c>
      <c r="B15" s="11">
        <v>1</v>
      </c>
      <c r="C15" s="11" t="s">
        <v>47</v>
      </c>
      <c r="D15" s="23">
        <v>8</v>
      </c>
      <c r="E15" s="22">
        <v>6.33</v>
      </c>
      <c r="F15" s="22">
        <v>7.9124999999999996</v>
      </c>
      <c r="G15" s="22">
        <v>0.8</v>
      </c>
      <c r="H15" s="22">
        <f t="shared" si="0"/>
        <v>8.7125000000000004</v>
      </c>
      <c r="I15" s="11"/>
    </row>
    <row r="16" spans="1:10" x14ac:dyDescent="0.2">
      <c r="A16" s="11">
        <v>10576</v>
      </c>
      <c r="B16" s="11">
        <v>3</v>
      </c>
      <c r="C16" s="11" t="s">
        <v>48</v>
      </c>
      <c r="D16" s="23">
        <v>46</v>
      </c>
      <c r="E16" s="22">
        <v>2.59</v>
      </c>
      <c r="F16" s="22">
        <v>3.2374999999999998</v>
      </c>
      <c r="G16" s="22">
        <v>4.6000000000000005</v>
      </c>
      <c r="H16" s="22">
        <f t="shared" si="0"/>
        <v>7.8375000000000004</v>
      </c>
      <c r="I16" s="11"/>
    </row>
    <row r="17" spans="1:8" x14ac:dyDescent="0.2">
      <c r="A17" s="11">
        <v>10577</v>
      </c>
      <c r="B17" s="11">
        <v>4</v>
      </c>
      <c r="C17" s="11" t="s">
        <v>49</v>
      </c>
      <c r="D17" s="23">
        <v>29</v>
      </c>
      <c r="E17" s="22">
        <v>2.46</v>
      </c>
      <c r="F17" s="22">
        <v>3.0750000000000002</v>
      </c>
      <c r="G17" s="22">
        <v>2.9000000000000004</v>
      </c>
      <c r="H17" s="22">
        <f t="shared" si="0"/>
        <v>5.9750000000000005</v>
      </c>
    </row>
    <row r="18" spans="1:8" x14ac:dyDescent="0.2">
      <c r="A18" s="11">
        <v>10578</v>
      </c>
      <c r="B18" s="11">
        <v>1</v>
      </c>
      <c r="C18" s="11" t="s">
        <v>50</v>
      </c>
      <c r="D18" s="23">
        <v>19</v>
      </c>
      <c r="E18" s="22">
        <v>0.89</v>
      </c>
      <c r="F18" s="22">
        <v>1.1125</v>
      </c>
      <c r="G18" s="22">
        <v>1.9000000000000001</v>
      </c>
      <c r="H18" s="22">
        <f t="shared" si="0"/>
        <v>3.0125000000000002</v>
      </c>
    </row>
    <row r="19" spans="1:8" x14ac:dyDescent="0.2">
      <c r="A19" s="11">
        <v>10579</v>
      </c>
      <c r="B19" s="11">
        <v>3</v>
      </c>
      <c r="C19" s="11" t="s">
        <v>51</v>
      </c>
      <c r="D19" s="23">
        <v>47</v>
      </c>
      <c r="E19" s="22">
        <v>1.06</v>
      </c>
      <c r="F19" s="22">
        <v>1.3250000000000002</v>
      </c>
      <c r="G19" s="22">
        <v>4.7</v>
      </c>
      <c r="H19" s="22">
        <f t="shared" si="0"/>
        <v>6.0250000000000004</v>
      </c>
    </row>
    <row r="20" spans="1:8" x14ac:dyDescent="0.2">
      <c r="A20" s="11">
        <v>10580</v>
      </c>
      <c r="B20" s="11">
        <v>3</v>
      </c>
      <c r="C20" s="11" t="s">
        <v>52</v>
      </c>
      <c r="D20" s="23">
        <v>36</v>
      </c>
      <c r="E20" s="22">
        <v>6.85</v>
      </c>
      <c r="F20" s="22">
        <v>8.5625</v>
      </c>
      <c r="G20" s="22">
        <v>3.6</v>
      </c>
      <c r="H20" s="22">
        <f t="shared" si="0"/>
        <v>12.1625</v>
      </c>
    </row>
    <row r="21" spans="1:8" x14ac:dyDescent="0.2">
      <c r="A21" s="11">
        <v>10581</v>
      </c>
      <c r="B21" s="11">
        <v>5</v>
      </c>
      <c r="C21" s="11" t="s">
        <v>53</v>
      </c>
      <c r="D21" s="23">
        <v>32</v>
      </c>
      <c r="E21" s="22">
        <v>4.0599999999999996</v>
      </c>
      <c r="F21" s="22">
        <v>5.0749999999999993</v>
      </c>
      <c r="G21" s="22">
        <v>3.2</v>
      </c>
      <c r="H21" s="22">
        <f t="shared" si="0"/>
        <v>8.2749999999999986</v>
      </c>
    </row>
    <row r="22" spans="1:8" x14ac:dyDescent="0.2">
      <c r="A22" s="11">
        <v>10582</v>
      </c>
      <c r="B22" s="11">
        <v>3</v>
      </c>
      <c r="C22" s="11" t="s">
        <v>54</v>
      </c>
      <c r="D22" s="23">
        <v>19</v>
      </c>
      <c r="E22" s="22">
        <v>7.43</v>
      </c>
      <c r="F22" s="22">
        <v>9.2874999999999996</v>
      </c>
      <c r="G22" s="22">
        <v>1.9000000000000001</v>
      </c>
      <c r="H22" s="22">
        <f t="shared" si="0"/>
        <v>11.1875</v>
      </c>
    </row>
    <row r="23" spans="1:8" x14ac:dyDescent="0.2">
      <c r="A23" s="11">
        <v>10583</v>
      </c>
      <c r="B23" s="11">
        <v>3</v>
      </c>
      <c r="C23" s="11" t="s">
        <v>55</v>
      </c>
      <c r="D23" s="23">
        <v>43</v>
      </c>
      <c r="E23" s="22">
        <v>10.210000000000001</v>
      </c>
      <c r="F23" s="22">
        <v>12.762500000000001</v>
      </c>
      <c r="G23" s="22">
        <v>4.3</v>
      </c>
      <c r="H23" s="22">
        <f t="shared" si="0"/>
        <v>17.0625</v>
      </c>
    </row>
    <row r="24" spans="1:8" x14ac:dyDescent="0.2">
      <c r="A24" s="11">
        <v>10584</v>
      </c>
      <c r="B24" s="11">
        <v>3</v>
      </c>
      <c r="C24" s="11" t="s">
        <v>56</v>
      </c>
      <c r="D24" s="23">
        <v>6</v>
      </c>
      <c r="E24" s="22">
        <v>21.2</v>
      </c>
      <c r="F24" s="22">
        <v>26.5</v>
      </c>
      <c r="G24" s="22">
        <v>0.60000000000000009</v>
      </c>
      <c r="H24" s="22">
        <f t="shared" si="0"/>
        <v>27.1</v>
      </c>
    </row>
    <row r="25" spans="1:8" x14ac:dyDescent="0.2">
      <c r="A25" s="11">
        <v>10585</v>
      </c>
      <c r="B25" s="11">
        <v>2</v>
      </c>
      <c r="C25" s="11" t="s">
        <v>57</v>
      </c>
      <c r="D25" s="23">
        <v>16</v>
      </c>
      <c r="E25" s="22">
        <v>5.8</v>
      </c>
      <c r="F25" s="22">
        <v>7.25</v>
      </c>
      <c r="G25" s="22">
        <v>1.6</v>
      </c>
      <c r="H25" s="22">
        <f t="shared" si="0"/>
        <v>8.85</v>
      </c>
    </row>
    <row r="26" spans="1:8" x14ac:dyDescent="0.2">
      <c r="A26" s="11">
        <v>10586</v>
      </c>
      <c r="B26" s="11">
        <v>4</v>
      </c>
      <c r="C26" s="11" t="s">
        <v>58</v>
      </c>
      <c r="D26" s="23">
        <v>31</v>
      </c>
      <c r="E26" s="22">
        <v>2.66</v>
      </c>
      <c r="F26" s="22">
        <v>3.3250000000000002</v>
      </c>
      <c r="G26" s="22">
        <v>3.1</v>
      </c>
      <c r="H26" s="22">
        <f t="shared" si="0"/>
        <v>6.4250000000000007</v>
      </c>
    </row>
    <row r="27" spans="1:8" x14ac:dyDescent="0.2">
      <c r="A27" s="11">
        <v>10587</v>
      </c>
      <c r="B27" s="11">
        <v>1</v>
      </c>
      <c r="C27" s="11" t="s">
        <v>59</v>
      </c>
      <c r="D27" s="23">
        <v>15</v>
      </c>
      <c r="E27" s="22">
        <v>6.84</v>
      </c>
      <c r="F27" s="22">
        <v>8.5500000000000007</v>
      </c>
      <c r="G27" s="22">
        <v>1.5</v>
      </c>
      <c r="H27" s="22">
        <f t="shared" si="0"/>
        <v>10.050000000000001</v>
      </c>
    </row>
    <row r="28" spans="1:8" x14ac:dyDescent="0.2">
      <c r="A28" s="11">
        <v>10588</v>
      </c>
      <c r="B28" s="11">
        <v>3</v>
      </c>
      <c r="C28" s="11" t="s">
        <v>60</v>
      </c>
      <c r="D28" s="23">
        <v>49</v>
      </c>
      <c r="E28" s="22">
        <v>7.33</v>
      </c>
      <c r="F28" s="22">
        <v>9.1624999999999996</v>
      </c>
      <c r="G28" s="22">
        <v>4.9000000000000004</v>
      </c>
      <c r="H28" s="22">
        <f t="shared" si="0"/>
        <v>14.0625</v>
      </c>
    </row>
    <row r="29" spans="1:8" x14ac:dyDescent="0.2">
      <c r="A29" s="11">
        <v>10589</v>
      </c>
      <c r="B29" s="11">
        <v>3</v>
      </c>
      <c r="C29" s="11" t="s">
        <v>61</v>
      </c>
      <c r="D29" s="23">
        <v>39</v>
      </c>
      <c r="E29" s="22">
        <v>1.32</v>
      </c>
      <c r="F29" s="22">
        <v>1.6500000000000001</v>
      </c>
      <c r="G29" s="22">
        <v>3.9000000000000004</v>
      </c>
      <c r="H29" s="22">
        <f t="shared" si="0"/>
        <v>5.5500000000000007</v>
      </c>
    </row>
    <row r="30" spans="1:8" x14ac:dyDescent="0.2">
      <c r="A30" s="11">
        <v>10590</v>
      </c>
      <c r="B30" s="11">
        <v>2</v>
      </c>
      <c r="C30" s="11" t="s">
        <v>62</v>
      </c>
      <c r="D30" s="23">
        <v>30</v>
      </c>
      <c r="E30" s="22">
        <v>1.41</v>
      </c>
      <c r="F30" s="22">
        <v>1.7625</v>
      </c>
      <c r="G30" s="22">
        <v>3</v>
      </c>
      <c r="H30" s="22">
        <f t="shared" si="0"/>
        <v>4.7625000000000002</v>
      </c>
    </row>
    <row r="31" spans="1:8" x14ac:dyDescent="0.2">
      <c r="A31" s="11">
        <v>10591</v>
      </c>
      <c r="B31" s="11">
        <v>2</v>
      </c>
      <c r="C31" s="11" t="s">
        <v>63</v>
      </c>
      <c r="D31" s="23">
        <v>30</v>
      </c>
      <c r="E31" s="22">
        <v>1.59</v>
      </c>
      <c r="F31" s="22">
        <v>1.9875</v>
      </c>
      <c r="G31" s="22">
        <v>3</v>
      </c>
      <c r="H31" s="22">
        <f t="shared" si="0"/>
        <v>4.9874999999999998</v>
      </c>
    </row>
    <row r="32" spans="1:8" x14ac:dyDescent="0.2">
      <c r="A32" s="11">
        <v>10592</v>
      </c>
      <c r="B32" s="11">
        <v>5</v>
      </c>
      <c r="C32" s="11" t="s">
        <v>64</v>
      </c>
      <c r="D32" s="23">
        <v>38</v>
      </c>
      <c r="E32" s="22">
        <v>15.46</v>
      </c>
      <c r="F32" s="22">
        <v>19.325000000000003</v>
      </c>
      <c r="G32" s="22">
        <v>3.8000000000000003</v>
      </c>
      <c r="H32" s="22">
        <f t="shared" si="0"/>
        <v>23.125000000000004</v>
      </c>
    </row>
    <row r="33" spans="1:8" x14ac:dyDescent="0.2">
      <c r="A33" s="11">
        <v>10593</v>
      </c>
      <c r="B33" s="11">
        <v>1</v>
      </c>
      <c r="C33" s="11" t="s">
        <v>65</v>
      </c>
      <c r="D33" s="23">
        <v>10</v>
      </c>
      <c r="E33" s="22">
        <v>13.79</v>
      </c>
      <c r="F33" s="22">
        <v>17.237499999999997</v>
      </c>
      <c r="G33" s="22">
        <v>1</v>
      </c>
      <c r="H33" s="22">
        <f t="shared" si="0"/>
        <v>18.237499999999997</v>
      </c>
    </row>
    <row r="34" spans="1:8" x14ac:dyDescent="0.2">
      <c r="A34" s="11">
        <v>10594</v>
      </c>
      <c r="B34" s="11">
        <v>1</v>
      </c>
      <c r="C34" s="11" t="s">
        <v>66</v>
      </c>
      <c r="D34" s="23">
        <v>17</v>
      </c>
      <c r="E34" s="22">
        <v>13.13</v>
      </c>
      <c r="F34" s="22">
        <v>16.412500000000001</v>
      </c>
      <c r="G34" s="22">
        <v>1.7000000000000002</v>
      </c>
      <c r="H34" s="22">
        <f t="shared" si="0"/>
        <v>18.112500000000001</v>
      </c>
    </row>
    <row r="35" spans="1:8" x14ac:dyDescent="0.2">
      <c r="A35" s="11">
        <v>10595</v>
      </c>
      <c r="B35" s="11">
        <v>1</v>
      </c>
      <c r="C35" s="11" t="s">
        <v>67</v>
      </c>
      <c r="D35" s="23">
        <v>44</v>
      </c>
      <c r="E35" s="22">
        <v>12.39</v>
      </c>
      <c r="F35" s="22">
        <v>15.487500000000001</v>
      </c>
      <c r="G35" s="22">
        <v>4.4000000000000004</v>
      </c>
      <c r="H35" s="22">
        <f t="shared" si="0"/>
        <v>19.887500000000003</v>
      </c>
    </row>
    <row r="36" spans="1:8" x14ac:dyDescent="0.2">
      <c r="A36" s="11">
        <v>10596</v>
      </c>
      <c r="B36" s="11">
        <v>1</v>
      </c>
      <c r="C36" s="11" t="s">
        <v>68</v>
      </c>
      <c r="D36" s="23">
        <v>19</v>
      </c>
      <c r="E36" s="22">
        <v>12.46</v>
      </c>
      <c r="F36" s="22">
        <v>15.575000000000001</v>
      </c>
      <c r="G36" s="22">
        <v>1.9000000000000001</v>
      </c>
      <c r="H36" s="22">
        <f t="shared" si="0"/>
        <v>17.475000000000001</v>
      </c>
    </row>
    <row r="37" spans="1:8" x14ac:dyDescent="0.2">
      <c r="A37" s="11">
        <v>10597</v>
      </c>
      <c r="B37" s="11">
        <v>5</v>
      </c>
      <c r="C37" s="11" t="s">
        <v>69</v>
      </c>
      <c r="D37" s="23">
        <v>14</v>
      </c>
      <c r="E37" s="22">
        <v>12.46</v>
      </c>
      <c r="F37" s="22">
        <v>15.575000000000001</v>
      </c>
      <c r="G37" s="22">
        <v>1.4000000000000001</v>
      </c>
      <c r="H37" s="22">
        <f t="shared" si="0"/>
        <v>16.975000000000001</v>
      </c>
    </row>
    <row r="38" spans="1:8" x14ac:dyDescent="0.2">
      <c r="A38" s="11">
        <v>10598</v>
      </c>
      <c r="B38" s="11">
        <v>5</v>
      </c>
      <c r="C38" s="11" t="s">
        <v>70</v>
      </c>
      <c r="D38" s="23">
        <v>43</v>
      </c>
      <c r="E38" s="22">
        <v>38.46</v>
      </c>
      <c r="F38" s="22">
        <v>48.075000000000003</v>
      </c>
      <c r="G38" s="22">
        <v>4.3</v>
      </c>
      <c r="H38" s="22">
        <f t="shared" si="0"/>
        <v>52.375</v>
      </c>
    </row>
    <row r="39" spans="1:8" x14ac:dyDescent="0.2">
      <c r="A39" s="11">
        <v>10599</v>
      </c>
      <c r="B39" s="11">
        <v>4</v>
      </c>
      <c r="C39" s="11" t="s">
        <v>71</v>
      </c>
      <c r="D39" s="23">
        <v>31</v>
      </c>
      <c r="E39" s="22">
        <v>3.99</v>
      </c>
      <c r="F39" s="22">
        <v>4.9875000000000007</v>
      </c>
      <c r="G39" s="22">
        <v>3.1</v>
      </c>
      <c r="H39" s="22">
        <f t="shared" si="0"/>
        <v>8.0875000000000004</v>
      </c>
    </row>
    <row r="40" spans="1:8" x14ac:dyDescent="0.2">
      <c r="A40" s="11">
        <v>10600</v>
      </c>
      <c r="B40" s="11">
        <v>4</v>
      </c>
      <c r="C40" s="11" t="s">
        <v>72</v>
      </c>
      <c r="D40" s="23">
        <v>9</v>
      </c>
      <c r="E40" s="22">
        <v>2.79</v>
      </c>
      <c r="F40" s="22">
        <v>3.4874999999999998</v>
      </c>
      <c r="G40" s="22">
        <v>0.9</v>
      </c>
      <c r="H40" s="22">
        <f t="shared" si="0"/>
        <v>4.3875000000000002</v>
      </c>
    </row>
    <row r="41" spans="1:8" x14ac:dyDescent="0.2">
      <c r="A41" s="11">
        <v>10601</v>
      </c>
      <c r="B41" s="11">
        <v>2</v>
      </c>
      <c r="C41" s="11" t="s">
        <v>73</v>
      </c>
      <c r="D41" s="23">
        <v>15</v>
      </c>
      <c r="E41" s="22">
        <v>2.86</v>
      </c>
      <c r="F41" s="22">
        <v>3.5749999999999997</v>
      </c>
      <c r="G41" s="22">
        <v>1.5</v>
      </c>
      <c r="H41" s="22">
        <f t="shared" si="0"/>
        <v>5.0749999999999993</v>
      </c>
    </row>
    <row r="42" spans="1:8" x14ac:dyDescent="0.2">
      <c r="A42" s="11">
        <v>10602</v>
      </c>
      <c r="B42" s="11">
        <v>5</v>
      </c>
      <c r="C42" s="11" t="s">
        <v>74</v>
      </c>
      <c r="D42" s="23">
        <v>47</v>
      </c>
      <c r="E42" s="22">
        <v>2.86</v>
      </c>
      <c r="F42" s="22">
        <v>3.5749999999999997</v>
      </c>
      <c r="G42" s="22">
        <v>4.7</v>
      </c>
      <c r="H42" s="22">
        <f t="shared" si="0"/>
        <v>8.2750000000000004</v>
      </c>
    </row>
    <row r="43" spans="1:8" x14ac:dyDescent="0.2">
      <c r="A43" s="11">
        <v>10603</v>
      </c>
      <c r="B43" s="11">
        <v>5</v>
      </c>
      <c r="C43" s="11" t="s">
        <v>75</v>
      </c>
      <c r="D43" s="23">
        <v>21</v>
      </c>
      <c r="E43" s="22">
        <v>2.79</v>
      </c>
      <c r="F43" s="22">
        <v>3.4874999999999998</v>
      </c>
      <c r="G43" s="22">
        <v>2.1</v>
      </c>
      <c r="H43" s="22">
        <f t="shared" si="0"/>
        <v>5.5875000000000004</v>
      </c>
    </row>
    <row r="44" spans="1:8" x14ac:dyDescent="0.2">
      <c r="A44" s="11">
        <v>10604</v>
      </c>
      <c r="B44" s="11">
        <v>3</v>
      </c>
      <c r="C44" s="11" t="s">
        <v>76</v>
      </c>
      <c r="D44" s="23">
        <v>34</v>
      </c>
      <c r="E44" s="22">
        <v>3.79</v>
      </c>
      <c r="F44" s="22">
        <v>4.7374999999999998</v>
      </c>
      <c r="G44" s="22">
        <v>3.4000000000000004</v>
      </c>
      <c r="H44" s="22">
        <f t="shared" si="0"/>
        <v>8.1374999999999993</v>
      </c>
    </row>
    <row r="45" spans="1:8" x14ac:dyDescent="0.2">
      <c r="A45" s="11">
        <v>10605</v>
      </c>
      <c r="B45" s="11">
        <v>5</v>
      </c>
      <c r="C45" s="11" t="s">
        <v>77</v>
      </c>
      <c r="D45" s="23">
        <v>37</v>
      </c>
      <c r="E45" s="22">
        <v>2.86</v>
      </c>
      <c r="F45" s="22">
        <v>3.5749999999999997</v>
      </c>
      <c r="G45" s="22">
        <v>3.7</v>
      </c>
      <c r="H45" s="22">
        <f t="shared" si="0"/>
        <v>7.2750000000000004</v>
      </c>
    </row>
    <row r="46" spans="1:8" x14ac:dyDescent="0.2">
      <c r="A46" s="11">
        <v>10606</v>
      </c>
      <c r="B46" s="11">
        <v>5</v>
      </c>
      <c r="C46" s="11" t="s">
        <v>78</v>
      </c>
      <c r="D46" s="23">
        <v>6</v>
      </c>
      <c r="E46" s="22">
        <v>2.86</v>
      </c>
      <c r="F46" s="22">
        <v>3.5749999999999997</v>
      </c>
      <c r="G46" s="22">
        <v>0.60000000000000009</v>
      </c>
      <c r="H46" s="22">
        <f t="shared" si="0"/>
        <v>4.1749999999999998</v>
      </c>
    </row>
    <row r="47" spans="1:8" x14ac:dyDescent="0.2">
      <c r="A47" s="11">
        <v>10607</v>
      </c>
      <c r="B47" s="11">
        <v>1</v>
      </c>
      <c r="C47" s="11" t="s">
        <v>79</v>
      </c>
      <c r="D47" s="23">
        <v>36</v>
      </c>
      <c r="E47" s="22">
        <v>2.86</v>
      </c>
      <c r="F47" s="22">
        <v>3.5749999999999997</v>
      </c>
      <c r="G47" s="22">
        <v>3.6</v>
      </c>
      <c r="H47" s="22">
        <f t="shared" si="0"/>
        <v>7.1749999999999998</v>
      </c>
    </row>
    <row r="48" spans="1:8" x14ac:dyDescent="0.2">
      <c r="A48" s="11">
        <v>10608</v>
      </c>
      <c r="B48" s="11">
        <v>2</v>
      </c>
      <c r="C48" s="11" t="s">
        <v>80</v>
      </c>
      <c r="D48" s="23">
        <v>24</v>
      </c>
      <c r="E48" s="22">
        <v>2.79</v>
      </c>
      <c r="F48" s="22">
        <v>3.4874999999999998</v>
      </c>
      <c r="G48" s="22">
        <v>2.4000000000000004</v>
      </c>
      <c r="H48" s="22">
        <f t="shared" si="0"/>
        <v>5.8875000000000002</v>
      </c>
    </row>
    <row r="49" spans="1:8" x14ac:dyDescent="0.2">
      <c r="A49" s="11">
        <v>10609</v>
      </c>
      <c r="B49" s="11">
        <v>3</v>
      </c>
      <c r="C49" s="11" t="s">
        <v>81</v>
      </c>
      <c r="D49" s="23">
        <v>40</v>
      </c>
      <c r="E49" s="22">
        <v>2.79</v>
      </c>
      <c r="F49" s="22">
        <v>3.4874999999999998</v>
      </c>
      <c r="G49" s="22">
        <v>4</v>
      </c>
      <c r="H49" s="22">
        <f t="shared" si="0"/>
        <v>7.4874999999999998</v>
      </c>
    </row>
    <row r="50" spans="1:8" x14ac:dyDescent="0.2">
      <c r="A50" s="11">
        <v>10610</v>
      </c>
      <c r="B50" s="11">
        <v>5</v>
      </c>
      <c r="C50" s="11" t="s">
        <v>82</v>
      </c>
      <c r="D50" s="23">
        <v>34</v>
      </c>
      <c r="E50" s="22">
        <v>2.79</v>
      </c>
      <c r="F50" s="22">
        <v>3.4874999999999998</v>
      </c>
      <c r="G50" s="22">
        <v>3.4000000000000004</v>
      </c>
      <c r="H50" s="22">
        <f t="shared" si="0"/>
        <v>6.8875000000000002</v>
      </c>
    </row>
    <row r="51" spans="1:8" x14ac:dyDescent="0.2">
      <c r="A51" s="11">
        <v>10611</v>
      </c>
      <c r="B51" s="11">
        <v>2</v>
      </c>
      <c r="C51" s="11" t="s">
        <v>83</v>
      </c>
      <c r="D51" s="23">
        <v>38</v>
      </c>
      <c r="E51" s="22">
        <v>2.86</v>
      </c>
      <c r="F51" s="22">
        <v>3.5749999999999997</v>
      </c>
      <c r="G51" s="22">
        <v>3.8000000000000003</v>
      </c>
      <c r="H51" s="22">
        <f t="shared" si="0"/>
        <v>7.375</v>
      </c>
    </row>
    <row r="52" spans="1:8" x14ac:dyDescent="0.2">
      <c r="A52" s="11">
        <v>10612</v>
      </c>
      <c r="B52" s="11">
        <v>1</v>
      </c>
      <c r="C52" s="11" t="s">
        <v>84</v>
      </c>
      <c r="D52" s="23">
        <v>28</v>
      </c>
      <c r="E52" s="22">
        <v>2.79</v>
      </c>
      <c r="F52" s="22">
        <v>3.4874999999999998</v>
      </c>
      <c r="G52" s="22">
        <v>2.8000000000000003</v>
      </c>
      <c r="H52" s="22">
        <f t="shared" si="0"/>
        <v>6.2874999999999996</v>
      </c>
    </row>
    <row r="53" spans="1:8" x14ac:dyDescent="0.2">
      <c r="A53" s="11">
        <v>10613</v>
      </c>
      <c r="B53" s="11">
        <v>4</v>
      </c>
      <c r="C53" s="11" t="s">
        <v>85</v>
      </c>
      <c r="D53" s="23">
        <v>36</v>
      </c>
      <c r="E53" s="22">
        <v>2.79</v>
      </c>
      <c r="F53" s="22">
        <v>3.4874999999999998</v>
      </c>
      <c r="G53" s="22">
        <v>3.6</v>
      </c>
      <c r="H53" s="22">
        <f t="shared" si="0"/>
        <v>7.0875000000000004</v>
      </c>
    </row>
    <row r="54" spans="1:8" x14ac:dyDescent="0.2">
      <c r="A54" s="11">
        <v>10614</v>
      </c>
      <c r="B54" s="11">
        <v>1</v>
      </c>
      <c r="C54" s="11" t="s">
        <v>86</v>
      </c>
      <c r="D54" s="23">
        <v>7</v>
      </c>
      <c r="E54" s="22">
        <v>2.86</v>
      </c>
      <c r="F54" s="22">
        <v>3.5749999999999997</v>
      </c>
      <c r="G54" s="22">
        <v>0.70000000000000007</v>
      </c>
      <c r="H54" s="22">
        <f t="shared" si="0"/>
        <v>4.2749999999999995</v>
      </c>
    </row>
    <row r="55" spans="1:8" x14ac:dyDescent="0.2">
      <c r="A55" s="11">
        <v>10615</v>
      </c>
      <c r="B55" s="11">
        <v>4</v>
      </c>
      <c r="C55" s="11" t="s">
        <v>87</v>
      </c>
      <c r="D55" s="23">
        <v>5</v>
      </c>
      <c r="E55" s="22">
        <v>2.79</v>
      </c>
      <c r="F55" s="22">
        <v>3.4874999999999998</v>
      </c>
      <c r="G55" s="22">
        <v>0.5</v>
      </c>
      <c r="H55" s="22">
        <f t="shared" si="0"/>
        <v>3.9874999999999998</v>
      </c>
    </row>
    <row r="56" spans="1:8" x14ac:dyDescent="0.2">
      <c r="A56" s="11">
        <v>10616</v>
      </c>
      <c r="B56" s="11">
        <v>2</v>
      </c>
      <c r="C56" s="11" t="s">
        <v>88</v>
      </c>
      <c r="D56" s="23">
        <v>18</v>
      </c>
      <c r="E56" s="22">
        <v>2.79</v>
      </c>
      <c r="F56" s="22">
        <v>3.4874999999999998</v>
      </c>
      <c r="G56" s="22">
        <v>1.8</v>
      </c>
      <c r="H56" s="22">
        <f t="shared" si="0"/>
        <v>5.2874999999999996</v>
      </c>
    </row>
    <row r="57" spans="1:8" x14ac:dyDescent="0.2">
      <c r="A57" s="11">
        <v>10617</v>
      </c>
      <c r="B57" s="11">
        <v>5</v>
      </c>
      <c r="C57" s="11" t="s">
        <v>89</v>
      </c>
      <c r="D57" s="23">
        <v>34</v>
      </c>
      <c r="E57" s="22">
        <v>2.86</v>
      </c>
      <c r="F57" s="22">
        <v>3.5749999999999997</v>
      </c>
      <c r="G57" s="22">
        <v>3.4000000000000004</v>
      </c>
      <c r="H57" s="22">
        <f t="shared" si="0"/>
        <v>6.9749999999999996</v>
      </c>
    </row>
    <row r="58" spans="1:8" x14ac:dyDescent="0.2">
      <c r="A58" s="11">
        <v>10618</v>
      </c>
      <c r="B58" s="11">
        <v>4</v>
      </c>
      <c r="C58" s="11" t="s">
        <v>90</v>
      </c>
      <c r="D58" s="23">
        <v>12</v>
      </c>
      <c r="E58" s="22">
        <v>2.86</v>
      </c>
      <c r="F58" s="22">
        <v>3.5749999999999997</v>
      </c>
      <c r="G58" s="22">
        <v>1.2000000000000002</v>
      </c>
      <c r="H58" s="22">
        <f t="shared" si="0"/>
        <v>4.7750000000000004</v>
      </c>
    </row>
    <row r="59" spans="1:8" x14ac:dyDescent="0.2">
      <c r="A59" s="11">
        <v>10619</v>
      </c>
      <c r="B59" s="11">
        <v>2</v>
      </c>
      <c r="C59" s="11" t="s">
        <v>91</v>
      </c>
      <c r="D59" s="23">
        <v>27</v>
      </c>
      <c r="E59" s="22">
        <v>9.99</v>
      </c>
      <c r="F59" s="22">
        <v>12.487500000000001</v>
      </c>
      <c r="G59" s="22">
        <v>2.7</v>
      </c>
      <c r="H59" s="22">
        <f t="shared" si="0"/>
        <v>15.1875</v>
      </c>
    </row>
    <row r="60" spans="1:8" x14ac:dyDescent="0.2">
      <c r="A60" s="11">
        <v>10620</v>
      </c>
      <c r="B60" s="11">
        <v>4</v>
      </c>
      <c r="C60" s="11" t="s">
        <v>92</v>
      </c>
      <c r="D60" s="23">
        <v>48</v>
      </c>
      <c r="E60" s="22">
        <v>10.79</v>
      </c>
      <c r="F60" s="22">
        <v>13.487499999999999</v>
      </c>
      <c r="G60" s="22">
        <v>4.8000000000000007</v>
      </c>
      <c r="H60" s="22">
        <f t="shared" si="0"/>
        <v>18.287500000000001</v>
      </c>
    </row>
    <row r="61" spans="1:8" x14ac:dyDescent="0.2">
      <c r="A61" s="11">
        <v>10621</v>
      </c>
      <c r="B61" s="11">
        <v>4</v>
      </c>
      <c r="C61" s="11" t="s">
        <v>93</v>
      </c>
      <c r="D61" s="23">
        <v>50</v>
      </c>
      <c r="E61" s="22">
        <v>4.79</v>
      </c>
      <c r="F61" s="22">
        <v>5.9874999999999998</v>
      </c>
      <c r="G61" s="22">
        <v>5</v>
      </c>
      <c r="H61" s="22">
        <f t="shared" si="0"/>
        <v>10.987500000000001</v>
      </c>
    </row>
    <row r="62" spans="1:8" x14ac:dyDescent="0.2">
      <c r="A62" s="11">
        <v>10622</v>
      </c>
      <c r="B62" s="11">
        <v>2</v>
      </c>
      <c r="C62" s="11" t="s">
        <v>94</v>
      </c>
      <c r="D62" s="23">
        <v>44</v>
      </c>
      <c r="E62" s="22">
        <v>4.8600000000000003</v>
      </c>
      <c r="F62" s="22">
        <v>6.0750000000000002</v>
      </c>
      <c r="G62" s="22">
        <v>4.4000000000000004</v>
      </c>
      <c r="H62" s="22">
        <f t="shared" si="0"/>
        <v>10.475000000000001</v>
      </c>
    </row>
    <row r="63" spans="1:8" x14ac:dyDescent="0.2">
      <c r="A63" s="11">
        <v>10623</v>
      </c>
      <c r="B63" s="11">
        <v>3</v>
      </c>
      <c r="C63" s="11" t="s">
        <v>95</v>
      </c>
      <c r="D63" s="23">
        <v>35</v>
      </c>
      <c r="E63" s="22">
        <v>3.86</v>
      </c>
      <c r="F63" s="22">
        <v>4.8250000000000002</v>
      </c>
      <c r="G63" s="22">
        <v>3.5</v>
      </c>
      <c r="H63" s="22">
        <f t="shared" si="0"/>
        <v>8.3249999999999993</v>
      </c>
    </row>
    <row r="64" spans="1:8" x14ac:dyDescent="0.2">
      <c r="A64" s="11">
        <v>10624</v>
      </c>
      <c r="B64" s="11">
        <v>2</v>
      </c>
      <c r="C64" s="11" t="s">
        <v>96</v>
      </c>
      <c r="D64" s="23">
        <v>8</v>
      </c>
      <c r="E64" s="22">
        <v>2.2599999999999998</v>
      </c>
      <c r="F64" s="22">
        <v>2.8249999999999997</v>
      </c>
      <c r="G64" s="22">
        <v>0.8</v>
      </c>
      <c r="H64" s="22">
        <f t="shared" si="0"/>
        <v>3.625</v>
      </c>
    </row>
    <row r="65" spans="1:8" x14ac:dyDescent="0.2">
      <c r="A65" s="11">
        <v>10625</v>
      </c>
      <c r="B65" s="11">
        <v>2</v>
      </c>
      <c r="C65" s="11" t="s">
        <v>97</v>
      </c>
      <c r="D65" s="23">
        <v>28</v>
      </c>
      <c r="E65" s="22">
        <v>2.2599999999999998</v>
      </c>
      <c r="F65" s="22">
        <v>2.8249999999999997</v>
      </c>
      <c r="G65" s="22">
        <v>2.8000000000000003</v>
      </c>
      <c r="H65" s="22">
        <f t="shared" si="0"/>
        <v>5.625</v>
      </c>
    </row>
    <row r="66" spans="1:8" x14ac:dyDescent="0.2">
      <c r="A66" s="11">
        <v>10626</v>
      </c>
      <c r="B66" s="11">
        <v>5</v>
      </c>
      <c r="C66" s="11" t="s">
        <v>98</v>
      </c>
      <c r="D66" s="23">
        <v>9</v>
      </c>
      <c r="E66" s="22">
        <v>1.99</v>
      </c>
      <c r="F66" s="22">
        <v>2.4874999999999998</v>
      </c>
      <c r="G66" s="22">
        <v>0.9</v>
      </c>
      <c r="H66" s="22">
        <f t="shared" si="0"/>
        <v>3.3874999999999997</v>
      </c>
    </row>
    <row r="67" spans="1:8" x14ac:dyDescent="0.2">
      <c r="A67" s="11">
        <v>10627</v>
      </c>
      <c r="B67" s="11">
        <v>4</v>
      </c>
      <c r="C67" s="11" t="s">
        <v>99</v>
      </c>
      <c r="D67" s="23">
        <v>24</v>
      </c>
      <c r="E67" s="22">
        <v>1.99</v>
      </c>
      <c r="F67" s="22">
        <v>2.4874999999999998</v>
      </c>
      <c r="G67" s="22">
        <v>2.4000000000000004</v>
      </c>
      <c r="H67" s="22">
        <f t="shared" si="0"/>
        <v>4.8875000000000002</v>
      </c>
    </row>
    <row r="68" spans="1:8" x14ac:dyDescent="0.2">
      <c r="A68" s="11">
        <v>10628</v>
      </c>
      <c r="B68" s="11">
        <v>3</v>
      </c>
      <c r="C68" s="11" t="s">
        <v>100</v>
      </c>
      <c r="D68" s="23">
        <v>47</v>
      </c>
      <c r="E68" s="22">
        <v>2.2599999999999998</v>
      </c>
      <c r="F68" s="22">
        <v>2.8249999999999997</v>
      </c>
      <c r="G68" s="22">
        <v>4.7</v>
      </c>
      <c r="H68" s="22">
        <f t="shared" si="0"/>
        <v>7.5250000000000004</v>
      </c>
    </row>
    <row r="69" spans="1:8" x14ac:dyDescent="0.2">
      <c r="A69" s="11">
        <v>10629</v>
      </c>
      <c r="B69" s="11">
        <v>4</v>
      </c>
      <c r="C69" s="11" t="s">
        <v>101</v>
      </c>
      <c r="D69" s="23">
        <v>50</v>
      </c>
      <c r="E69" s="22">
        <v>8.19</v>
      </c>
      <c r="F69" s="22">
        <v>10.237499999999999</v>
      </c>
      <c r="G69" s="22">
        <v>5</v>
      </c>
      <c r="H69" s="22">
        <f t="shared" ref="H69:H132" si="1">F69+G69</f>
        <v>15.237499999999999</v>
      </c>
    </row>
    <row r="70" spans="1:8" x14ac:dyDescent="0.2">
      <c r="A70" s="11">
        <v>10630</v>
      </c>
      <c r="B70" s="11">
        <v>2</v>
      </c>
      <c r="C70" s="11" t="s">
        <v>102</v>
      </c>
      <c r="D70" s="23">
        <v>38</v>
      </c>
      <c r="E70" s="22">
        <v>7.13</v>
      </c>
      <c r="F70" s="22">
        <v>8.9124999999999996</v>
      </c>
      <c r="G70" s="22">
        <v>3.8000000000000003</v>
      </c>
      <c r="H70" s="22">
        <f t="shared" si="1"/>
        <v>12.7125</v>
      </c>
    </row>
    <row r="71" spans="1:8" x14ac:dyDescent="0.2">
      <c r="A71" s="11">
        <v>10631</v>
      </c>
      <c r="B71" s="11">
        <v>4</v>
      </c>
      <c r="C71" s="11" t="s">
        <v>103</v>
      </c>
      <c r="D71" s="23">
        <v>34</v>
      </c>
      <c r="E71" s="22">
        <v>7.13</v>
      </c>
      <c r="F71" s="22">
        <v>8.9124999999999996</v>
      </c>
      <c r="G71" s="22">
        <v>3.4000000000000004</v>
      </c>
      <c r="H71" s="22">
        <f t="shared" si="1"/>
        <v>12.3125</v>
      </c>
    </row>
    <row r="72" spans="1:8" x14ac:dyDescent="0.2">
      <c r="A72" s="11">
        <v>10632</v>
      </c>
      <c r="B72" s="11">
        <v>3</v>
      </c>
      <c r="C72" s="11" t="s">
        <v>104</v>
      </c>
      <c r="D72" s="23">
        <v>6</v>
      </c>
      <c r="E72" s="22">
        <v>5.73</v>
      </c>
      <c r="F72" s="22">
        <v>7.1625000000000005</v>
      </c>
      <c r="G72" s="22">
        <v>0.60000000000000009</v>
      </c>
      <c r="H72" s="22">
        <f t="shared" si="1"/>
        <v>7.7625000000000011</v>
      </c>
    </row>
    <row r="73" spans="1:8" x14ac:dyDescent="0.2">
      <c r="A73" s="11">
        <v>10633</v>
      </c>
      <c r="B73" s="11">
        <v>4</v>
      </c>
      <c r="C73" s="11" t="s">
        <v>105</v>
      </c>
      <c r="D73" s="23">
        <v>15</v>
      </c>
      <c r="E73" s="22">
        <v>5.99</v>
      </c>
      <c r="F73" s="22">
        <v>7.4875000000000007</v>
      </c>
      <c r="G73" s="22">
        <v>1.5</v>
      </c>
      <c r="H73" s="22">
        <f t="shared" si="1"/>
        <v>8.9875000000000007</v>
      </c>
    </row>
    <row r="74" spans="1:8" x14ac:dyDescent="0.2">
      <c r="A74" s="11">
        <v>10634</v>
      </c>
      <c r="B74" s="11">
        <v>3</v>
      </c>
      <c r="C74" s="11" t="s">
        <v>106</v>
      </c>
      <c r="D74" s="23">
        <v>29</v>
      </c>
      <c r="E74" s="22">
        <v>5.99</v>
      </c>
      <c r="F74" s="22">
        <v>7.4875000000000007</v>
      </c>
      <c r="G74" s="22">
        <v>2.9000000000000004</v>
      </c>
      <c r="H74" s="22">
        <f t="shared" si="1"/>
        <v>10.387500000000001</v>
      </c>
    </row>
    <row r="75" spans="1:8" x14ac:dyDescent="0.2">
      <c r="A75" s="11">
        <v>10635</v>
      </c>
      <c r="B75" s="11">
        <v>3</v>
      </c>
      <c r="C75" s="11" t="s">
        <v>107</v>
      </c>
      <c r="D75" s="23">
        <v>29</v>
      </c>
      <c r="E75" s="22">
        <v>5.99</v>
      </c>
      <c r="F75" s="22">
        <v>7.4875000000000007</v>
      </c>
      <c r="G75" s="22">
        <v>2.9000000000000004</v>
      </c>
      <c r="H75" s="22">
        <f t="shared" si="1"/>
        <v>10.387500000000001</v>
      </c>
    </row>
    <row r="76" spans="1:8" x14ac:dyDescent="0.2">
      <c r="A76" s="11">
        <v>10636</v>
      </c>
      <c r="B76" s="11">
        <v>4</v>
      </c>
      <c r="C76" s="11" t="s">
        <v>108</v>
      </c>
      <c r="D76" s="23">
        <v>10</v>
      </c>
      <c r="E76" s="22">
        <v>6.26</v>
      </c>
      <c r="F76" s="22">
        <v>7.8249999999999993</v>
      </c>
      <c r="G76" s="22">
        <v>1</v>
      </c>
      <c r="H76" s="22">
        <f t="shared" si="1"/>
        <v>8.8249999999999993</v>
      </c>
    </row>
    <row r="77" spans="1:8" x14ac:dyDescent="0.2">
      <c r="A77" s="11">
        <v>10637</v>
      </c>
      <c r="B77" s="11">
        <v>3</v>
      </c>
      <c r="C77" s="11" t="s">
        <v>109</v>
      </c>
      <c r="D77" s="23">
        <v>18</v>
      </c>
      <c r="E77" s="22">
        <v>7.53</v>
      </c>
      <c r="F77" s="22">
        <v>9.4124999999999996</v>
      </c>
      <c r="G77" s="22">
        <v>1.8</v>
      </c>
      <c r="H77" s="22">
        <f t="shared" si="1"/>
        <v>11.2125</v>
      </c>
    </row>
    <row r="78" spans="1:8" x14ac:dyDescent="0.2">
      <c r="A78" s="11">
        <v>10638</v>
      </c>
      <c r="B78" s="11">
        <v>2</v>
      </c>
      <c r="C78" s="11" t="s">
        <v>110</v>
      </c>
      <c r="D78" s="23">
        <v>48</v>
      </c>
      <c r="E78" s="22">
        <v>6.53</v>
      </c>
      <c r="F78" s="22">
        <v>8.1624999999999996</v>
      </c>
      <c r="G78" s="22">
        <v>4.8000000000000007</v>
      </c>
      <c r="H78" s="22">
        <f t="shared" si="1"/>
        <v>12.9625</v>
      </c>
    </row>
    <row r="79" spans="1:8" x14ac:dyDescent="0.2">
      <c r="A79" s="11">
        <v>10639</v>
      </c>
      <c r="B79" s="11">
        <v>4</v>
      </c>
      <c r="C79" s="11" t="s">
        <v>111</v>
      </c>
      <c r="D79" s="23">
        <v>9</v>
      </c>
      <c r="E79" s="22">
        <v>4.59</v>
      </c>
      <c r="F79" s="22">
        <v>5.7374999999999998</v>
      </c>
      <c r="G79" s="22">
        <v>0.9</v>
      </c>
      <c r="H79" s="22">
        <f t="shared" si="1"/>
        <v>6.6375000000000002</v>
      </c>
    </row>
    <row r="80" spans="1:8" x14ac:dyDescent="0.2">
      <c r="A80" s="11">
        <v>10640</v>
      </c>
      <c r="B80" s="11">
        <v>5</v>
      </c>
      <c r="C80" s="11" t="s">
        <v>112</v>
      </c>
      <c r="D80" s="23">
        <v>32</v>
      </c>
      <c r="E80" s="22">
        <v>7.46</v>
      </c>
      <c r="F80" s="22">
        <v>9.3249999999999993</v>
      </c>
      <c r="G80" s="22">
        <v>3.2</v>
      </c>
      <c r="H80" s="22">
        <f t="shared" si="1"/>
        <v>12.524999999999999</v>
      </c>
    </row>
    <row r="81" spans="1:8" x14ac:dyDescent="0.2">
      <c r="A81" s="11">
        <v>10641</v>
      </c>
      <c r="B81" s="11">
        <v>4</v>
      </c>
      <c r="C81" s="11" t="s">
        <v>113</v>
      </c>
      <c r="D81" s="23">
        <v>43</v>
      </c>
      <c r="E81" s="22">
        <v>5.79</v>
      </c>
      <c r="F81" s="22">
        <v>7.2374999999999998</v>
      </c>
      <c r="G81" s="22">
        <v>4.3</v>
      </c>
      <c r="H81" s="22">
        <f t="shared" si="1"/>
        <v>11.5375</v>
      </c>
    </row>
    <row r="82" spans="1:8" x14ac:dyDescent="0.2">
      <c r="A82" s="11">
        <v>10642</v>
      </c>
      <c r="B82" s="11">
        <v>4</v>
      </c>
      <c r="C82" s="11" t="s">
        <v>114</v>
      </c>
      <c r="D82" s="23">
        <v>12</v>
      </c>
      <c r="E82" s="22">
        <v>5.59</v>
      </c>
      <c r="F82" s="22">
        <v>6.9874999999999998</v>
      </c>
      <c r="G82" s="22">
        <v>1.2000000000000002</v>
      </c>
      <c r="H82" s="22">
        <f t="shared" si="1"/>
        <v>8.1875</v>
      </c>
    </row>
    <row r="83" spans="1:8" x14ac:dyDescent="0.2">
      <c r="A83" s="11">
        <v>10643</v>
      </c>
      <c r="B83" s="11">
        <v>5</v>
      </c>
      <c r="C83" s="11" t="s">
        <v>115</v>
      </c>
      <c r="D83" s="23">
        <v>12</v>
      </c>
      <c r="E83" s="22">
        <v>5.59</v>
      </c>
      <c r="F83" s="22">
        <v>6.9874999999999998</v>
      </c>
      <c r="G83" s="22">
        <v>1.2000000000000002</v>
      </c>
      <c r="H83" s="22">
        <f t="shared" si="1"/>
        <v>8.1875</v>
      </c>
    </row>
    <row r="84" spans="1:8" x14ac:dyDescent="0.2">
      <c r="A84" s="11">
        <v>10644</v>
      </c>
      <c r="B84" s="11">
        <v>4</v>
      </c>
      <c r="C84" s="11" t="s">
        <v>116</v>
      </c>
      <c r="D84" s="23">
        <v>42</v>
      </c>
      <c r="E84" s="22">
        <v>4.66</v>
      </c>
      <c r="F84" s="22">
        <v>5.8250000000000002</v>
      </c>
      <c r="G84" s="22">
        <v>4.2</v>
      </c>
      <c r="H84" s="22">
        <f t="shared" si="1"/>
        <v>10.025</v>
      </c>
    </row>
    <row r="85" spans="1:8" x14ac:dyDescent="0.2">
      <c r="A85" s="11">
        <v>10645</v>
      </c>
      <c r="B85" s="11">
        <v>4</v>
      </c>
      <c r="C85" s="11" t="s">
        <v>117</v>
      </c>
      <c r="D85" s="23">
        <v>49</v>
      </c>
      <c r="E85" s="22">
        <v>5.13</v>
      </c>
      <c r="F85" s="22">
        <v>6.4124999999999996</v>
      </c>
      <c r="G85" s="22">
        <v>4.9000000000000004</v>
      </c>
      <c r="H85" s="22">
        <f t="shared" si="1"/>
        <v>11.3125</v>
      </c>
    </row>
    <row r="86" spans="1:8" x14ac:dyDescent="0.2">
      <c r="A86" s="11">
        <v>10646</v>
      </c>
      <c r="B86" s="11">
        <v>5</v>
      </c>
      <c r="C86" s="11" t="s">
        <v>118</v>
      </c>
      <c r="D86" s="23">
        <v>9</v>
      </c>
      <c r="E86" s="22">
        <v>4.93</v>
      </c>
      <c r="F86" s="22">
        <v>6.1624999999999996</v>
      </c>
      <c r="G86" s="22">
        <v>0.9</v>
      </c>
      <c r="H86" s="22">
        <f t="shared" si="1"/>
        <v>7.0625</v>
      </c>
    </row>
    <row r="87" spans="1:8" x14ac:dyDescent="0.2">
      <c r="A87" s="11">
        <v>10647</v>
      </c>
      <c r="B87" s="11">
        <v>1</v>
      </c>
      <c r="C87" s="11" t="s">
        <v>119</v>
      </c>
      <c r="D87" s="23">
        <v>15</v>
      </c>
      <c r="E87" s="22">
        <v>7.46</v>
      </c>
      <c r="F87" s="22">
        <v>9.3249999999999993</v>
      </c>
      <c r="G87" s="22">
        <v>1.5</v>
      </c>
      <c r="H87" s="22">
        <f t="shared" si="1"/>
        <v>10.824999999999999</v>
      </c>
    </row>
    <row r="88" spans="1:8" x14ac:dyDescent="0.2">
      <c r="A88" s="11">
        <v>10648</v>
      </c>
      <c r="B88" s="11">
        <v>2</v>
      </c>
      <c r="C88" s="11" t="s">
        <v>120</v>
      </c>
      <c r="D88" s="23">
        <v>43</v>
      </c>
      <c r="E88" s="22">
        <v>7.86</v>
      </c>
      <c r="F88" s="22">
        <v>9.8250000000000011</v>
      </c>
      <c r="G88" s="22">
        <v>4.3</v>
      </c>
      <c r="H88" s="22">
        <f t="shared" si="1"/>
        <v>14.125</v>
      </c>
    </row>
    <row r="89" spans="1:8" x14ac:dyDescent="0.2">
      <c r="A89" s="11">
        <v>10649</v>
      </c>
      <c r="B89" s="11">
        <v>2</v>
      </c>
      <c r="C89" s="11" t="s">
        <v>121</v>
      </c>
      <c r="D89" s="23">
        <v>50</v>
      </c>
      <c r="E89" s="22">
        <v>6.72</v>
      </c>
      <c r="F89" s="22">
        <v>8.4</v>
      </c>
      <c r="G89" s="22">
        <v>5</v>
      </c>
      <c r="H89" s="22">
        <f t="shared" si="1"/>
        <v>13.4</v>
      </c>
    </row>
    <row r="90" spans="1:8" x14ac:dyDescent="0.2">
      <c r="A90" s="11">
        <v>10650</v>
      </c>
      <c r="B90" s="11">
        <v>5</v>
      </c>
      <c r="C90" s="11" t="s">
        <v>122</v>
      </c>
      <c r="D90" s="23">
        <v>13</v>
      </c>
      <c r="E90" s="22">
        <v>145.26</v>
      </c>
      <c r="F90" s="22">
        <v>181.57499999999999</v>
      </c>
      <c r="G90" s="22">
        <v>1.3</v>
      </c>
      <c r="H90" s="22">
        <f t="shared" si="1"/>
        <v>182.875</v>
      </c>
    </row>
    <row r="91" spans="1:8" x14ac:dyDescent="0.2">
      <c r="A91" s="11">
        <v>10651</v>
      </c>
      <c r="B91" s="11">
        <v>4</v>
      </c>
      <c r="C91" s="11" t="s">
        <v>123</v>
      </c>
      <c r="D91" s="23">
        <v>29</v>
      </c>
      <c r="E91" s="22">
        <v>145.26</v>
      </c>
      <c r="F91" s="22">
        <v>181.57499999999999</v>
      </c>
      <c r="G91" s="22">
        <v>2.9000000000000004</v>
      </c>
      <c r="H91" s="22">
        <f t="shared" si="1"/>
        <v>184.47499999999999</v>
      </c>
    </row>
    <row r="92" spans="1:8" x14ac:dyDescent="0.2">
      <c r="A92" s="11">
        <v>10652</v>
      </c>
      <c r="B92" s="11">
        <v>1</v>
      </c>
      <c r="C92" s="11" t="s">
        <v>124</v>
      </c>
      <c r="D92" s="23">
        <v>13</v>
      </c>
      <c r="E92" s="22">
        <v>3.06</v>
      </c>
      <c r="F92" s="22">
        <v>3.8250000000000002</v>
      </c>
      <c r="G92" s="22">
        <v>1.3</v>
      </c>
      <c r="H92" s="22">
        <f t="shared" si="1"/>
        <v>5.125</v>
      </c>
    </row>
    <row r="93" spans="1:8" x14ac:dyDescent="0.2">
      <c r="A93" s="11">
        <v>10653</v>
      </c>
      <c r="B93" s="11">
        <v>4</v>
      </c>
      <c r="C93" s="11" t="s">
        <v>125</v>
      </c>
      <c r="D93" s="23">
        <v>10</v>
      </c>
      <c r="E93" s="22">
        <v>3.06</v>
      </c>
      <c r="F93" s="22">
        <v>3.8250000000000002</v>
      </c>
      <c r="G93" s="22">
        <v>1</v>
      </c>
      <c r="H93" s="22">
        <f t="shared" si="1"/>
        <v>4.8250000000000002</v>
      </c>
    </row>
    <row r="94" spans="1:8" x14ac:dyDescent="0.2">
      <c r="A94" s="11">
        <v>10654</v>
      </c>
      <c r="B94" s="11">
        <v>2</v>
      </c>
      <c r="C94" s="11" t="s">
        <v>126</v>
      </c>
      <c r="D94" s="23">
        <v>17</v>
      </c>
      <c r="E94" s="22">
        <v>3.06</v>
      </c>
      <c r="F94" s="22">
        <v>3.8250000000000002</v>
      </c>
      <c r="G94" s="22">
        <v>1.7000000000000002</v>
      </c>
      <c r="H94" s="22">
        <f t="shared" si="1"/>
        <v>5.5250000000000004</v>
      </c>
    </row>
    <row r="95" spans="1:8" x14ac:dyDescent="0.2">
      <c r="A95" s="11">
        <v>10655</v>
      </c>
      <c r="B95" s="11">
        <v>5</v>
      </c>
      <c r="C95" s="11" t="s">
        <v>127</v>
      </c>
      <c r="D95" s="23">
        <v>7</v>
      </c>
      <c r="E95" s="22">
        <v>3.06</v>
      </c>
      <c r="F95" s="22">
        <v>3.8250000000000002</v>
      </c>
      <c r="G95" s="22">
        <v>0.70000000000000007</v>
      </c>
      <c r="H95" s="22">
        <f t="shared" si="1"/>
        <v>4.5250000000000004</v>
      </c>
    </row>
    <row r="96" spans="1:8" x14ac:dyDescent="0.2">
      <c r="A96" s="11">
        <v>10656</v>
      </c>
      <c r="B96" s="11">
        <v>4</v>
      </c>
      <c r="C96" s="11" t="s">
        <v>128</v>
      </c>
      <c r="D96" s="23">
        <v>39</v>
      </c>
      <c r="E96" s="22">
        <v>6.07</v>
      </c>
      <c r="F96" s="22">
        <v>7.5875000000000004</v>
      </c>
      <c r="G96" s="22">
        <v>3.9000000000000004</v>
      </c>
      <c r="H96" s="22">
        <f t="shared" si="1"/>
        <v>11.487500000000001</v>
      </c>
    </row>
    <row r="97" spans="1:8" x14ac:dyDescent="0.2">
      <c r="A97" s="11">
        <v>10657</v>
      </c>
      <c r="B97" s="11">
        <v>5</v>
      </c>
      <c r="C97" s="11" t="s">
        <v>129</v>
      </c>
      <c r="D97" s="23">
        <v>44</v>
      </c>
      <c r="E97" s="22">
        <v>3.56</v>
      </c>
      <c r="F97" s="22">
        <v>4.45</v>
      </c>
      <c r="G97" s="22">
        <v>4.4000000000000004</v>
      </c>
      <c r="H97" s="22">
        <f t="shared" si="1"/>
        <v>8.8500000000000014</v>
      </c>
    </row>
    <row r="98" spans="1:8" x14ac:dyDescent="0.2">
      <c r="A98" s="11">
        <v>10658</v>
      </c>
      <c r="B98" s="11">
        <v>3</v>
      </c>
      <c r="C98" s="11" t="s">
        <v>130</v>
      </c>
      <c r="D98" s="23">
        <v>22</v>
      </c>
      <c r="E98" s="22">
        <v>3.51</v>
      </c>
      <c r="F98" s="22">
        <v>4.3874999999999993</v>
      </c>
      <c r="G98" s="22">
        <v>2.2000000000000002</v>
      </c>
      <c r="H98" s="22">
        <f t="shared" si="1"/>
        <v>6.5874999999999995</v>
      </c>
    </row>
    <row r="99" spans="1:8" x14ac:dyDescent="0.2">
      <c r="A99" s="11">
        <v>10659</v>
      </c>
      <c r="B99" s="11">
        <v>1</v>
      </c>
      <c r="C99" s="11" t="s">
        <v>131</v>
      </c>
      <c r="D99" s="23">
        <v>31</v>
      </c>
      <c r="E99" s="22">
        <v>2.2000000000000002</v>
      </c>
      <c r="F99" s="22">
        <v>2.75</v>
      </c>
      <c r="G99" s="22">
        <v>3.1</v>
      </c>
      <c r="H99" s="22">
        <f t="shared" si="1"/>
        <v>5.85</v>
      </c>
    </row>
    <row r="100" spans="1:8" x14ac:dyDescent="0.2">
      <c r="A100" s="11">
        <v>10660</v>
      </c>
      <c r="B100" s="11">
        <v>3</v>
      </c>
      <c r="C100" s="11" t="s">
        <v>132</v>
      </c>
      <c r="D100" s="23">
        <v>46</v>
      </c>
      <c r="E100" s="22">
        <v>2.2000000000000002</v>
      </c>
      <c r="F100" s="22">
        <v>2.75</v>
      </c>
      <c r="G100" s="22">
        <v>4.6000000000000005</v>
      </c>
      <c r="H100" s="22">
        <f t="shared" si="1"/>
        <v>7.3500000000000005</v>
      </c>
    </row>
    <row r="101" spans="1:8" x14ac:dyDescent="0.2">
      <c r="A101" s="11">
        <v>10661</v>
      </c>
      <c r="B101" s="11">
        <v>3</v>
      </c>
      <c r="C101" s="11" t="s">
        <v>133</v>
      </c>
      <c r="D101" s="23">
        <v>37</v>
      </c>
      <c r="E101" s="22">
        <v>2.81</v>
      </c>
      <c r="F101" s="22">
        <v>3.5125000000000002</v>
      </c>
      <c r="G101" s="22">
        <v>3.7</v>
      </c>
      <c r="H101" s="22">
        <f t="shared" si="1"/>
        <v>7.2125000000000004</v>
      </c>
    </row>
    <row r="102" spans="1:8" x14ac:dyDescent="0.2">
      <c r="A102" s="11">
        <v>10662</v>
      </c>
      <c r="B102" s="11">
        <v>5</v>
      </c>
      <c r="C102" s="11" t="s">
        <v>134</v>
      </c>
      <c r="D102" s="23">
        <v>22</v>
      </c>
      <c r="E102" s="22">
        <v>2.62</v>
      </c>
      <c r="F102" s="22">
        <v>3.2750000000000004</v>
      </c>
      <c r="G102" s="22">
        <v>2.2000000000000002</v>
      </c>
      <c r="H102" s="22">
        <f t="shared" si="1"/>
        <v>5.4750000000000005</v>
      </c>
    </row>
    <row r="103" spans="1:8" x14ac:dyDescent="0.2">
      <c r="A103" s="11">
        <v>10663</v>
      </c>
      <c r="B103" s="11">
        <v>4</v>
      </c>
      <c r="C103" s="11" t="s">
        <v>135</v>
      </c>
      <c r="D103" s="23">
        <v>49</v>
      </c>
      <c r="E103" s="22">
        <v>2.62</v>
      </c>
      <c r="F103" s="22">
        <v>3.2750000000000004</v>
      </c>
      <c r="G103" s="22">
        <v>4.9000000000000004</v>
      </c>
      <c r="H103" s="22">
        <f t="shared" si="1"/>
        <v>8.1750000000000007</v>
      </c>
    </row>
    <row r="104" spans="1:8" x14ac:dyDescent="0.2">
      <c r="A104" s="11">
        <v>10664</v>
      </c>
      <c r="B104" s="11">
        <v>3</v>
      </c>
      <c r="C104" s="11" t="s">
        <v>136</v>
      </c>
      <c r="D104" s="23">
        <v>17</v>
      </c>
      <c r="E104" s="22">
        <v>2.62</v>
      </c>
      <c r="F104" s="22">
        <v>3.2750000000000004</v>
      </c>
      <c r="G104" s="22">
        <v>1.7000000000000002</v>
      </c>
      <c r="H104" s="22">
        <f t="shared" si="1"/>
        <v>4.9750000000000005</v>
      </c>
    </row>
    <row r="105" spans="1:8" x14ac:dyDescent="0.2">
      <c r="A105" s="11">
        <v>10665</v>
      </c>
      <c r="B105" s="11">
        <v>4</v>
      </c>
      <c r="C105" s="11" t="s">
        <v>137</v>
      </c>
      <c r="D105" s="23">
        <v>20</v>
      </c>
      <c r="E105" s="22">
        <v>2.62</v>
      </c>
      <c r="F105" s="22">
        <v>3.2750000000000004</v>
      </c>
      <c r="G105" s="22">
        <v>2</v>
      </c>
      <c r="H105" s="22">
        <f t="shared" si="1"/>
        <v>5.2750000000000004</v>
      </c>
    </row>
    <row r="106" spans="1:8" x14ac:dyDescent="0.2">
      <c r="A106" s="11">
        <v>10666</v>
      </c>
      <c r="B106" s="11">
        <v>2</v>
      </c>
      <c r="C106" s="11" t="s">
        <v>138</v>
      </c>
      <c r="D106" s="23">
        <v>13</v>
      </c>
      <c r="E106" s="22">
        <v>3.51</v>
      </c>
      <c r="F106" s="22">
        <v>4.3874999999999993</v>
      </c>
      <c r="G106" s="22">
        <v>1.3</v>
      </c>
      <c r="H106" s="22">
        <f t="shared" si="1"/>
        <v>5.6874999999999991</v>
      </c>
    </row>
    <row r="107" spans="1:8" x14ac:dyDescent="0.2">
      <c r="A107" s="11">
        <v>10667</v>
      </c>
      <c r="B107" s="11">
        <v>1</v>
      </c>
      <c r="C107" s="11" t="s">
        <v>139</v>
      </c>
      <c r="D107" s="23">
        <v>19</v>
      </c>
      <c r="E107" s="22">
        <v>3.51</v>
      </c>
      <c r="F107" s="22">
        <v>4.3874999999999993</v>
      </c>
      <c r="G107" s="22">
        <v>1.9000000000000001</v>
      </c>
      <c r="H107" s="22">
        <f t="shared" si="1"/>
        <v>6.2874999999999996</v>
      </c>
    </row>
    <row r="108" spans="1:8" x14ac:dyDescent="0.2">
      <c r="A108" s="11">
        <v>10668</v>
      </c>
      <c r="B108" s="11">
        <v>3</v>
      </c>
      <c r="C108" s="11" t="s">
        <v>140</v>
      </c>
      <c r="D108" s="23">
        <v>25</v>
      </c>
      <c r="E108" s="22">
        <v>2.62</v>
      </c>
      <c r="F108" s="22">
        <v>3.2750000000000004</v>
      </c>
      <c r="G108" s="22">
        <v>2.5</v>
      </c>
      <c r="H108" s="22">
        <f t="shared" si="1"/>
        <v>5.7750000000000004</v>
      </c>
    </row>
    <row r="109" spans="1:8" x14ac:dyDescent="0.2">
      <c r="A109" s="11">
        <v>10669</v>
      </c>
      <c r="B109" s="11">
        <v>3</v>
      </c>
      <c r="C109" s="11" t="s">
        <v>141</v>
      </c>
      <c r="D109" s="23">
        <v>28</v>
      </c>
      <c r="E109" s="22">
        <v>2.2000000000000002</v>
      </c>
      <c r="F109" s="22">
        <v>2.75</v>
      </c>
      <c r="G109" s="22">
        <v>2.8000000000000003</v>
      </c>
      <c r="H109" s="22">
        <f t="shared" si="1"/>
        <v>5.5500000000000007</v>
      </c>
    </row>
    <row r="110" spans="1:8" x14ac:dyDescent="0.2">
      <c r="A110" s="11">
        <v>10670</v>
      </c>
      <c r="B110" s="11">
        <v>1</v>
      </c>
      <c r="C110" s="11" t="s">
        <v>142</v>
      </c>
      <c r="D110" s="23">
        <v>44</v>
      </c>
      <c r="E110" s="22">
        <v>3.21</v>
      </c>
      <c r="F110" s="22">
        <v>4.0125000000000002</v>
      </c>
      <c r="G110" s="22">
        <v>4.4000000000000004</v>
      </c>
      <c r="H110" s="22">
        <f t="shared" si="1"/>
        <v>8.4125000000000014</v>
      </c>
    </row>
    <row r="111" spans="1:8" x14ac:dyDescent="0.2">
      <c r="A111" s="11">
        <v>10671</v>
      </c>
      <c r="B111" s="11">
        <v>1</v>
      </c>
      <c r="C111" s="11" t="s">
        <v>143</v>
      </c>
      <c r="D111" s="23">
        <v>49</v>
      </c>
      <c r="E111" s="22">
        <v>2.2000000000000002</v>
      </c>
      <c r="F111" s="22">
        <v>2.75</v>
      </c>
      <c r="G111" s="22">
        <v>4.9000000000000004</v>
      </c>
      <c r="H111" s="22">
        <f t="shared" si="1"/>
        <v>7.65</v>
      </c>
    </row>
    <row r="112" spans="1:8" x14ac:dyDescent="0.2">
      <c r="A112" s="11">
        <v>10672</v>
      </c>
      <c r="B112" s="11">
        <v>4</v>
      </c>
      <c r="C112" s="11" t="s">
        <v>144</v>
      </c>
      <c r="D112" s="23">
        <v>21</v>
      </c>
      <c r="E112" s="22">
        <v>2.62</v>
      </c>
      <c r="F112" s="22">
        <v>3.2750000000000004</v>
      </c>
      <c r="G112" s="22">
        <v>2.1</v>
      </c>
      <c r="H112" s="22">
        <f t="shared" si="1"/>
        <v>5.375</v>
      </c>
    </row>
    <row r="113" spans="1:8" x14ac:dyDescent="0.2">
      <c r="A113" s="11">
        <v>10673</v>
      </c>
      <c r="B113" s="11">
        <v>2</v>
      </c>
      <c r="C113" s="11" t="s">
        <v>145</v>
      </c>
      <c r="D113" s="23">
        <v>25</v>
      </c>
      <c r="E113" s="22">
        <v>2.62</v>
      </c>
      <c r="F113" s="22">
        <v>3.2750000000000004</v>
      </c>
      <c r="G113" s="22">
        <v>2.5</v>
      </c>
      <c r="H113" s="22">
        <f t="shared" si="1"/>
        <v>5.7750000000000004</v>
      </c>
    </row>
    <row r="114" spans="1:8" x14ac:dyDescent="0.2">
      <c r="A114" s="11">
        <v>10674</v>
      </c>
      <c r="B114" s="11">
        <v>2</v>
      </c>
      <c r="C114" s="11" t="s">
        <v>146</v>
      </c>
      <c r="D114" s="23">
        <v>25</v>
      </c>
      <c r="E114" s="22">
        <v>3.51</v>
      </c>
      <c r="F114" s="22">
        <v>4.3874999999999993</v>
      </c>
      <c r="G114" s="22">
        <v>2.5</v>
      </c>
      <c r="H114" s="22">
        <f t="shared" si="1"/>
        <v>6.8874999999999993</v>
      </c>
    </row>
    <row r="115" spans="1:8" x14ac:dyDescent="0.2">
      <c r="A115" s="11">
        <v>10675</v>
      </c>
      <c r="B115" s="11">
        <v>4</v>
      </c>
      <c r="C115" s="11" t="s">
        <v>147</v>
      </c>
      <c r="D115" s="23">
        <v>10</v>
      </c>
      <c r="E115" s="22">
        <v>3.51</v>
      </c>
      <c r="F115" s="22">
        <v>4.3874999999999993</v>
      </c>
      <c r="G115" s="22">
        <v>1</v>
      </c>
      <c r="H115" s="22">
        <f t="shared" si="1"/>
        <v>5.3874999999999993</v>
      </c>
    </row>
    <row r="116" spans="1:8" x14ac:dyDescent="0.2">
      <c r="A116" s="11">
        <v>10676</v>
      </c>
      <c r="B116" s="11">
        <v>5</v>
      </c>
      <c r="C116" s="11" t="s">
        <v>148</v>
      </c>
      <c r="D116" s="23">
        <v>31</v>
      </c>
      <c r="E116" s="22">
        <v>3.51</v>
      </c>
      <c r="F116" s="22">
        <v>4.3874999999999993</v>
      </c>
      <c r="G116" s="22">
        <v>3.1</v>
      </c>
      <c r="H116" s="22">
        <f t="shared" si="1"/>
        <v>7.4874999999999989</v>
      </c>
    </row>
    <row r="117" spans="1:8" x14ac:dyDescent="0.2">
      <c r="A117" s="11">
        <v>10677</v>
      </c>
      <c r="B117" s="11">
        <v>2</v>
      </c>
      <c r="C117" s="11" t="s">
        <v>149</v>
      </c>
      <c r="D117" s="23">
        <v>33</v>
      </c>
      <c r="E117" s="22">
        <v>7.55</v>
      </c>
      <c r="F117" s="22">
        <v>9.4375</v>
      </c>
      <c r="G117" s="22">
        <v>3.3000000000000003</v>
      </c>
      <c r="H117" s="22">
        <f t="shared" si="1"/>
        <v>12.737500000000001</v>
      </c>
    </row>
    <row r="118" spans="1:8" x14ac:dyDescent="0.2">
      <c r="A118" s="11">
        <v>10678</v>
      </c>
      <c r="B118" s="11">
        <v>5</v>
      </c>
      <c r="C118" s="11" t="s">
        <v>150</v>
      </c>
      <c r="D118" s="23">
        <v>32</v>
      </c>
      <c r="E118" s="22">
        <v>7.55</v>
      </c>
      <c r="F118" s="22">
        <v>9.4375</v>
      </c>
      <c r="G118" s="22">
        <v>3.2</v>
      </c>
      <c r="H118" s="22">
        <f t="shared" si="1"/>
        <v>12.637499999999999</v>
      </c>
    </row>
    <row r="119" spans="1:8" x14ac:dyDescent="0.2">
      <c r="A119" s="11">
        <v>10679</v>
      </c>
      <c r="B119" s="11">
        <v>2</v>
      </c>
      <c r="C119" s="11" t="s">
        <v>151</v>
      </c>
      <c r="D119" s="23">
        <v>19</v>
      </c>
      <c r="E119" s="22">
        <v>7.55</v>
      </c>
      <c r="F119" s="22">
        <v>9.4375</v>
      </c>
      <c r="G119" s="22">
        <v>1.9000000000000001</v>
      </c>
      <c r="H119" s="22">
        <f t="shared" si="1"/>
        <v>11.3375</v>
      </c>
    </row>
    <row r="120" spans="1:8" x14ac:dyDescent="0.2">
      <c r="A120" s="11">
        <v>10680</v>
      </c>
      <c r="B120" s="11">
        <v>5</v>
      </c>
      <c r="C120" s="11" t="s">
        <v>152</v>
      </c>
      <c r="D120" s="23">
        <v>25</v>
      </c>
      <c r="E120" s="22">
        <v>3.49</v>
      </c>
      <c r="F120" s="22">
        <v>4.3625000000000007</v>
      </c>
      <c r="G120" s="22">
        <v>2.5</v>
      </c>
      <c r="H120" s="22">
        <f t="shared" si="1"/>
        <v>6.8625000000000007</v>
      </c>
    </row>
    <row r="121" spans="1:8" x14ac:dyDescent="0.2">
      <c r="A121" s="11">
        <v>10681</v>
      </c>
      <c r="B121" s="11">
        <v>4</v>
      </c>
      <c r="C121" s="11" t="s">
        <v>153</v>
      </c>
      <c r="D121" s="23">
        <v>20</v>
      </c>
      <c r="E121" s="22">
        <v>3.49</v>
      </c>
      <c r="F121" s="22">
        <v>4.3625000000000007</v>
      </c>
      <c r="G121" s="22">
        <v>2</v>
      </c>
      <c r="H121" s="22">
        <f t="shared" si="1"/>
        <v>6.3625000000000007</v>
      </c>
    </row>
    <row r="122" spans="1:8" x14ac:dyDescent="0.2">
      <c r="A122" s="11">
        <v>10682</v>
      </c>
      <c r="B122" s="11">
        <v>4</v>
      </c>
      <c r="C122" s="11" t="s">
        <v>154</v>
      </c>
      <c r="D122" s="23">
        <v>43</v>
      </c>
      <c r="E122" s="22">
        <v>3.63</v>
      </c>
      <c r="F122" s="22">
        <v>4.5374999999999996</v>
      </c>
      <c r="G122" s="22">
        <v>4.3</v>
      </c>
      <c r="H122" s="22">
        <f t="shared" si="1"/>
        <v>8.8374999999999986</v>
      </c>
    </row>
    <row r="123" spans="1:8" x14ac:dyDescent="0.2">
      <c r="A123" s="11">
        <v>10683</v>
      </c>
      <c r="B123" s="11">
        <v>2</v>
      </c>
      <c r="C123" s="11" t="s">
        <v>155</v>
      </c>
      <c r="D123" s="23">
        <v>20</v>
      </c>
      <c r="E123" s="22">
        <v>3.63</v>
      </c>
      <c r="F123" s="22">
        <v>4.5374999999999996</v>
      </c>
      <c r="G123" s="22">
        <v>2</v>
      </c>
      <c r="H123" s="22">
        <f t="shared" si="1"/>
        <v>6.5374999999999996</v>
      </c>
    </row>
    <row r="124" spans="1:8" x14ac:dyDescent="0.2">
      <c r="A124" s="11">
        <v>10684</v>
      </c>
      <c r="B124" s="11">
        <v>1</v>
      </c>
      <c r="C124" s="11" t="s">
        <v>156</v>
      </c>
      <c r="D124" s="23">
        <v>50</v>
      </c>
      <c r="E124" s="22">
        <v>3.63</v>
      </c>
      <c r="F124" s="22">
        <v>4.5374999999999996</v>
      </c>
      <c r="G124" s="22">
        <v>5</v>
      </c>
      <c r="H124" s="22">
        <f t="shared" si="1"/>
        <v>9.5374999999999996</v>
      </c>
    </row>
    <row r="125" spans="1:8" x14ac:dyDescent="0.2">
      <c r="A125" s="11">
        <v>10685</v>
      </c>
      <c r="B125" s="11">
        <v>3</v>
      </c>
      <c r="C125" s="11" t="s">
        <v>157</v>
      </c>
      <c r="D125" s="23">
        <v>21</v>
      </c>
      <c r="E125" s="22">
        <v>3.63</v>
      </c>
      <c r="F125" s="22">
        <v>4.5374999999999996</v>
      </c>
      <c r="G125" s="22">
        <v>2.1</v>
      </c>
      <c r="H125" s="22">
        <f t="shared" si="1"/>
        <v>6.6374999999999993</v>
      </c>
    </row>
    <row r="126" spans="1:8" x14ac:dyDescent="0.2">
      <c r="A126" s="11">
        <v>10686</v>
      </c>
      <c r="B126" s="11">
        <v>1</v>
      </c>
      <c r="C126" s="11" t="s">
        <v>158</v>
      </c>
      <c r="D126" s="23">
        <v>50</v>
      </c>
      <c r="E126" s="22">
        <v>3.63</v>
      </c>
      <c r="F126" s="22">
        <v>4.5374999999999996</v>
      </c>
      <c r="G126" s="22">
        <v>5</v>
      </c>
      <c r="H126" s="22">
        <f t="shared" si="1"/>
        <v>9.5374999999999996</v>
      </c>
    </row>
    <row r="127" spans="1:8" x14ac:dyDescent="0.2">
      <c r="A127" s="11">
        <v>10687</v>
      </c>
      <c r="B127" s="11">
        <v>1</v>
      </c>
      <c r="C127" s="11" t="s">
        <v>159</v>
      </c>
      <c r="D127" s="23">
        <v>43</v>
      </c>
      <c r="E127" s="22">
        <v>3.63</v>
      </c>
      <c r="F127" s="22">
        <v>4.5374999999999996</v>
      </c>
      <c r="G127" s="22">
        <v>4.3</v>
      </c>
      <c r="H127" s="22">
        <f t="shared" si="1"/>
        <v>8.8374999999999986</v>
      </c>
    </row>
    <row r="128" spans="1:8" x14ac:dyDescent="0.2">
      <c r="A128" s="11">
        <v>10688</v>
      </c>
      <c r="B128" s="11">
        <v>2</v>
      </c>
      <c r="C128" s="11" t="s">
        <v>160</v>
      </c>
      <c r="D128" s="23">
        <v>14</v>
      </c>
      <c r="E128" s="22">
        <v>3.63</v>
      </c>
      <c r="F128" s="22">
        <v>4.5374999999999996</v>
      </c>
      <c r="G128" s="22">
        <v>1.4000000000000001</v>
      </c>
      <c r="H128" s="22">
        <f t="shared" si="1"/>
        <v>5.9375</v>
      </c>
    </row>
    <row r="129" spans="1:8" x14ac:dyDescent="0.2">
      <c r="A129" s="11">
        <v>10689</v>
      </c>
      <c r="B129" s="11">
        <v>4</v>
      </c>
      <c r="C129" s="11" t="s">
        <v>161</v>
      </c>
      <c r="D129" s="23">
        <v>19</v>
      </c>
      <c r="E129" s="22">
        <v>4.79</v>
      </c>
      <c r="F129" s="22">
        <v>5.9874999999999998</v>
      </c>
      <c r="G129" s="22">
        <v>1.9000000000000001</v>
      </c>
      <c r="H129" s="22">
        <f t="shared" si="1"/>
        <v>7.8875000000000002</v>
      </c>
    </row>
    <row r="130" spans="1:8" x14ac:dyDescent="0.2">
      <c r="A130" s="11">
        <v>10690</v>
      </c>
      <c r="B130" s="11">
        <v>4</v>
      </c>
      <c r="C130" s="11" t="s">
        <v>162</v>
      </c>
      <c r="D130" s="23">
        <v>49</v>
      </c>
      <c r="E130" s="22">
        <v>4.75</v>
      </c>
      <c r="F130" s="22">
        <v>5.9375</v>
      </c>
      <c r="G130" s="22">
        <v>4.9000000000000004</v>
      </c>
      <c r="H130" s="22">
        <f t="shared" si="1"/>
        <v>10.8375</v>
      </c>
    </row>
    <row r="131" spans="1:8" x14ac:dyDescent="0.2">
      <c r="A131" s="11">
        <v>10691</v>
      </c>
      <c r="B131" s="11">
        <v>5</v>
      </c>
      <c r="C131" s="11" t="s">
        <v>163</v>
      </c>
      <c r="D131" s="23">
        <v>22</v>
      </c>
      <c r="E131" s="22">
        <v>4.75</v>
      </c>
      <c r="F131" s="22">
        <v>5.9375</v>
      </c>
      <c r="G131" s="22">
        <v>2.2000000000000002</v>
      </c>
      <c r="H131" s="22">
        <f t="shared" si="1"/>
        <v>8.1374999999999993</v>
      </c>
    </row>
    <row r="132" spans="1:8" x14ac:dyDescent="0.2">
      <c r="A132" s="11">
        <v>10692</v>
      </c>
      <c r="B132" s="11">
        <v>2</v>
      </c>
      <c r="C132" s="11" t="s">
        <v>164</v>
      </c>
      <c r="D132" s="23">
        <v>43</v>
      </c>
      <c r="E132" s="22">
        <v>5.52</v>
      </c>
      <c r="F132" s="22">
        <v>6.8999999999999995</v>
      </c>
      <c r="G132" s="22">
        <v>4.3</v>
      </c>
      <c r="H132" s="22">
        <f t="shared" si="1"/>
        <v>11.2</v>
      </c>
    </row>
    <row r="133" spans="1:8" x14ac:dyDescent="0.2">
      <c r="A133" s="11">
        <v>10693</v>
      </c>
      <c r="B133" s="11">
        <v>1</v>
      </c>
      <c r="C133" s="11" t="s">
        <v>165</v>
      </c>
      <c r="D133" s="23">
        <v>35</v>
      </c>
      <c r="E133" s="22">
        <v>1.08</v>
      </c>
      <c r="F133" s="22">
        <v>1.35</v>
      </c>
      <c r="G133" s="22">
        <v>3.5</v>
      </c>
      <c r="H133" s="22">
        <f t="shared" ref="H133:H196" si="2">F133+G133</f>
        <v>4.8499999999999996</v>
      </c>
    </row>
    <row r="134" spans="1:8" x14ac:dyDescent="0.2">
      <c r="A134" s="11">
        <v>10694</v>
      </c>
      <c r="B134" s="11">
        <v>1</v>
      </c>
      <c r="C134" s="11" t="s">
        <v>166</v>
      </c>
      <c r="D134" s="23">
        <v>5</v>
      </c>
      <c r="E134" s="22">
        <v>1.08</v>
      </c>
      <c r="F134" s="22">
        <v>1.35</v>
      </c>
      <c r="G134" s="22">
        <v>0.5</v>
      </c>
      <c r="H134" s="22">
        <f t="shared" si="2"/>
        <v>1.85</v>
      </c>
    </row>
    <row r="135" spans="1:8" x14ac:dyDescent="0.2">
      <c r="A135" s="11">
        <v>10695</v>
      </c>
      <c r="B135" s="11">
        <v>5</v>
      </c>
      <c r="C135" s="11" t="s">
        <v>167</v>
      </c>
      <c r="D135" s="23">
        <v>47</v>
      </c>
      <c r="E135" s="22">
        <v>5.24</v>
      </c>
      <c r="F135" s="22">
        <v>6.5500000000000007</v>
      </c>
      <c r="G135" s="22">
        <v>4.7</v>
      </c>
      <c r="H135" s="22">
        <f t="shared" si="2"/>
        <v>11.25</v>
      </c>
    </row>
    <row r="136" spans="1:8" x14ac:dyDescent="0.2">
      <c r="A136" s="11">
        <v>10696</v>
      </c>
      <c r="B136" s="11">
        <v>5</v>
      </c>
      <c r="C136" s="11" t="s">
        <v>168</v>
      </c>
      <c r="D136" s="23">
        <v>25</v>
      </c>
      <c r="E136" s="22">
        <v>4.1900000000000004</v>
      </c>
      <c r="F136" s="22">
        <v>5.2375000000000007</v>
      </c>
      <c r="G136" s="22">
        <v>2.5</v>
      </c>
      <c r="H136" s="22">
        <f t="shared" si="2"/>
        <v>7.7375000000000007</v>
      </c>
    </row>
    <row r="137" spans="1:8" x14ac:dyDescent="0.2">
      <c r="A137" s="11">
        <v>10697</v>
      </c>
      <c r="B137" s="11">
        <v>5</v>
      </c>
      <c r="C137" s="11" t="s">
        <v>169</v>
      </c>
      <c r="D137" s="23">
        <v>49</v>
      </c>
      <c r="E137" s="22">
        <v>4.1900000000000004</v>
      </c>
      <c r="F137" s="22">
        <v>5.2375000000000007</v>
      </c>
      <c r="G137" s="22">
        <v>4.9000000000000004</v>
      </c>
      <c r="H137" s="22">
        <f t="shared" si="2"/>
        <v>10.137500000000001</v>
      </c>
    </row>
    <row r="138" spans="1:8" x14ac:dyDescent="0.2">
      <c r="A138" s="11">
        <v>10698</v>
      </c>
      <c r="B138" s="11">
        <v>2</v>
      </c>
      <c r="C138" s="11" t="s">
        <v>170</v>
      </c>
      <c r="D138" s="23">
        <v>44</v>
      </c>
      <c r="E138" s="22">
        <v>4.1900000000000004</v>
      </c>
      <c r="F138" s="22">
        <v>5.2375000000000007</v>
      </c>
      <c r="G138" s="22">
        <v>4.4000000000000004</v>
      </c>
      <c r="H138" s="22">
        <f t="shared" si="2"/>
        <v>9.6375000000000011</v>
      </c>
    </row>
    <row r="139" spans="1:8" x14ac:dyDescent="0.2">
      <c r="A139" s="11">
        <v>10699</v>
      </c>
      <c r="B139" s="11">
        <v>1</v>
      </c>
      <c r="C139" s="11" t="s">
        <v>171</v>
      </c>
      <c r="D139" s="23">
        <v>42</v>
      </c>
      <c r="E139" s="22">
        <v>4.1900000000000004</v>
      </c>
      <c r="F139" s="22">
        <v>5.2375000000000007</v>
      </c>
      <c r="G139" s="22">
        <v>4.2</v>
      </c>
      <c r="H139" s="22">
        <f t="shared" si="2"/>
        <v>9.4375</v>
      </c>
    </row>
    <row r="140" spans="1:8" x14ac:dyDescent="0.2">
      <c r="A140" s="11">
        <v>10700</v>
      </c>
      <c r="B140" s="11">
        <v>4</v>
      </c>
      <c r="C140" s="11" t="s">
        <v>172</v>
      </c>
      <c r="D140" s="23">
        <v>5</v>
      </c>
      <c r="E140" s="22">
        <v>7.27</v>
      </c>
      <c r="F140" s="22">
        <v>9.0874999999999986</v>
      </c>
      <c r="G140" s="22">
        <v>0.5</v>
      </c>
      <c r="H140" s="22">
        <f t="shared" si="2"/>
        <v>9.5874999999999986</v>
      </c>
    </row>
    <row r="141" spans="1:8" x14ac:dyDescent="0.2">
      <c r="A141" s="11">
        <v>10701</v>
      </c>
      <c r="B141" s="11">
        <v>4</v>
      </c>
      <c r="C141" s="11" t="s">
        <v>173</v>
      </c>
      <c r="D141" s="23">
        <v>28</v>
      </c>
      <c r="E141" s="22">
        <v>4.1900000000000004</v>
      </c>
      <c r="F141" s="22">
        <v>5.2375000000000007</v>
      </c>
      <c r="G141" s="22">
        <v>2.8000000000000003</v>
      </c>
      <c r="H141" s="22">
        <f t="shared" si="2"/>
        <v>8.0375000000000014</v>
      </c>
    </row>
    <row r="142" spans="1:8" x14ac:dyDescent="0.2">
      <c r="A142" s="11">
        <v>10702</v>
      </c>
      <c r="B142" s="11">
        <v>2</v>
      </c>
      <c r="C142" s="11" t="s">
        <v>174</v>
      </c>
      <c r="D142" s="23">
        <v>49</v>
      </c>
      <c r="E142" s="22">
        <v>3.98</v>
      </c>
      <c r="F142" s="22">
        <v>4.9749999999999996</v>
      </c>
      <c r="G142" s="22">
        <v>4.9000000000000004</v>
      </c>
      <c r="H142" s="22">
        <f t="shared" si="2"/>
        <v>9.875</v>
      </c>
    </row>
    <row r="143" spans="1:8" x14ac:dyDescent="0.2">
      <c r="A143" s="11">
        <v>10703</v>
      </c>
      <c r="B143" s="11">
        <v>3</v>
      </c>
      <c r="C143" s="11" t="s">
        <v>175</v>
      </c>
      <c r="D143" s="23">
        <v>38</v>
      </c>
      <c r="E143" s="22">
        <v>3.98</v>
      </c>
      <c r="F143" s="22">
        <v>4.9749999999999996</v>
      </c>
      <c r="G143" s="22">
        <v>3.8000000000000003</v>
      </c>
      <c r="H143" s="22">
        <f t="shared" si="2"/>
        <v>8.7750000000000004</v>
      </c>
    </row>
    <row r="144" spans="1:8" x14ac:dyDescent="0.2">
      <c r="A144" s="11">
        <v>10704</v>
      </c>
      <c r="B144" s="11">
        <v>2</v>
      </c>
      <c r="C144" s="11" t="s">
        <v>176</v>
      </c>
      <c r="D144" s="23">
        <v>24</v>
      </c>
      <c r="E144" s="22">
        <v>3.98</v>
      </c>
      <c r="F144" s="22">
        <v>4.9749999999999996</v>
      </c>
      <c r="G144" s="22">
        <v>2.4000000000000004</v>
      </c>
      <c r="H144" s="22">
        <f t="shared" si="2"/>
        <v>7.375</v>
      </c>
    </row>
    <row r="145" spans="1:8" x14ac:dyDescent="0.2">
      <c r="A145" s="11">
        <v>10705</v>
      </c>
      <c r="B145" s="11">
        <v>2</v>
      </c>
      <c r="C145" s="11" t="s">
        <v>177</v>
      </c>
      <c r="D145" s="23">
        <v>33</v>
      </c>
      <c r="E145" s="22">
        <v>3.98</v>
      </c>
      <c r="F145" s="22">
        <v>4.9749999999999996</v>
      </c>
      <c r="G145" s="22">
        <v>3.3000000000000003</v>
      </c>
      <c r="H145" s="22">
        <f t="shared" si="2"/>
        <v>8.2750000000000004</v>
      </c>
    </row>
    <row r="146" spans="1:8" x14ac:dyDescent="0.2">
      <c r="A146" s="11">
        <v>10706</v>
      </c>
      <c r="B146" s="11">
        <v>4</v>
      </c>
      <c r="C146" s="11" t="s">
        <v>178</v>
      </c>
      <c r="D146" s="23">
        <v>50</v>
      </c>
      <c r="E146" s="22">
        <v>3.98</v>
      </c>
      <c r="F146" s="22">
        <v>4.9749999999999996</v>
      </c>
      <c r="G146" s="22">
        <v>5</v>
      </c>
      <c r="H146" s="22">
        <f t="shared" si="2"/>
        <v>9.9749999999999996</v>
      </c>
    </row>
    <row r="147" spans="1:8" x14ac:dyDescent="0.2">
      <c r="A147" s="11">
        <v>10707</v>
      </c>
      <c r="B147" s="11">
        <v>2</v>
      </c>
      <c r="C147" s="11" t="s">
        <v>179</v>
      </c>
      <c r="D147" s="23">
        <v>24</v>
      </c>
      <c r="E147" s="22">
        <v>3.98</v>
      </c>
      <c r="F147" s="22">
        <v>4.9749999999999996</v>
      </c>
      <c r="G147" s="22">
        <v>2.4000000000000004</v>
      </c>
      <c r="H147" s="22">
        <f t="shared" si="2"/>
        <v>7.375</v>
      </c>
    </row>
    <row r="148" spans="1:8" x14ac:dyDescent="0.2">
      <c r="A148" s="11">
        <v>10708</v>
      </c>
      <c r="B148" s="11">
        <v>2</v>
      </c>
      <c r="C148" s="11" t="s">
        <v>180</v>
      </c>
      <c r="D148" s="23">
        <v>41</v>
      </c>
      <c r="E148" s="22">
        <v>4.33</v>
      </c>
      <c r="F148" s="22">
        <v>5.4124999999999996</v>
      </c>
      <c r="G148" s="22">
        <v>4.1000000000000005</v>
      </c>
      <c r="H148" s="22">
        <f t="shared" si="2"/>
        <v>9.5124999999999993</v>
      </c>
    </row>
    <row r="149" spans="1:8" x14ac:dyDescent="0.2">
      <c r="A149" s="11">
        <v>10709</v>
      </c>
      <c r="B149" s="11">
        <v>3</v>
      </c>
      <c r="C149" s="11" t="s">
        <v>181</v>
      </c>
      <c r="D149" s="23">
        <v>31</v>
      </c>
      <c r="E149" s="22">
        <v>4.32</v>
      </c>
      <c r="F149" s="22">
        <v>5.4</v>
      </c>
      <c r="G149" s="22">
        <v>3.1</v>
      </c>
      <c r="H149" s="22">
        <f t="shared" si="2"/>
        <v>8.5</v>
      </c>
    </row>
    <row r="150" spans="1:8" x14ac:dyDescent="0.2">
      <c r="A150" s="11">
        <v>10710</v>
      </c>
      <c r="B150" s="11">
        <v>5</v>
      </c>
      <c r="C150" s="11" t="s">
        <v>182</v>
      </c>
      <c r="D150" s="23">
        <v>12</v>
      </c>
      <c r="E150" s="22">
        <v>5.03</v>
      </c>
      <c r="F150" s="22">
        <v>6.2875000000000005</v>
      </c>
      <c r="G150" s="22">
        <v>1.2000000000000002</v>
      </c>
      <c r="H150" s="22">
        <f t="shared" si="2"/>
        <v>7.4875000000000007</v>
      </c>
    </row>
    <row r="151" spans="1:8" x14ac:dyDescent="0.2">
      <c r="A151" s="11">
        <v>10711</v>
      </c>
      <c r="B151" s="11">
        <v>2</v>
      </c>
      <c r="C151" s="11" t="s">
        <v>183</v>
      </c>
      <c r="D151" s="23">
        <v>25</v>
      </c>
      <c r="E151" s="22">
        <v>4.33</v>
      </c>
      <c r="F151" s="22">
        <v>5.4124999999999996</v>
      </c>
      <c r="G151" s="22">
        <v>2.5</v>
      </c>
      <c r="H151" s="22">
        <f t="shared" si="2"/>
        <v>7.9124999999999996</v>
      </c>
    </row>
    <row r="152" spans="1:8" x14ac:dyDescent="0.2">
      <c r="A152" s="11">
        <v>10712</v>
      </c>
      <c r="B152" s="11">
        <v>3</v>
      </c>
      <c r="C152" s="11" t="s">
        <v>184</v>
      </c>
      <c r="D152" s="23">
        <v>46</v>
      </c>
      <c r="E152" s="22">
        <v>4.33</v>
      </c>
      <c r="F152" s="22">
        <v>5.4124999999999996</v>
      </c>
      <c r="G152" s="22">
        <v>4.6000000000000005</v>
      </c>
      <c r="H152" s="22">
        <f t="shared" si="2"/>
        <v>10.012499999999999</v>
      </c>
    </row>
    <row r="153" spans="1:8" x14ac:dyDescent="0.2">
      <c r="A153" s="11">
        <v>10713</v>
      </c>
      <c r="B153" s="11">
        <v>3</v>
      </c>
      <c r="C153" s="11" t="s">
        <v>185</v>
      </c>
      <c r="D153" s="23">
        <v>26</v>
      </c>
      <c r="E153" s="22">
        <v>4.33</v>
      </c>
      <c r="F153" s="22">
        <v>5.4124999999999996</v>
      </c>
      <c r="G153" s="22">
        <v>2.6</v>
      </c>
      <c r="H153" s="22">
        <f t="shared" si="2"/>
        <v>8.0124999999999993</v>
      </c>
    </row>
    <row r="154" spans="1:8" x14ac:dyDescent="0.2">
      <c r="A154" s="11">
        <v>10714</v>
      </c>
      <c r="B154" s="11">
        <v>3</v>
      </c>
      <c r="C154" s="11" t="s">
        <v>186</v>
      </c>
      <c r="D154" s="23">
        <v>5</v>
      </c>
      <c r="E154" s="22">
        <v>4.33</v>
      </c>
      <c r="F154" s="22">
        <v>5.4124999999999996</v>
      </c>
      <c r="G154" s="22">
        <v>0.5</v>
      </c>
      <c r="H154" s="22">
        <f t="shared" si="2"/>
        <v>5.9124999999999996</v>
      </c>
    </row>
    <row r="155" spans="1:8" x14ac:dyDescent="0.2">
      <c r="A155" s="11">
        <v>10715</v>
      </c>
      <c r="B155" s="11">
        <v>3</v>
      </c>
      <c r="C155" s="11" t="s">
        <v>187</v>
      </c>
      <c r="D155" s="23">
        <v>42</v>
      </c>
      <c r="E155" s="22">
        <v>5.0199999999999996</v>
      </c>
      <c r="F155" s="22">
        <v>6.2749999999999995</v>
      </c>
      <c r="G155" s="22">
        <v>4.2</v>
      </c>
      <c r="H155" s="22">
        <f t="shared" si="2"/>
        <v>10.475</v>
      </c>
    </row>
    <row r="156" spans="1:8" x14ac:dyDescent="0.2">
      <c r="A156" s="11">
        <v>10716</v>
      </c>
      <c r="B156" s="11">
        <v>2</v>
      </c>
      <c r="C156" s="11" t="s">
        <v>188</v>
      </c>
      <c r="D156" s="23">
        <v>11</v>
      </c>
      <c r="E156" s="22">
        <v>5.0199999999999996</v>
      </c>
      <c r="F156" s="22">
        <v>6.2749999999999995</v>
      </c>
      <c r="G156" s="22">
        <v>1.1000000000000001</v>
      </c>
      <c r="H156" s="22">
        <f t="shared" si="2"/>
        <v>7.375</v>
      </c>
    </row>
    <row r="157" spans="1:8" x14ac:dyDescent="0.2">
      <c r="A157" s="11">
        <v>10717</v>
      </c>
      <c r="B157" s="11">
        <v>3</v>
      </c>
      <c r="C157" s="11" t="s">
        <v>189</v>
      </c>
      <c r="D157" s="23">
        <v>33</v>
      </c>
      <c r="E157" s="22">
        <v>4.26</v>
      </c>
      <c r="F157" s="22">
        <v>5.3249999999999993</v>
      </c>
      <c r="G157" s="22">
        <v>3.3000000000000003</v>
      </c>
      <c r="H157" s="22">
        <f t="shared" si="2"/>
        <v>8.625</v>
      </c>
    </row>
    <row r="158" spans="1:8" x14ac:dyDescent="0.2">
      <c r="A158" s="11">
        <v>10718</v>
      </c>
      <c r="B158" s="11">
        <v>1</v>
      </c>
      <c r="C158" s="11" t="s">
        <v>190</v>
      </c>
      <c r="D158" s="23">
        <v>27</v>
      </c>
      <c r="E158" s="22">
        <v>4.26</v>
      </c>
      <c r="F158" s="22">
        <v>5.3249999999999993</v>
      </c>
      <c r="G158" s="22">
        <v>2.7</v>
      </c>
      <c r="H158" s="22">
        <f t="shared" si="2"/>
        <v>8.0249999999999986</v>
      </c>
    </row>
    <row r="159" spans="1:8" x14ac:dyDescent="0.2">
      <c r="A159" s="11">
        <v>10719</v>
      </c>
      <c r="B159" s="11">
        <v>5</v>
      </c>
      <c r="C159" s="11" t="s">
        <v>191</v>
      </c>
      <c r="D159" s="23">
        <v>34</v>
      </c>
      <c r="E159" s="22">
        <v>4.33</v>
      </c>
      <c r="F159" s="22">
        <v>5.4124999999999996</v>
      </c>
      <c r="G159" s="22">
        <v>3.4000000000000004</v>
      </c>
      <c r="H159" s="22">
        <f t="shared" si="2"/>
        <v>8.8125</v>
      </c>
    </row>
    <row r="160" spans="1:8" x14ac:dyDescent="0.2">
      <c r="A160" s="11">
        <v>10720</v>
      </c>
      <c r="B160" s="11">
        <v>4</v>
      </c>
      <c r="C160" s="11" t="s">
        <v>192</v>
      </c>
      <c r="D160" s="23">
        <v>9</v>
      </c>
      <c r="E160" s="22">
        <v>4.05</v>
      </c>
      <c r="F160" s="22">
        <v>5.0625</v>
      </c>
      <c r="G160" s="22">
        <v>0.9</v>
      </c>
      <c r="H160" s="22">
        <f t="shared" si="2"/>
        <v>5.9625000000000004</v>
      </c>
    </row>
    <row r="161" spans="1:8" x14ac:dyDescent="0.2">
      <c r="A161" s="11">
        <v>10721</v>
      </c>
      <c r="B161" s="11">
        <v>3</v>
      </c>
      <c r="C161" s="11" t="s">
        <v>193</v>
      </c>
      <c r="D161" s="23">
        <v>21</v>
      </c>
      <c r="E161" s="22">
        <v>4.05</v>
      </c>
      <c r="F161" s="22">
        <v>5.0625</v>
      </c>
      <c r="G161" s="22">
        <v>2.1</v>
      </c>
      <c r="H161" s="22">
        <f t="shared" si="2"/>
        <v>7.1624999999999996</v>
      </c>
    </row>
    <row r="162" spans="1:8" x14ac:dyDescent="0.2">
      <c r="A162" s="11">
        <v>10722</v>
      </c>
      <c r="B162" s="11">
        <v>1</v>
      </c>
      <c r="C162" s="11" t="s">
        <v>194</v>
      </c>
      <c r="D162" s="23">
        <v>12</v>
      </c>
      <c r="E162" s="22">
        <v>4.05</v>
      </c>
      <c r="F162" s="22">
        <v>5.0625</v>
      </c>
      <c r="G162" s="22">
        <v>1.2000000000000002</v>
      </c>
      <c r="H162" s="22">
        <f t="shared" si="2"/>
        <v>6.2625000000000002</v>
      </c>
    </row>
    <row r="163" spans="1:8" x14ac:dyDescent="0.2">
      <c r="A163" s="11">
        <v>10723</v>
      </c>
      <c r="B163" s="11">
        <v>4</v>
      </c>
      <c r="C163" s="11" t="s">
        <v>195</v>
      </c>
      <c r="D163" s="23">
        <v>8</v>
      </c>
      <c r="E163" s="22">
        <v>4.25</v>
      </c>
      <c r="F163" s="22">
        <v>5.3125</v>
      </c>
      <c r="G163" s="22">
        <v>0.8</v>
      </c>
      <c r="H163" s="22">
        <f t="shared" si="2"/>
        <v>6.1124999999999998</v>
      </c>
    </row>
    <row r="164" spans="1:8" x14ac:dyDescent="0.2">
      <c r="A164" s="11">
        <v>10724</v>
      </c>
      <c r="B164" s="11">
        <v>1</v>
      </c>
      <c r="C164" s="11" t="s">
        <v>196</v>
      </c>
      <c r="D164" s="23">
        <v>20</v>
      </c>
      <c r="E164" s="22">
        <v>4.25</v>
      </c>
      <c r="F164" s="22">
        <v>5.3125</v>
      </c>
      <c r="G164" s="22">
        <v>2</v>
      </c>
      <c r="H164" s="22">
        <f t="shared" si="2"/>
        <v>7.3125</v>
      </c>
    </row>
    <row r="165" spans="1:8" x14ac:dyDescent="0.2">
      <c r="A165" s="11">
        <v>10725</v>
      </c>
      <c r="B165" s="11">
        <v>3</v>
      </c>
      <c r="C165" s="11" t="s">
        <v>197</v>
      </c>
      <c r="D165" s="23">
        <v>13</v>
      </c>
      <c r="E165" s="22">
        <v>4.25</v>
      </c>
      <c r="F165" s="22">
        <v>5.3125</v>
      </c>
      <c r="G165" s="22">
        <v>1.3</v>
      </c>
      <c r="H165" s="22">
        <f t="shared" si="2"/>
        <v>6.6124999999999998</v>
      </c>
    </row>
    <row r="166" spans="1:8" x14ac:dyDescent="0.2">
      <c r="A166" s="11">
        <v>10726</v>
      </c>
      <c r="B166" s="11">
        <v>5</v>
      </c>
      <c r="C166" s="11" t="s">
        <v>198</v>
      </c>
      <c r="D166" s="23">
        <v>33</v>
      </c>
      <c r="E166" s="22">
        <v>4.25</v>
      </c>
      <c r="F166" s="22">
        <v>5.3125</v>
      </c>
      <c r="G166" s="22">
        <v>3.3000000000000003</v>
      </c>
      <c r="H166" s="22">
        <f t="shared" si="2"/>
        <v>8.6125000000000007</v>
      </c>
    </row>
    <row r="167" spans="1:8" x14ac:dyDescent="0.2">
      <c r="A167" s="11">
        <v>10727</v>
      </c>
      <c r="B167" s="11">
        <v>3</v>
      </c>
      <c r="C167" s="11" t="s">
        <v>199</v>
      </c>
      <c r="D167" s="23">
        <v>20</v>
      </c>
      <c r="E167" s="22">
        <v>4.25</v>
      </c>
      <c r="F167" s="22">
        <v>5.3125</v>
      </c>
      <c r="G167" s="22">
        <v>2</v>
      </c>
      <c r="H167" s="22">
        <f t="shared" si="2"/>
        <v>7.3125</v>
      </c>
    </row>
    <row r="168" spans="1:8" x14ac:dyDescent="0.2">
      <c r="A168" s="11">
        <v>10728</v>
      </c>
      <c r="B168" s="11">
        <v>3</v>
      </c>
      <c r="C168" s="11" t="s">
        <v>200</v>
      </c>
      <c r="D168" s="23">
        <v>45</v>
      </c>
      <c r="E168" s="22">
        <v>4.25</v>
      </c>
      <c r="F168" s="22">
        <v>5.3125</v>
      </c>
      <c r="G168" s="22">
        <v>4.5</v>
      </c>
      <c r="H168" s="22">
        <f t="shared" si="2"/>
        <v>9.8125</v>
      </c>
    </row>
    <row r="169" spans="1:8" x14ac:dyDescent="0.2">
      <c r="A169" s="11">
        <v>10729</v>
      </c>
      <c r="B169" s="11">
        <v>3</v>
      </c>
      <c r="C169" s="11" t="s">
        <v>201</v>
      </c>
      <c r="D169" s="23">
        <v>30</v>
      </c>
      <c r="E169" s="22">
        <v>4.25</v>
      </c>
      <c r="F169" s="22">
        <v>5.3125</v>
      </c>
      <c r="G169" s="22">
        <v>3</v>
      </c>
      <c r="H169" s="22">
        <f t="shared" si="2"/>
        <v>8.3125</v>
      </c>
    </row>
    <row r="170" spans="1:8" x14ac:dyDescent="0.2">
      <c r="A170" s="11">
        <v>10730</v>
      </c>
      <c r="B170" s="11">
        <v>4</v>
      </c>
      <c r="C170" s="11" t="s">
        <v>202</v>
      </c>
      <c r="D170" s="23">
        <v>5</v>
      </c>
      <c r="E170" s="22">
        <v>4.25</v>
      </c>
      <c r="F170" s="22">
        <v>5.3125</v>
      </c>
      <c r="G170" s="22">
        <v>0.5</v>
      </c>
      <c r="H170" s="22">
        <f t="shared" si="2"/>
        <v>5.8125</v>
      </c>
    </row>
    <row r="171" spans="1:8" x14ac:dyDescent="0.2">
      <c r="A171" s="11">
        <v>10731</v>
      </c>
      <c r="B171" s="11">
        <v>4</v>
      </c>
      <c r="C171" s="11" t="s">
        <v>203</v>
      </c>
      <c r="D171" s="23">
        <v>36</v>
      </c>
      <c r="E171" s="22">
        <v>4.25</v>
      </c>
      <c r="F171" s="22">
        <v>5.3125</v>
      </c>
      <c r="G171" s="22">
        <v>3.6</v>
      </c>
      <c r="H171" s="22">
        <f t="shared" si="2"/>
        <v>8.9124999999999996</v>
      </c>
    </row>
    <row r="172" spans="1:8" x14ac:dyDescent="0.2">
      <c r="A172" s="11">
        <v>10732</v>
      </c>
      <c r="B172" s="11">
        <v>4</v>
      </c>
      <c r="C172" s="11" t="s">
        <v>204</v>
      </c>
      <c r="D172" s="23">
        <v>46</v>
      </c>
      <c r="E172" s="22">
        <v>4.25</v>
      </c>
      <c r="F172" s="22">
        <v>5.3125</v>
      </c>
      <c r="G172" s="22">
        <v>4.6000000000000005</v>
      </c>
      <c r="H172" s="22">
        <f t="shared" si="2"/>
        <v>9.9125000000000014</v>
      </c>
    </row>
    <row r="173" spans="1:8" x14ac:dyDescent="0.2">
      <c r="A173" s="11">
        <v>10733</v>
      </c>
      <c r="B173" s="11">
        <v>4</v>
      </c>
      <c r="C173" s="11" t="s">
        <v>205</v>
      </c>
      <c r="D173" s="23">
        <v>36</v>
      </c>
      <c r="E173" s="22">
        <v>4.25</v>
      </c>
      <c r="F173" s="22">
        <v>5.3125</v>
      </c>
      <c r="G173" s="22">
        <v>3.6</v>
      </c>
      <c r="H173" s="22">
        <f t="shared" si="2"/>
        <v>8.9124999999999996</v>
      </c>
    </row>
    <row r="174" spans="1:8" x14ac:dyDescent="0.2">
      <c r="A174" s="11">
        <v>10734</v>
      </c>
      <c r="B174" s="11">
        <v>1</v>
      </c>
      <c r="C174" s="11" t="s">
        <v>206</v>
      </c>
      <c r="D174" s="23">
        <v>44</v>
      </c>
      <c r="E174" s="22">
        <v>4.25</v>
      </c>
      <c r="F174" s="22">
        <v>5.3125</v>
      </c>
      <c r="G174" s="22">
        <v>4.4000000000000004</v>
      </c>
      <c r="H174" s="22">
        <f t="shared" si="2"/>
        <v>9.7125000000000004</v>
      </c>
    </row>
    <row r="175" spans="1:8" x14ac:dyDescent="0.2">
      <c r="A175" s="11">
        <v>10735</v>
      </c>
      <c r="B175" s="11">
        <v>1</v>
      </c>
      <c r="C175" s="11" t="s">
        <v>207</v>
      </c>
      <c r="D175" s="23">
        <v>26</v>
      </c>
      <c r="E175" s="22">
        <v>4.25</v>
      </c>
      <c r="F175" s="22">
        <v>5.3125</v>
      </c>
      <c r="G175" s="22">
        <v>2.6</v>
      </c>
      <c r="H175" s="22">
        <f t="shared" si="2"/>
        <v>7.9124999999999996</v>
      </c>
    </row>
    <row r="176" spans="1:8" x14ac:dyDescent="0.2">
      <c r="A176" s="11">
        <v>10736</v>
      </c>
      <c r="B176" s="11">
        <v>2</v>
      </c>
      <c r="C176" s="11" t="s">
        <v>208</v>
      </c>
      <c r="D176" s="23">
        <v>11</v>
      </c>
      <c r="E176" s="22">
        <v>4.25</v>
      </c>
      <c r="F176" s="22">
        <v>5.3125</v>
      </c>
      <c r="G176" s="22">
        <v>1.1000000000000001</v>
      </c>
      <c r="H176" s="22">
        <f t="shared" si="2"/>
        <v>6.4124999999999996</v>
      </c>
    </row>
    <row r="177" spans="1:8" x14ac:dyDescent="0.2">
      <c r="A177" s="11">
        <v>10737</v>
      </c>
      <c r="B177" s="11">
        <v>3</v>
      </c>
      <c r="C177" s="11" t="s">
        <v>209</v>
      </c>
      <c r="D177" s="23">
        <v>39</v>
      </c>
      <c r="E177" s="22">
        <v>4.25</v>
      </c>
      <c r="F177" s="22">
        <v>5.3125</v>
      </c>
      <c r="G177" s="22">
        <v>3.9000000000000004</v>
      </c>
      <c r="H177" s="22">
        <f t="shared" si="2"/>
        <v>9.2125000000000004</v>
      </c>
    </row>
    <row r="178" spans="1:8" x14ac:dyDescent="0.2">
      <c r="A178" s="11">
        <v>10738</v>
      </c>
      <c r="B178" s="11">
        <v>2</v>
      </c>
      <c r="C178" s="11" t="s">
        <v>210</v>
      </c>
      <c r="D178" s="23">
        <v>28</v>
      </c>
      <c r="E178" s="22">
        <v>4.25</v>
      </c>
      <c r="F178" s="22">
        <v>5.3125</v>
      </c>
      <c r="G178" s="22">
        <v>2.8000000000000003</v>
      </c>
      <c r="H178" s="22">
        <f t="shared" si="2"/>
        <v>8.1125000000000007</v>
      </c>
    </row>
    <row r="179" spans="1:8" x14ac:dyDescent="0.2">
      <c r="A179" s="11">
        <v>10739</v>
      </c>
      <c r="B179" s="11">
        <v>1</v>
      </c>
      <c r="C179" s="11" t="s">
        <v>211</v>
      </c>
      <c r="D179" s="23">
        <v>21</v>
      </c>
      <c r="E179" s="22">
        <v>4.25</v>
      </c>
      <c r="F179" s="22">
        <v>5.3125</v>
      </c>
      <c r="G179" s="22">
        <v>2.1</v>
      </c>
      <c r="H179" s="22">
        <f t="shared" si="2"/>
        <v>7.4124999999999996</v>
      </c>
    </row>
    <row r="180" spans="1:8" x14ac:dyDescent="0.2">
      <c r="A180" s="11">
        <v>10740</v>
      </c>
      <c r="B180" s="11">
        <v>4</v>
      </c>
      <c r="C180" s="11" t="s">
        <v>212</v>
      </c>
      <c r="D180" s="23">
        <v>46</v>
      </c>
      <c r="E180" s="22">
        <v>4.25</v>
      </c>
      <c r="F180" s="22">
        <v>5.3125</v>
      </c>
      <c r="G180" s="22">
        <v>4.6000000000000005</v>
      </c>
      <c r="H180" s="22">
        <f t="shared" si="2"/>
        <v>9.9125000000000014</v>
      </c>
    </row>
    <row r="181" spans="1:8" x14ac:dyDescent="0.2">
      <c r="A181" s="11">
        <v>10741</v>
      </c>
      <c r="B181" s="11">
        <v>5</v>
      </c>
      <c r="C181" s="11" t="s">
        <v>213</v>
      </c>
      <c r="D181" s="23">
        <v>10</v>
      </c>
      <c r="E181" s="22">
        <v>4.25</v>
      </c>
      <c r="F181" s="22">
        <v>5.3125</v>
      </c>
      <c r="G181" s="22">
        <v>1</v>
      </c>
      <c r="H181" s="22">
        <f t="shared" si="2"/>
        <v>6.3125</v>
      </c>
    </row>
    <row r="182" spans="1:8" x14ac:dyDescent="0.2">
      <c r="A182" s="11">
        <v>10742</v>
      </c>
      <c r="B182" s="11">
        <v>5</v>
      </c>
      <c r="C182" s="11" t="s">
        <v>214</v>
      </c>
      <c r="D182" s="23">
        <v>9</v>
      </c>
      <c r="E182" s="22">
        <v>4.25</v>
      </c>
      <c r="F182" s="22">
        <v>5.3125</v>
      </c>
      <c r="G182" s="22">
        <v>0.9</v>
      </c>
      <c r="H182" s="22">
        <f t="shared" si="2"/>
        <v>6.2125000000000004</v>
      </c>
    </row>
    <row r="183" spans="1:8" x14ac:dyDescent="0.2">
      <c r="A183" s="11">
        <v>10743</v>
      </c>
      <c r="B183" s="11">
        <v>3</v>
      </c>
      <c r="C183" s="11" t="s">
        <v>161</v>
      </c>
      <c r="D183" s="23">
        <v>31</v>
      </c>
      <c r="E183" s="22">
        <v>2.88</v>
      </c>
      <c r="F183" s="22">
        <v>3.5999999999999996</v>
      </c>
      <c r="G183" s="22">
        <v>3.1</v>
      </c>
      <c r="H183" s="22">
        <f t="shared" si="2"/>
        <v>6.6999999999999993</v>
      </c>
    </row>
    <row r="184" spans="1:8" x14ac:dyDescent="0.2">
      <c r="A184" s="11">
        <v>10744</v>
      </c>
      <c r="B184" s="11">
        <v>3</v>
      </c>
      <c r="C184" s="11" t="s">
        <v>215</v>
      </c>
      <c r="D184" s="23">
        <v>38</v>
      </c>
      <c r="E184" s="22">
        <v>14.57</v>
      </c>
      <c r="F184" s="22">
        <v>18.212499999999999</v>
      </c>
      <c r="G184" s="22">
        <v>3.8000000000000003</v>
      </c>
      <c r="H184" s="22">
        <f t="shared" si="2"/>
        <v>22.012499999999999</v>
      </c>
    </row>
    <row r="185" spans="1:8" x14ac:dyDescent="0.2">
      <c r="A185" s="11">
        <v>10745</v>
      </c>
      <c r="B185" s="11">
        <v>3</v>
      </c>
      <c r="C185" s="11" t="s">
        <v>216</v>
      </c>
      <c r="D185" s="23">
        <v>17</v>
      </c>
      <c r="E185" s="22">
        <v>4.75</v>
      </c>
      <c r="F185" s="22">
        <v>5.9375</v>
      </c>
      <c r="G185" s="22">
        <v>1.7000000000000002</v>
      </c>
      <c r="H185" s="22">
        <f t="shared" si="2"/>
        <v>7.6375000000000002</v>
      </c>
    </row>
    <row r="186" spans="1:8" x14ac:dyDescent="0.2">
      <c r="A186" s="11">
        <v>10746</v>
      </c>
      <c r="B186" s="11">
        <v>5</v>
      </c>
      <c r="C186" s="11" t="s">
        <v>163</v>
      </c>
      <c r="D186" s="23">
        <v>18</v>
      </c>
      <c r="E186" s="22">
        <v>14.5</v>
      </c>
      <c r="F186" s="22">
        <v>18.125</v>
      </c>
      <c r="G186" s="22">
        <v>1.8</v>
      </c>
      <c r="H186" s="22">
        <f t="shared" si="2"/>
        <v>19.925000000000001</v>
      </c>
    </row>
    <row r="187" spans="1:8" x14ac:dyDescent="0.2">
      <c r="A187" s="11">
        <v>10747</v>
      </c>
      <c r="B187" s="11">
        <v>1</v>
      </c>
      <c r="C187" s="11" t="s">
        <v>217</v>
      </c>
      <c r="D187" s="23">
        <v>39</v>
      </c>
      <c r="E187" s="22">
        <v>4.75</v>
      </c>
      <c r="F187" s="22">
        <v>5.9375</v>
      </c>
      <c r="G187" s="22">
        <v>3.9000000000000004</v>
      </c>
      <c r="H187" s="22">
        <f t="shared" si="2"/>
        <v>9.8375000000000004</v>
      </c>
    </row>
    <row r="188" spans="1:8" x14ac:dyDescent="0.2">
      <c r="A188" s="11">
        <v>10748</v>
      </c>
      <c r="B188" s="11">
        <v>5</v>
      </c>
      <c r="C188" s="11" t="s">
        <v>218</v>
      </c>
      <c r="D188" s="23">
        <v>8</v>
      </c>
      <c r="E188" s="22">
        <v>28.87</v>
      </c>
      <c r="F188" s="22">
        <v>36.087499999999999</v>
      </c>
      <c r="G188" s="22">
        <v>0.8</v>
      </c>
      <c r="H188" s="22">
        <f t="shared" si="2"/>
        <v>36.887499999999996</v>
      </c>
    </row>
    <row r="189" spans="1:8" x14ac:dyDescent="0.2">
      <c r="A189" s="11">
        <v>10749</v>
      </c>
      <c r="B189" s="11">
        <v>3</v>
      </c>
      <c r="C189" s="11" t="s">
        <v>219</v>
      </c>
      <c r="D189" s="23">
        <v>10</v>
      </c>
      <c r="E189" s="22">
        <v>14.5</v>
      </c>
      <c r="F189" s="22">
        <v>18.125</v>
      </c>
      <c r="G189" s="22">
        <v>1</v>
      </c>
      <c r="H189" s="22">
        <f t="shared" si="2"/>
        <v>19.125</v>
      </c>
    </row>
    <row r="190" spans="1:8" x14ac:dyDescent="0.2">
      <c r="A190" s="11">
        <v>10750</v>
      </c>
      <c r="B190" s="11">
        <v>1</v>
      </c>
      <c r="C190" s="11" t="s">
        <v>220</v>
      </c>
      <c r="D190" s="23">
        <v>26</v>
      </c>
      <c r="E190" s="22">
        <v>4.26</v>
      </c>
      <c r="F190" s="22">
        <v>5.3249999999999993</v>
      </c>
      <c r="G190" s="22">
        <v>2.6</v>
      </c>
      <c r="H190" s="22">
        <f t="shared" si="2"/>
        <v>7.9249999999999989</v>
      </c>
    </row>
    <row r="191" spans="1:8" x14ac:dyDescent="0.2">
      <c r="A191" s="11">
        <v>10751</v>
      </c>
      <c r="B191" s="11">
        <v>4</v>
      </c>
      <c r="C191" s="11" t="s">
        <v>164</v>
      </c>
      <c r="D191" s="23">
        <v>7</v>
      </c>
      <c r="E191" s="22">
        <v>5.52</v>
      </c>
      <c r="F191" s="22">
        <v>6.8999999999999995</v>
      </c>
      <c r="G191" s="22">
        <v>0.70000000000000007</v>
      </c>
      <c r="H191" s="22">
        <f t="shared" si="2"/>
        <v>7.6</v>
      </c>
    </row>
    <row r="192" spans="1:8" x14ac:dyDescent="0.2">
      <c r="A192" s="11">
        <v>10752</v>
      </c>
      <c r="B192" s="11">
        <v>3</v>
      </c>
      <c r="C192" s="11" t="s">
        <v>221</v>
      </c>
      <c r="D192" s="23">
        <v>18</v>
      </c>
      <c r="E192" s="22">
        <v>3.77</v>
      </c>
      <c r="F192" s="22">
        <v>4.7125000000000004</v>
      </c>
      <c r="G192" s="22">
        <v>1.8</v>
      </c>
      <c r="H192" s="22">
        <f t="shared" si="2"/>
        <v>6.5125000000000002</v>
      </c>
    </row>
    <row r="193" spans="1:8" x14ac:dyDescent="0.2">
      <c r="A193" s="11">
        <v>10753</v>
      </c>
      <c r="B193" s="11">
        <v>4</v>
      </c>
      <c r="C193" s="11" t="s">
        <v>222</v>
      </c>
      <c r="D193" s="23">
        <v>30</v>
      </c>
      <c r="E193" s="22">
        <v>4.75</v>
      </c>
      <c r="F193" s="22">
        <v>5.9375</v>
      </c>
      <c r="G193" s="22">
        <v>3</v>
      </c>
      <c r="H193" s="22">
        <f t="shared" si="2"/>
        <v>8.9375</v>
      </c>
    </row>
    <row r="194" spans="1:8" x14ac:dyDescent="0.2">
      <c r="A194" s="11">
        <v>10754</v>
      </c>
      <c r="B194" s="11">
        <v>2</v>
      </c>
      <c r="C194" s="11" t="s">
        <v>223</v>
      </c>
      <c r="D194" s="23">
        <v>7</v>
      </c>
      <c r="E194" s="22">
        <v>14.46</v>
      </c>
      <c r="F194" s="22">
        <v>18.075000000000003</v>
      </c>
      <c r="G194" s="22">
        <v>0.70000000000000007</v>
      </c>
      <c r="H194" s="22">
        <f t="shared" si="2"/>
        <v>18.775000000000002</v>
      </c>
    </row>
    <row r="195" spans="1:8" x14ac:dyDescent="0.2">
      <c r="A195" s="11">
        <v>10755</v>
      </c>
      <c r="B195" s="11">
        <v>1</v>
      </c>
      <c r="C195" s="11" t="s">
        <v>224</v>
      </c>
      <c r="D195" s="23">
        <v>30</v>
      </c>
      <c r="E195" s="22">
        <v>3.54</v>
      </c>
      <c r="F195" s="22">
        <v>4.4249999999999998</v>
      </c>
      <c r="G195" s="22">
        <v>3</v>
      </c>
      <c r="H195" s="22">
        <f t="shared" si="2"/>
        <v>7.4249999999999998</v>
      </c>
    </row>
    <row r="196" spans="1:8" x14ac:dyDescent="0.2">
      <c r="A196" s="11">
        <v>10756</v>
      </c>
      <c r="B196" s="11">
        <v>4</v>
      </c>
      <c r="C196" s="11" t="s">
        <v>225</v>
      </c>
      <c r="D196" s="23">
        <v>17</v>
      </c>
      <c r="E196" s="22">
        <v>3.54</v>
      </c>
      <c r="F196" s="22">
        <v>4.4249999999999998</v>
      </c>
      <c r="G196" s="22">
        <v>1.7000000000000002</v>
      </c>
      <c r="H196" s="22">
        <f t="shared" si="2"/>
        <v>6.125</v>
      </c>
    </row>
    <row r="197" spans="1:8" x14ac:dyDescent="0.2">
      <c r="A197" s="11">
        <v>10757</v>
      </c>
      <c r="B197" s="11">
        <v>2</v>
      </c>
      <c r="C197" s="11" t="s">
        <v>226</v>
      </c>
      <c r="D197" s="23">
        <v>20</v>
      </c>
      <c r="E197" s="22">
        <v>3.82</v>
      </c>
      <c r="F197" s="22">
        <v>4.7749999999999995</v>
      </c>
      <c r="G197" s="22">
        <v>2</v>
      </c>
      <c r="H197" s="22">
        <f t="shared" ref="H197:H260" si="3">F197+G197</f>
        <v>6.7749999999999995</v>
      </c>
    </row>
    <row r="198" spans="1:8" x14ac:dyDescent="0.2">
      <c r="A198" s="11">
        <v>10758</v>
      </c>
      <c r="B198" s="11">
        <v>1</v>
      </c>
      <c r="C198" s="11" t="s">
        <v>227</v>
      </c>
      <c r="D198" s="23">
        <v>37</v>
      </c>
      <c r="E198" s="22">
        <v>3.54</v>
      </c>
      <c r="F198" s="22">
        <v>4.4249999999999998</v>
      </c>
      <c r="G198" s="22">
        <v>3.7</v>
      </c>
      <c r="H198" s="22">
        <f t="shared" si="3"/>
        <v>8.125</v>
      </c>
    </row>
    <row r="199" spans="1:8" x14ac:dyDescent="0.2">
      <c r="A199" s="11">
        <v>10759</v>
      </c>
      <c r="B199" s="11">
        <v>4</v>
      </c>
      <c r="C199" s="11" t="s">
        <v>228</v>
      </c>
      <c r="D199" s="23">
        <v>29</v>
      </c>
      <c r="E199" s="22">
        <v>3.49</v>
      </c>
      <c r="F199" s="22">
        <v>4.3625000000000007</v>
      </c>
      <c r="G199" s="22">
        <v>2.9000000000000004</v>
      </c>
      <c r="H199" s="22">
        <f t="shared" si="3"/>
        <v>7.2625000000000011</v>
      </c>
    </row>
    <row r="200" spans="1:8" x14ac:dyDescent="0.2">
      <c r="A200" s="11">
        <v>10760</v>
      </c>
      <c r="B200" s="11">
        <v>5</v>
      </c>
      <c r="C200" s="11" t="s">
        <v>229</v>
      </c>
      <c r="D200" s="23">
        <v>28</v>
      </c>
      <c r="E200" s="22">
        <v>1.9</v>
      </c>
      <c r="F200" s="22">
        <v>2.375</v>
      </c>
      <c r="G200" s="22">
        <v>2.8000000000000003</v>
      </c>
      <c r="H200" s="22">
        <f t="shared" si="3"/>
        <v>5.1750000000000007</v>
      </c>
    </row>
    <row r="201" spans="1:8" x14ac:dyDescent="0.2">
      <c r="A201" s="11">
        <v>10761</v>
      </c>
      <c r="B201" s="11">
        <v>5</v>
      </c>
      <c r="C201" s="11" t="s">
        <v>230</v>
      </c>
      <c r="D201" s="23">
        <v>27</v>
      </c>
      <c r="E201" s="22">
        <v>1.9</v>
      </c>
      <c r="F201" s="22">
        <v>2.375</v>
      </c>
      <c r="G201" s="22">
        <v>2.7</v>
      </c>
      <c r="H201" s="22">
        <f t="shared" si="3"/>
        <v>5.0750000000000002</v>
      </c>
    </row>
    <row r="202" spans="1:8" x14ac:dyDescent="0.2">
      <c r="A202" s="11">
        <v>10762</v>
      </c>
      <c r="B202" s="11">
        <v>2</v>
      </c>
      <c r="C202" s="11" t="s">
        <v>231</v>
      </c>
      <c r="D202" s="23">
        <v>6</v>
      </c>
      <c r="E202" s="22">
        <v>1.9</v>
      </c>
      <c r="F202" s="22">
        <v>2.375</v>
      </c>
      <c r="G202" s="22">
        <v>0.60000000000000009</v>
      </c>
      <c r="H202" s="22">
        <f t="shared" si="3"/>
        <v>2.9750000000000001</v>
      </c>
    </row>
    <row r="203" spans="1:8" x14ac:dyDescent="0.2">
      <c r="A203" s="11"/>
      <c r="B203" s="11"/>
      <c r="C203" s="11"/>
      <c r="D203" s="11"/>
      <c r="E203" s="11"/>
      <c r="F203" s="22"/>
      <c r="G203" s="22"/>
      <c r="H203" s="22">
        <f t="shared" si="3"/>
        <v>0</v>
      </c>
    </row>
    <row r="204" spans="1:8" x14ac:dyDescent="0.2">
      <c r="A204" s="11"/>
      <c r="B204" s="11"/>
      <c r="C204" s="11"/>
      <c r="D204" s="11"/>
      <c r="E204" s="11"/>
      <c r="F204" s="22"/>
      <c r="G204" s="22"/>
      <c r="H204" s="22">
        <f t="shared" si="3"/>
        <v>0</v>
      </c>
    </row>
    <row r="205" spans="1:8" x14ac:dyDescent="0.2">
      <c r="A205" s="11"/>
      <c r="B205" s="11"/>
      <c r="C205" s="11"/>
      <c r="D205" s="11"/>
      <c r="E205" s="11"/>
      <c r="F205" s="22"/>
      <c r="G205" s="22"/>
      <c r="H205" s="22">
        <f t="shared" si="3"/>
        <v>0</v>
      </c>
    </row>
    <row r="206" spans="1:8" x14ac:dyDescent="0.2">
      <c r="A206" s="23" t="s">
        <v>232</v>
      </c>
      <c r="B206" s="27" t="s">
        <v>233</v>
      </c>
      <c r="C206" s="23"/>
      <c r="D206" s="11"/>
      <c r="E206" s="11"/>
      <c r="F206" s="22"/>
      <c r="G206" s="22"/>
      <c r="H206" s="22">
        <f t="shared" si="3"/>
        <v>0</v>
      </c>
    </row>
    <row r="207" spans="1:8" x14ac:dyDescent="0.2">
      <c r="A207" s="23" t="s">
        <v>16</v>
      </c>
      <c r="B207" s="23"/>
      <c r="C207" s="23"/>
      <c r="D207" s="11"/>
      <c r="E207" s="11"/>
      <c r="F207" s="22"/>
      <c r="G207" s="22"/>
      <c r="H207" s="22">
        <f t="shared" si="3"/>
        <v>0</v>
      </c>
    </row>
    <row r="208" spans="1:8" x14ac:dyDescent="0.2">
      <c r="A208" s="23" t="s">
        <v>234</v>
      </c>
      <c r="B208" s="23"/>
      <c r="C208" s="23"/>
      <c r="D208" s="11"/>
      <c r="E208" s="11"/>
      <c r="F208" s="22"/>
      <c r="G208" s="22"/>
      <c r="H208" s="22">
        <f t="shared" si="3"/>
        <v>0</v>
      </c>
    </row>
    <row r="209" spans="1:8" x14ac:dyDescent="0.2">
      <c r="A209" s="23" t="s">
        <v>15</v>
      </c>
      <c r="B209" s="23"/>
      <c r="C209" s="23"/>
      <c r="D209" s="11"/>
      <c r="E209" s="11"/>
      <c r="F209" s="22"/>
      <c r="G209" s="22"/>
      <c r="H209" s="22">
        <f t="shared" si="3"/>
        <v>0</v>
      </c>
    </row>
    <row r="210" spans="1:8" x14ac:dyDescent="0.2">
      <c r="H210" s="22">
        <f t="shared" si="3"/>
        <v>0</v>
      </c>
    </row>
    <row r="211" spans="1:8" x14ac:dyDescent="0.2">
      <c r="H211" s="22">
        <f t="shared" si="3"/>
        <v>0</v>
      </c>
    </row>
    <row r="212" spans="1:8" x14ac:dyDescent="0.2">
      <c r="H212" s="22">
        <f t="shared" si="3"/>
        <v>0</v>
      </c>
    </row>
    <row r="213" spans="1:8" x14ac:dyDescent="0.2">
      <c r="H213" s="22">
        <f t="shared" si="3"/>
        <v>0</v>
      </c>
    </row>
    <row r="214" spans="1:8" x14ac:dyDescent="0.2">
      <c r="H214" s="22">
        <f t="shared" si="3"/>
        <v>0</v>
      </c>
    </row>
    <row r="215" spans="1:8" x14ac:dyDescent="0.2">
      <c r="H215" s="22">
        <f t="shared" si="3"/>
        <v>0</v>
      </c>
    </row>
    <row r="216" spans="1:8" x14ac:dyDescent="0.2">
      <c r="H216" s="22">
        <f t="shared" si="3"/>
        <v>0</v>
      </c>
    </row>
    <row r="217" spans="1:8" x14ac:dyDescent="0.2">
      <c r="H217" s="22">
        <f t="shared" si="3"/>
        <v>0</v>
      </c>
    </row>
    <row r="218" spans="1:8" x14ac:dyDescent="0.2">
      <c r="H218" s="22">
        <f t="shared" si="3"/>
        <v>0</v>
      </c>
    </row>
    <row r="219" spans="1:8" x14ac:dyDescent="0.2">
      <c r="H219" s="22">
        <f t="shared" si="3"/>
        <v>0</v>
      </c>
    </row>
    <row r="220" spans="1:8" x14ac:dyDescent="0.2">
      <c r="H220" s="22">
        <f t="shared" si="3"/>
        <v>0</v>
      </c>
    </row>
    <row r="221" spans="1:8" x14ac:dyDescent="0.2">
      <c r="H221" s="22">
        <f t="shared" si="3"/>
        <v>0</v>
      </c>
    </row>
    <row r="222" spans="1:8" x14ac:dyDescent="0.2">
      <c r="H222" s="22">
        <f t="shared" si="3"/>
        <v>0</v>
      </c>
    </row>
    <row r="223" spans="1:8" x14ac:dyDescent="0.2">
      <c r="H223" s="22">
        <f t="shared" si="3"/>
        <v>0</v>
      </c>
    </row>
    <row r="224" spans="1:8" x14ac:dyDescent="0.2">
      <c r="H224" s="22">
        <f t="shared" si="3"/>
        <v>0</v>
      </c>
    </row>
    <row r="225" spans="8:8" x14ac:dyDescent="0.2">
      <c r="H225" s="22">
        <f t="shared" si="3"/>
        <v>0</v>
      </c>
    </row>
    <row r="226" spans="8:8" x14ac:dyDescent="0.2">
      <c r="H226" s="22">
        <f t="shared" si="3"/>
        <v>0</v>
      </c>
    </row>
    <row r="227" spans="8:8" x14ac:dyDescent="0.2">
      <c r="H227" s="22">
        <f t="shared" si="3"/>
        <v>0</v>
      </c>
    </row>
    <row r="228" spans="8:8" x14ac:dyDescent="0.2">
      <c r="H228" s="22">
        <f t="shared" si="3"/>
        <v>0</v>
      </c>
    </row>
    <row r="229" spans="8:8" x14ac:dyDescent="0.2">
      <c r="H229" s="22">
        <f t="shared" si="3"/>
        <v>0</v>
      </c>
    </row>
    <row r="230" spans="8:8" x14ac:dyDescent="0.2">
      <c r="H230" s="22">
        <f t="shared" si="3"/>
        <v>0</v>
      </c>
    </row>
    <row r="231" spans="8:8" x14ac:dyDescent="0.2">
      <c r="H231" s="22">
        <f t="shared" si="3"/>
        <v>0</v>
      </c>
    </row>
    <row r="232" spans="8:8" x14ac:dyDescent="0.2">
      <c r="H232" s="22">
        <f t="shared" si="3"/>
        <v>0</v>
      </c>
    </row>
    <row r="233" spans="8:8" x14ac:dyDescent="0.2">
      <c r="H233" s="22">
        <f t="shared" si="3"/>
        <v>0</v>
      </c>
    </row>
    <row r="234" spans="8:8" x14ac:dyDescent="0.2">
      <c r="H234" s="22">
        <f t="shared" si="3"/>
        <v>0</v>
      </c>
    </row>
    <row r="235" spans="8:8" x14ac:dyDescent="0.2">
      <c r="H235" s="22">
        <f t="shared" si="3"/>
        <v>0</v>
      </c>
    </row>
    <row r="236" spans="8:8" x14ac:dyDescent="0.2">
      <c r="H236" s="22">
        <f t="shared" si="3"/>
        <v>0</v>
      </c>
    </row>
    <row r="237" spans="8:8" x14ac:dyDescent="0.2">
      <c r="H237" s="22">
        <f t="shared" si="3"/>
        <v>0</v>
      </c>
    </row>
    <row r="238" spans="8:8" x14ac:dyDescent="0.2">
      <c r="H238" s="22">
        <f t="shared" si="3"/>
        <v>0</v>
      </c>
    </row>
    <row r="239" spans="8:8" x14ac:dyDescent="0.2">
      <c r="H239" s="22">
        <f t="shared" si="3"/>
        <v>0</v>
      </c>
    </row>
    <row r="240" spans="8:8" x14ac:dyDescent="0.2">
      <c r="H240" s="22">
        <f t="shared" si="3"/>
        <v>0</v>
      </c>
    </row>
    <row r="241" spans="8:8" x14ac:dyDescent="0.2">
      <c r="H241" s="22">
        <f t="shared" si="3"/>
        <v>0</v>
      </c>
    </row>
    <row r="242" spans="8:8" x14ac:dyDescent="0.2">
      <c r="H242" s="22">
        <f t="shared" si="3"/>
        <v>0</v>
      </c>
    </row>
    <row r="243" spans="8:8" x14ac:dyDescent="0.2">
      <c r="H243" s="22">
        <f t="shared" si="3"/>
        <v>0</v>
      </c>
    </row>
    <row r="244" spans="8:8" x14ac:dyDescent="0.2">
      <c r="H244" s="22">
        <f t="shared" si="3"/>
        <v>0</v>
      </c>
    </row>
    <row r="245" spans="8:8" x14ac:dyDescent="0.2">
      <c r="H245" s="22">
        <f t="shared" si="3"/>
        <v>0</v>
      </c>
    </row>
    <row r="246" spans="8:8" x14ac:dyDescent="0.2">
      <c r="H246" s="22">
        <f t="shared" si="3"/>
        <v>0</v>
      </c>
    </row>
    <row r="247" spans="8:8" x14ac:dyDescent="0.2">
      <c r="H247" s="22">
        <f t="shared" si="3"/>
        <v>0</v>
      </c>
    </row>
    <row r="248" spans="8:8" x14ac:dyDescent="0.2">
      <c r="H248" s="22">
        <f t="shared" si="3"/>
        <v>0</v>
      </c>
    </row>
    <row r="249" spans="8:8" x14ac:dyDescent="0.2">
      <c r="H249" s="22">
        <f t="shared" si="3"/>
        <v>0</v>
      </c>
    </row>
    <row r="250" spans="8:8" x14ac:dyDescent="0.2">
      <c r="H250" s="22">
        <f t="shared" si="3"/>
        <v>0</v>
      </c>
    </row>
    <row r="251" spans="8:8" x14ac:dyDescent="0.2">
      <c r="H251" s="22">
        <f t="shared" si="3"/>
        <v>0</v>
      </c>
    </row>
    <row r="252" spans="8:8" x14ac:dyDescent="0.2">
      <c r="H252" s="22">
        <f t="shared" si="3"/>
        <v>0</v>
      </c>
    </row>
    <row r="253" spans="8:8" x14ac:dyDescent="0.2">
      <c r="H253" s="22">
        <f t="shared" si="3"/>
        <v>0</v>
      </c>
    </row>
    <row r="254" spans="8:8" x14ac:dyDescent="0.2">
      <c r="H254" s="22">
        <f t="shared" si="3"/>
        <v>0</v>
      </c>
    </row>
    <row r="255" spans="8:8" x14ac:dyDescent="0.2">
      <c r="H255" s="22">
        <f t="shared" si="3"/>
        <v>0</v>
      </c>
    </row>
    <row r="256" spans="8:8" x14ac:dyDescent="0.2">
      <c r="H256" s="22">
        <f t="shared" si="3"/>
        <v>0</v>
      </c>
    </row>
    <row r="257" spans="8:8" x14ac:dyDescent="0.2">
      <c r="H257" s="22">
        <f t="shared" si="3"/>
        <v>0</v>
      </c>
    </row>
    <row r="258" spans="8:8" x14ac:dyDescent="0.2">
      <c r="H258" s="22">
        <f t="shared" si="3"/>
        <v>0</v>
      </c>
    </row>
    <row r="259" spans="8:8" x14ac:dyDescent="0.2">
      <c r="H259" s="22">
        <f t="shared" si="3"/>
        <v>0</v>
      </c>
    </row>
    <row r="260" spans="8:8" x14ac:dyDescent="0.2">
      <c r="H260" s="22">
        <f t="shared" si="3"/>
        <v>0</v>
      </c>
    </row>
    <row r="261" spans="8:8" x14ac:dyDescent="0.2">
      <c r="H261" s="22">
        <f t="shared" ref="H261:H324" si="4">F261+G261</f>
        <v>0</v>
      </c>
    </row>
    <row r="262" spans="8:8" x14ac:dyDescent="0.2">
      <c r="H262" s="22">
        <f t="shared" si="4"/>
        <v>0</v>
      </c>
    </row>
    <row r="263" spans="8:8" x14ac:dyDescent="0.2">
      <c r="H263" s="22">
        <f t="shared" si="4"/>
        <v>0</v>
      </c>
    </row>
    <row r="264" spans="8:8" x14ac:dyDescent="0.2">
      <c r="H264" s="22">
        <f t="shared" si="4"/>
        <v>0</v>
      </c>
    </row>
    <row r="265" spans="8:8" x14ac:dyDescent="0.2">
      <c r="H265" s="22">
        <f t="shared" si="4"/>
        <v>0</v>
      </c>
    </row>
    <row r="266" spans="8:8" x14ac:dyDescent="0.2">
      <c r="H266" s="22">
        <f t="shared" si="4"/>
        <v>0</v>
      </c>
    </row>
    <row r="267" spans="8:8" x14ac:dyDescent="0.2">
      <c r="H267" s="22">
        <f t="shared" si="4"/>
        <v>0</v>
      </c>
    </row>
    <row r="268" spans="8:8" x14ac:dyDescent="0.2">
      <c r="H268" s="22">
        <f t="shared" si="4"/>
        <v>0</v>
      </c>
    </row>
    <row r="269" spans="8:8" x14ac:dyDescent="0.2">
      <c r="H269" s="22">
        <f t="shared" si="4"/>
        <v>0</v>
      </c>
    </row>
    <row r="270" spans="8:8" x14ac:dyDescent="0.2">
      <c r="H270" s="22">
        <f t="shared" si="4"/>
        <v>0</v>
      </c>
    </row>
    <row r="271" spans="8:8" x14ac:dyDescent="0.2">
      <c r="H271" s="22">
        <f t="shared" si="4"/>
        <v>0</v>
      </c>
    </row>
    <row r="272" spans="8:8" x14ac:dyDescent="0.2">
      <c r="H272" s="22">
        <f t="shared" si="4"/>
        <v>0</v>
      </c>
    </row>
    <row r="273" spans="8:8" x14ac:dyDescent="0.2">
      <c r="H273" s="22">
        <f t="shared" si="4"/>
        <v>0</v>
      </c>
    </row>
    <row r="274" spans="8:8" x14ac:dyDescent="0.2">
      <c r="H274" s="22">
        <f t="shared" si="4"/>
        <v>0</v>
      </c>
    </row>
    <row r="275" spans="8:8" x14ac:dyDescent="0.2">
      <c r="H275" s="22">
        <f t="shared" si="4"/>
        <v>0</v>
      </c>
    </row>
    <row r="276" spans="8:8" x14ac:dyDescent="0.2">
      <c r="H276" s="22">
        <f t="shared" si="4"/>
        <v>0</v>
      </c>
    </row>
    <row r="277" spans="8:8" x14ac:dyDescent="0.2">
      <c r="H277" s="22">
        <f t="shared" si="4"/>
        <v>0</v>
      </c>
    </row>
    <row r="278" spans="8:8" x14ac:dyDescent="0.2">
      <c r="H278" s="22">
        <f t="shared" si="4"/>
        <v>0</v>
      </c>
    </row>
    <row r="279" spans="8:8" x14ac:dyDescent="0.2">
      <c r="H279" s="22">
        <f t="shared" si="4"/>
        <v>0</v>
      </c>
    </row>
    <row r="280" spans="8:8" x14ac:dyDescent="0.2">
      <c r="H280" s="22">
        <f t="shared" si="4"/>
        <v>0</v>
      </c>
    </row>
    <row r="281" spans="8:8" x14ac:dyDescent="0.2">
      <c r="H281" s="22">
        <f t="shared" si="4"/>
        <v>0</v>
      </c>
    </row>
    <row r="282" spans="8:8" x14ac:dyDescent="0.2">
      <c r="H282" s="22">
        <f t="shared" si="4"/>
        <v>0</v>
      </c>
    </row>
    <row r="283" spans="8:8" x14ac:dyDescent="0.2">
      <c r="H283" s="22">
        <f t="shared" si="4"/>
        <v>0</v>
      </c>
    </row>
    <row r="284" spans="8:8" x14ac:dyDescent="0.2">
      <c r="H284" s="22">
        <f t="shared" si="4"/>
        <v>0</v>
      </c>
    </row>
    <row r="285" spans="8:8" x14ac:dyDescent="0.2">
      <c r="H285" s="22">
        <f t="shared" si="4"/>
        <v>0</v>
      </c>
    </row>
    <row r="286" spans="8:8" x14ac:dyDescent="0.2">
      <c r="H286" s="22">
        <f t="shared" si="4"/>
        <v>0</v>
      </c>
    </row>
    <row r="287" spans="8:8" x14ac:dyDescent="0.2">
      <c r="H287" s="22">
        <f t="shared" si="4"/>
        <v>0</v>
      </c>
    </row>
    <row r="288" spans="8:8" x14ac:dyDescent="0.2">
      <c r="H288" s="22">
        <f t="shared" si="4"/>
        <v>0</v>
      </c>
    </row>
    <row r="289" spans="8:8" x14ac:dyDescent="0.2">
      <c r="H289" s="22">
        <f t="shared" si="4"/>
        <v>0</v>
      </c>
    </row>
    <row r="290" spans="8:8" x14ac:dyDescent="0.2">
      <c r="H290" s="22">
        <f t="shared" si="4"/>
        <v>0</v>
      </c>
    </row>
    <row r="291" spans="8:8" x14ac:dyDescent="0.2">
      <c r="H291" s="22">
        <f t="shared" si="4"/>
        <v>0</v>
      </c>
    </row>
    <row r="292" spans="8:8" x14ac:dyDescent="0.2">
      <c r="H292" s="22">
        <f t="shared" si="4"/>
        <v>0</v>
      </c>
    </row>
    <row r="293" spans="8:8" x14ac:dyDescent="0.2">
      <c r="H293" s="22">
        <f t="shared" si="4"/>
        <v>0</v>
      </c>
    </row>
    <row r="294" spans="8:8" x14ac:dyDescent="0.2">
      <c r="H294" s="22">
        <f t="shared" si="4"/>
        <v>0</v>
      </c>
    </row>
    <row r="295" spans="8:8" x14ac:dyDescent="0.2">
      <c r="H295" s="22">
        <f t="shared" si="4"/>
        <v>0</v>
      </c>
    </row>
    <row r="296" spans="8:8" x14ac:dyDescent="0.2">
      <c r="H296" s="22">
        <f t="shared" si="4"/>
        <v>0</v>
      </c>
    </row>
    <row r="297" spans="8:8" x14ac:dyDescent="0.2">
      <c r="H297" s="22">
        <f t="shared" si="4"/>
        <v>0</v>
      </c>
    </row>
    <row r="298" spans="8:8" x14ac:dyDescent="0.2">
      <c r="H298" s="22">
        <f t="shared" si="4"/>
        <v>0</v>
      </c>
    </row>
    <row r="299" spans="8:8" x14ac:dyDescent="0.2">
      <c r="H299" s="22">
        <f t="shared" si="4"/>
        <v>0</v>
      </c>
    </row>
    <row r="300" spans="8:8" x14ac:dyDescent="0.2">
      <c r="H300" s="22">
        <f t="shared" si="4"/>
        <v>0</v>
      </c>
    </row>
    <row r="301" spans="8:8" x14ac:dyDescent="0.2">
      <c r="H301" s="22">
        <f t="shared" si="4"/>
        <v>0</v>
      </c>
    </row>
    <row r="302" spans="8:8" x14ac:dyDescent="0.2">
      <c r="H302" s="22">
        <f t="shared" si="4"/>
        <v>0</v>
      </c>
    </row>
    <row r="303" spans="8:8" x14ac:dyDescent="0.2">
      <c r="H303" s="22">
        <f t="shared" si="4"/>
        <v>0</v>
      </c>
    </row>
    <row r="304" spans="8:8" x14ac:dyDescent="0.2">
      <c r="H304" s="22">
        <f t="shared" si="4"/>
        <v>0</v>
      </c>
    </row>
    <row r="305" spans="8:8" x14ac:dyDescent="0.2">
      <c r="H305" s="22">
        <f t="shared" si="4"/>
        <v>0</v>
      </c>
    </row>
    <row r="306" spans="8:8" x14ac:dyDescent="0.2">
      <c r="H306" s="22">
        <f t="shared" si="4"/>
        <v>0</v>
      </c>
    </row>
    <row r="307" spans="8:8" x14ac:dyDescent="0.2">
      <c r="H307" s="22">
        <f t="shared" si="4"/>
        <v>0</v>
      </c>
    </row>
    <row r="308" spans="8:8" x14ac:dyDescent="0.2">
      <c r="H308" s="22">
        <f t="shared" si="4"/>
        <v>0</v>
      </c>
    </row>
    <row r="309" spans="8:8" x14ac:dyDescent="0.2">
      <c r="H309" s="22">
        <f t="shared" si="4"/>
        <v>0</v>
      </c>
    </row>
    <row r="310" spans="8:8" x14ac:dyDescent="0.2">
      <c r="H310" s="22">
        <f t="shared" si="4"/>
        <v>0</v>
      </c>
    </row>
    <row r="311" spans="8:8" x14ac:dyDescent="0.2">
      <c r="H311" s="22">
        <f t="shared" si="4"/>
        <v>0</v>
      </c>
    </row>
    <row r="312" spans="8:8" x14ac:dyDescent="0.2">
      <c r="H312" s="22">
        <f t="shared" si="4"/>
        <v>0</v>
      </c>
    </row>
    <row r="313" spans="8:8" x14ac:dyDescent="0.2">
      <c r="H313" s="22">
        <f t="shared" si="4"/>
        <v>0</v>
      </c>
    </row>
    <row r="314" spans="8:8" x14ac:dyDescent="0.2">
      <c r="H314" s="22">
        <f t="shared" si="4"/>
        <v>0</v>
      </c>
    </row>
    <row r="315" spans="8:8" x14ac:dyDescent="0.2">
      <c r="H315" s="22">
        <f t="shared" si="4"/>
        <v>0</v>
      </c>
    </row>
    <row r="316" spans="8:8" x14ac:dyDescent="0.2">
      <c r="H316" s="22">
        <f t="shared" si="4"/>
        <v>0</v>
      </c>
    </row>
    <row r="317" spans="8:8" x14ac:dyDescent="0.2">
      <c r="H317" s="22">
        <f t="shared" si="4"/>
        <v>0</v>
      </c>
    </row>
    <row r="318" spans="8:8" x14ac:dyDescent="0.2">
      <c r="H318" s="22">
        <f t="shared" si="4"/>
        <v>0</v>
      </c>
    </row>
    <row r="319" spans="8:8" x14ac:dyDescent="0.2">
      <c r="H319" s="22">
        <f t="shared" si="4"/>
        <v>0</v>
      </c>
    </row>
    <row r="320" spans="8:8" x14ac:dyDescent="0.2">
      <c r="H320" s="22">
        <f t="shared" si="4"/>
        <v>0</v>
      </c>
    </row>
    <row r="321" spans="8:8" x14ac:dyDescent="0.2">
      <c r="H321" s="22">
        <f t="shared" si="4"/>
        <v>0</v>
      </c>
    </row>
    <row r="322" spans="8:8" x14ac:dyDescent="0.2">
      <c r="H322" s="22">
        <f t="shared" si="4"/>
        <v>0</v>
      </c>
    </row>
    <row r="323" spans="8:8" x14ac:dyDescent="0.2">
      <c r="H323" s="22">
        <f t="shared" si="4"/>
        <v>0</v>
      </c>
    </row>
    <row r="324" spans="8:8" x14ac:dyDescent="0.2">
      <c r="H324" s="22">
        <f t="shared" si="4"/>
        <v>0</v>
      </c>
    </row>
    <row r="325" spans="8:8" x14ac:dyDescent="0.2">
      <c r="H325" s="22">
        <f t="shared" ref="H325:H388" si="5">F325+G325</f>
        <v>0</v>
      </c>
    </row>
    <row r="326" spans="8:8" x14ac:dyDescent="0.2">
      <c r="H326" s="22">
        <f t="shared" si="5"/>
        <v>0</v>
      </c>
    </row>
    <row r="327" spans="8:8" x14ac:dyDescent="0.2">
      <c r="H327" s="22">
        <f t="shared" si="5"/>
        <v>0</v>
      </c>
    </row>
    <row r="328" spans="8:8" x14ac:dyDescent="0.2">
      <c r="H328" s="22">
        <f t="shared" si="5"/>
        <v>0</v>
      </c>
    </row>
    <row r="329" spans="8:8" x14ac:dyDescent="0.2">
      <c r="H329" s="22">
        <f t="shared" si="5"/>
        <v>0</v>
      </c>
    </row>
    <row r="330" spans="8:8" x14ac:dyDescent="0.2">
      <c r="H330" s="22">
        <f t="shared" si="5"/>
        <v>0</v>
      </c>
    </row>
    <row r="331" spans="8:8" x14ac:dyDescent="0.2">
      <c r="H331" s="22">
        <f t="shared" si="5"/>
        <v>0</v>
      </c>
    </row>
    <row r="332" spans="8:8" x14ac:dyDescent="0.2">
      <c r="H332" s="22">
        <f t="shared" si="5"/>
        <v>0</v>
      </c>
    </row>
    <row r="333" spans="8:8" x14ac:dyDescent="0.2">
      <c r="H333" s="22">
        <f t="shared" si="5"/>
        <v>0</v>
      </c>
    </row>
    <row r="334" spans="8:8" x14ac:dyDescent="0.2">
      <c r="H334" s="22">
        <f t="shared" si="5"/>
        <v>0</v>
      </c>
    </row>
    <row r="335" spans="8:8" x14ac:dyDescent="0.2">
      <c r="H335" s="22">
        <f t="shared" si="5"/>
        <v>0</v>
      </c>
    </row>
    <row r="336" spans="8:8" x14ac:dyDescent="0.2">
      <c r="H336" s="22">
        <f t="shared" si="5"/>
        <v>0</v>
      </c>
    </row>
    <row r="337" spans="8:8" x14ac:dyDescent="0.2">
      <c r="H337" s="22">
        <f t="shared" si="5"/>
        <v>0</v>
      </c>
    </row>
    <row r="338" spans="8:8" x14ac:dyDescent="0.2">
      <c r="H338" s="22">
        <f t="shared" si="5"/>
        <v>0</v>
      </c>
    </row>
    <row r="339" spans="8:8" x14ac:dyDescent="0.2">
      <c r="H339" s="22">
        <f t="shared" si="5"/>
        <v>0</v>
      </c>
    </row>
    <row r="340" spans="8:8" x14ac:dyDescent="0.2">
      <c r="H340" s="22">
        <f t="shared" si="5"/>
        <v>0</v>
      </c>
    </row>
    <row r="341" spans="8:8" x14ac:dyDescent="0.2">
      <c r="H341" s="22">
        <f t="shared" si="5"/>
        <v>0</v>
      </c>
    </row>
    <row r="342" spans="8:8" x14ac:dyDescent="0.2">
      <c r="H342" s="22">
        <f t="shared" si="5"/>
        <v>0</v>
      </c>
    </row>
    <row r="343" spans="8:8" x14ac:dyDescent="0.2">
      <c r="H343" s="22">
        <f t="shared" si="5"/>
        <v>0</v>
      </c>
    </row>
    <row r="344" spans="8:8" x14ac:dyDescent="0.2">
      <c r="H344" s="22">
        <f t="shared" si="5"/>
        <v>0</v>
      </c>
    </row>
    <row r="345" spans="8:8" x14ac:dyDescent="0.2">
      <c r="H345" s="22">
        <f t="shared" si="5"/>
        <v>0</v>
      </c>
    </row>
    <row r="346" spans="8:8" x14ac:dyDescent="0.2">
      <c r="H346" s="22">
        <f t="shared" si="5"/>
        <v>0</v>
      </c>
    </row>
    <row r="347" spans="8:8" x14ac:dyDescent="0.2">
      <c r="H347" s="22">
        <f t="shared" si="5"/>
        <v>0</v>
      </c>
    </row>
    <row r="348" spans="8:8" x14ac:dyDescent="0.2">
      <c r="H348" s="22">
        <f t="shared" si="5"/>
        <v>0</v>
      </c>
    </row>
    <row r="349" spans="8:8" x14ac:dyDescent="0.2">
      <c r="H349" s="22">
        <f t="shared" si="5"/>
        <v>0</v>
      </c>
    </row>
    <row r="350" spans="8:8" x14ac:dyDescent="0.2">
      <c r="H350" s="22">
        <f t="shared" si="5"/>
        <v>0</v>
      </c>
    </row>
    <row r="351" spans="8:8" x14ac:dyDescent="0.2">
      <c r="H351" s="22">
        <f t="shared" si="5"/>
        <v>0</v>
      </c>
    </row>
    <row r="352" spans="8:8" x14ac:dyDescent="0.2">
      <c r="H352" s="22">
        <f t="shared" si="5"/>
        <v>0</v>
      </c>
    </row>
    <row r="353" spans="8:8" x14ac:dyDescent="0.2">
      <c r="H353" s="22">
        <f t="shared" si="5"/>
        <v>0</v>
      </c>
    </row>
    <row r="354" spans="8:8" x14ac:dyDescent="0.2">
      <c r="H354" s="22">
        <f t="shared" si="5"/>
        <v>0</v>
      </c>
    </row>
    <row r="355" spans="8:8" x14ac:dyDescent="0.2">
      <c r="H355" s="22">
        <f t="shared" si="5"/>
        <v>0</v>
      </c>
    </row>
    <row r="356" spans="8:8" x14ac:dyDescent="0.2">
      <c r="H356" s="22">
        <f t="shared" si="5"/>
        <v>0</v>
      </c>
    </row>
    <row r="357" spans="8:8" x14ac:dyDescent="0.2">
      <c r="H357" s="22">
        <f t="shared" si="5"/>
        <v>0</v>
      </c>
    </row>
    <row r="358" spans="8:8" x14ac:dyDescent="0.2">
      <c r="H358" s="22">
        <f t="shared" si="5"/>
        <v>0</v>
      </c>
    </row>
    <row r="359" spans="8:8" x14ac:dyDescent="0.2">
      <c r="H359" s="22">
        <f t="shared" si="5"/>
        <v>0</v>
      </c>
    </row>
    <row r="360" spans="8:8" x14ac:dyDescent="0.2">
      <c r="H360" s="22">
        <f t="shared" si="5"/>
        <v>0</v>
      </c>
    </row>
    <row r="361" spans="8:8" x14ac:dyDescent="0.2">
      <c r="H361" s="22">
        <f t="shared" si="5"/>
        <v>0</v>
      </c>
    </row>
    <row r="362" spans="8:8" x14ac:dyDescent="0.2">
      <c r="H362" s="22">
        <f t="shared" si="5"/>
        <v>0</v>
      </c>
    </row>
    <row r="363" spans="8:8" x14ac:dyDescent="0.2">
      <c r="H363" s="22">
        <f t="shared" si="5"/>
        <v>0</v>
      </c>
    </row>
    <row r="364" spans="8:8" x14ac:dyDescent="0.2">
      <c r="H364" s="22">
        <f t="shared" si="5"/>
        <v>0</v>
      </c>
    </row>
    <row r="365" spans="8:8" x14ac:dyDescent="0.2">
      <c r="H365" s="22">
        <f t="shared" si="5"/>
        <v>0</v>
      </c>
    </row>
    <row r="366" spans="8:8" x14ac:dyDescent="0.2">
      <c r="H366" s="22">
        <f t="shared" si="5"/>
        <v>0</v>
      </c>
    </row>
    <row r="367" spans="8:8" x14ac:dyDescent="0.2">
      <c r="H367" s="22">
        <f t="shared" si="5"/>
        <v>0</v>
      </c>
    </row>
    <row r="368" spans="8:8" x14ac:dyDescent="0.2">
      <c r="H368" s="22">
        <f t="shared" si="5"/>
        <v>0</v>
      </c>
    </row>
    <row r="369" spans="8:8" x14ac:dyDescent="0.2">
      <c r="H369" s="22">
        <f t="shared" si="5"/>
        <v>0</v>
      </c>
    </row>
    <row r="370" spans="8:8" x14ac:dyDescent="0.2">
      <c r="H370" s="22">
        <f t="shared" si="5"/>
        <v>0</v>
      </c>
    </row>
    <row r="371" spans="8:8" x14ac:dyDescent="0.2">
      <c r="H371" s="22">
        <f t="shared" si="5"/>
        <v>0</v>
      </c>
    </row>
    <row r="372" spans="8:8" x14ac:dyDescent="0.2">
      <c r="H372" s="22">
        <f t="shared" si="5"/>
        <v>0</v>
      </c>
    </row>
    <row r="373" spans="8:8" x14ac:dyDescent="0.2">
      <c r="H373" s="22">
        <f t="shared" si="5"/>
        <v>0</v>
      </c>
    </row>
    <row r="374" spans="8:8" x14ac:dyDescent="0.2">
      <c r="H374" s="22">
        <f t="shared" si="5"/>
        <v>0</v>
      </c>
    </row>
    <row r="375" spans="8:8" x14ac:dyDescent="0.2">
      <c r="H375" s="22">
        <f t="shared" si="5"/>
        <v>0</v>
      </c>
    </row>
    <row r="376" spans="8:8" x14ac:dyDescent="0.2">
      <c r="H376" s="22">
        <f t="shared" si="5"/>
        <v>0</v>
      </c>
    </row>
    <row r="377" spans="8:8" x14ac:dyDescent="0.2">
      <c r="H377" s="22">
        <f t="shared" si="5"/>
        <v>0</v>
      </c>
    </row>
    <row r="378" spans="8:8" x14ac:dyDescent="0.2">
      <c r="H378" s="22">
        <f t="shared" si="5"/>
        <v>0</v>
      </c>
    </row>
    <row r="379" spans="8:8" x14ac:dyDescent="0.2">
      <c r="H379" s="22">
        <f t="shared" si="5"/>
        <v>0</v>
      </c>
    </row>
    <row r="380" spans="8:8" x14ac:dyDescent="0.2">
      <c r="H380" s="22">
        <f t="shared" si="5"/>
        <v>0</v>
      </c>
    </row>
    <row r="381" spans="8:8" x14ac:dyDescent="0.2">
      <c r="H381" s="22">
        <f t="shared" si="5"/>
        <v>0</v>
      </c>
    </row>
    <row r="382" spans="8:8" x14ac:dyDescent="0.2">
      <c r="H382" s="22">
        <f t="shared" si="5"/>
        <v>0</v>
      </c>
    </row>
    <row r="383" spans="8:8" x14ac:dyDescent="0.2">
      <c r="H383" s="22">
        <f t="shared" si="5"/>
        <v>0</v>
      </c>
    </row>
    <row r="384" spans="8:8" x14ac:dyDescent="0.2">
      <c r="H384" s="22">
        <f t="shared" si="5"/>
        <v>0</v>
      </c>
    </row>
    <row r="385" spans="8:8" x14ac:dyDescent="0.2">
      <c r="H385" s="22">
        <f t="shared" si="5"/>
        <v>0</v>
      </c>
    </row>
    <row r="386" spans="8:8" x14ac:dyDescent="0.2">
      <c r="H386" s="22">
        <f t="shared" si="5"/>
        <v>0</v>
      </c>
    </row>
    <row r="387" spans="8:8" x14ac:dyDescent="0.2">
      <c r="H387" s="22">
        <f t="shared" si="5"/>
        <v>0</v>
      </c>
    </row>
    <row r="388" spans="8:8" x14ac:dyDescent="0.2">
      <c r="H388" s="22">
        <f t="shared" si="5"/>
        <v>0</v>
      </c>
    </row>
    <row r="389" spans="8:8" x14ac:dyDescent="0.2">
      <c r="H389" s="22">
        <f t="shared" ref="H389:H400" si="6">F389+G389</f>
        <v>0</v>
      </c>
    </row>
    <row r="390" spans="8:8" x14ac:dyDescent="0.2">
      <c r="H390" s="22">
        <f t="shared" si="6"/>
        <v>0</v>
      </c>
    </row>
    <row r="391" spans="8:8" x14ac:dyDescent="0.2">
      <c r="H391" s="22">
        <f t="shared" si="6"/>
        <v>0</v>
      </c>
    </row>
    <row r="392" spans="8:8" x14ac:dyDescent="0.2">
      <c r="H392" s="22">
        <f t="shared" si="6"/>
        <v>0</v>
      </c>
    </row>
    <row r="393" spans="8:8" x14ac:dyDescent="0.2">
      <c r="H393" s="22">
        <f t="shared" si="6"/>
        <v>0</v>
      </c>
    </row>
    <row r="394" spans="8:8" x14ac:dyDescent="0.2">
      <c r="H394" s="22">
        <f t="shared" si="6"/>
        <v>0</v>
      </c>
    </row>
    <row r="395" spans="8:8" x14ac:dyDescent="0.2">
      <c r="H395" s="22">
        <f t="shared" si="6"/>
        <v>0</v>
      </c>
    </row>
    <row r="396" spans="8:8" x14ac:dyDescent="0.2">
      <c r="H396" s="22">
        <f t="shared" si="6"/>
        <v>0</v>
      </c>
    </row>
    <row r="397" spans="8:8" x14ac:dyDescent="0.2">
      <c r="H397" s="22">
        <f t="shared" si="6"/>
        <v>0</v>
      </c>
    </row>
    <row r="398" spans="8:8" x14ac:dyDescent="0.2">
      <c r="H398" s="22">
        <f t="shared" si="6"/>
        <v>0</v>
      </c>
    </row>
    <row r="399" spans="8:8" x14ac:dyDescent="0.2">
      <c r="H399" s="22">
        <f t="shared" si="6"/>
        <v>0</v>
      </c>
    </row>
    <row r="400" spans="8:8" x14ac:dyDescent="0.2">
      <c r="H400" s="22">
        <f t="shared" si="6"/>
        <v>0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1D0E-D921-409B-88D5-7FF468FFAAE9}">
  <dimension ref="A1:H23"/>
  <sheetViews>
    <sheetView workbookViewId="0">
      <selection sqref="A1:H1"/>
    </sheetView>
  </sheetViews>
  <sheetFormatPr baseColWidth="10" defaultColWidth="8.83203125" defaultRowHeight="15" x14ac:dyDescent="0.2"/>
  <cols>
    <col min="1" max="1" width="11.5" bestFit="1" customWidth="1"/>
    <col min="2" max="2" width="13.5" bestFit="1" customWidth="1"/>
    <col min="3" max="3" width="9.5" bestFit="1" customWidth="1"/>
    <col min="4" max="4" width="9.6640625" bestFit="1" customWidth="1"/>
    <col min="5" max="8" width="9.5" bestFit="1" customWidth="1"/>
  </cols>
  <sheetData>
    <row r="1" spans="1:8" ht="24" x14ac:dyDescent="0.3">
      <c r="A1" s="30" t="s">
        <v>19</v>
      </c>
      <c r="B1" s="30"/>
      <c r="C1" s="30"/>
      <c r="D1" s="30"/>
      <c r="E1" s="30"/>
      <c r="F1" s="30"/>
      <c r="G1" s="30"/>
      <c r="H1" s="30"/>
    </row>
    <row r="3" spans="1:8" x14ac:dyDescent="0.2">
      <c r="A3" s="12"/>
      <c r="B3" s="12" t="s">
        <v>20</v>
      </c>
      <c r="C3" s="16">
        <v>6.5000000000000002E-2</v>
      </c>
      <c r="D3" s="12"/>
      <c r="E3" s="12"/>
      <c r="F3" s="12"/>
      <c r="G3" s="12"/>
      <c r="H3" s="12"/>
    </row>
    <row r="5" spans="1:8" x14ac:dyDescent="0.2">
      <c r="A5" s="12"/>
      <c r="B5" s="17" t="s">
        <v>5</v>
      </c>
      <c r="C5" s="17" t="s">
        <v>21</v>
      </c>
      <c r="D5" s="17" t="s">
        <v>18</v>
      </c>
      <c r="E5" s="12"/>
      <c r="F5" s="12"/>
      <c r="G5" s="12"/>
      <c r="H5" s="12"/>
    </row>
    <row r="6" spans="1:8" x14ac:dyDescent="0.2">
      <c r="A6" s="12" t="s">
        <v>22</v>
      </c>
      <c r="B6" s="18">
        <v>5.99</v>
      </c>
      <c r="C6" s="19" cm="1">
        <f t="array" ref="C6:C9">(Cost*Sales_Tax_Rate)</f>
        <v>0.38935000000000003</v>
      </c>
      <c r="D6" s="19" cm="1">
        <f t="array" ref="D6:D9">(Cost*Sales_Tax_Rate)+Cost</f>
        <v>6.3793500000000005</v>
      </c>
      <c r="E6" s="12"/>
      <c r="F6" s="12"/>
      <c r="G6" s="12"/>
      <c r="H6" s="12"/>
    </row>
    <row r="7" spans="1:8" x14ac:dyDescent="0.2">
      <c r="A7" s="12" t="s">
        <v>23</v>
      </c>
      <c r="B7" s="18">
        <v>7.99</v>
      </c>
      <c r="C7" s="19">
        <v>0.51934999999999998</v>
      </c>
      <c r="D7" s="19">
        <v>8.5093499999999995</v>
      </c>
      <c r="E7" s="12"/>
      <c r="F7" s="12"/>
      <c r="G7" s="12"/>
      <c r="H7" s="12"/>
    </row>
    <row r="8" spans="1:8" x14ac:dyDescent="0.2">
      <c r="A8" s="12" t="s">
        <v>24</v>
      </c>
      <c r="B8" s="18">
        <v>29.95</v>
      </c>
      <c r="C8" s="19">
        <v>1.94675</v>
      </c>
      <c r="D8" s="19">
        <v>31.896750000000001</v>
      </c>
      <c r="E8" s="12"/>
      <c r="F8" s="12"/>
      <c r="G8" s="12"/>
      <c r="H8" s="12"/>
    </row>
    <row r="9" spans="1:8" x14ac:dyDescent="0.2">
      <c r="A9" s="12" t="s">
        <v>25</v>
      </c>
      <c r="B9" s="18">
        <v>35</v>
      </c>
      <c r="C9" s="19">
        <v>2.2749999999999999</v>
      </c>
      <c r="D9" s="19">
        <v>37.274999999999999</v>
      </c>
      <c r="E9" s="12"/>
      <c r="F9" s="12"/>
      <c r="G9" s="12"/>
      <c r="H9" s="12"/>
    </row>
    <row r="13" spans="1:8" x14ac:dyDescent="0.2">
      <c r="A13" s="12"/>
      <c r="B13" s="15">
        <v>0.03</v>
      </c>
      <c r="C13" s="15">
        <v>0.04</v>
      </c>
      <c r="D13" s="15">
        <v>0.05</v>
      </c>
      <c r="E13" s="15">
        <v>0.06</v>
      </c>
      <c r="F13" s="15">
        <v>7.0000000000000007E-2</v>
      </c>
      <c r="G13" s="15">
        <v>0.08</v>
      </c>
      <c r="H13" s="15">
        <v>0.09</v>
      </c>
    </row>
    <row r="14" spans="1:8" x14ac:dyDescent="0.2">
      <c r="A14" s="14">
        <v>10000</v>
      </c>
      <c r="B14" s="13">
        <f>$A14*B$13</f>
        <v>300</v>
      </c>
      <c r="C14" s="13">
        <f>$A14*C$13</f>
        <v>400</v>
      </c>
      <c r="D14" s="13">
        <f t="shared" ref="D14:H14" si="0">$A14*D$13</f>
        <v>500</v>
      </c>
      <c r="E14" s="13">
        <f t="shared" si="0"/>
        <v>600</v>
      </c>
      <c r="F14" s="13">
        <f t="shared" si="0"/>
        <v>700.00000000000011</v>
      </c>
      <c r="G14" s="13">
        <f t="shared" si="0"/>
        <v>800</v>
      </c>
      <c r="H14" s="13">
        <f t="shared" si="0"/>
        <v>900</v>
      </c>
    </row>
    <row r="15" spans="1:8" x14ac:dyDescent="0.2">
      <c r="A15" s="14">
        <v>15000</v>
      </c>
      <c r="B15" s="13">
        <f t="shared" ref="B15:H23" si="1">$A15*B$13</f>
        <v>450</v>
      </c>
      <c r="C15" s="13">
        <f t="shared" si="1"/>
        <v>600</v>
      </c>
      <c r="D15" s="13">
        <f t="shared" si="1"/>
        <v>750</v>
      </c>
      <c r="E15" s="13">
        <f t="shared" si="1"/>
        <v>900</v>
      </c>
      <c r="F15" s="13">
        <f t="shared" si="1"/>
        <v>1050</v>
      </c>
      <c r="G15" s="13">
        <f t="shared" si="1"/>
        <v>1200</v>
      </c>
      <c r="H15" s="13">
        <f t="shared" si="1"/>
        <v>1350</v>
      </c>
    </row>
    <row r="16" spans="1:8" x14ac:dyDescent="0.2">
      <c r="A16" s="14">
        <v>20000</v>
      </c>
      <c r="B16" s="13">
        <f t="shared" si="1"/>
        <v>600</v>
      </c>
      <c r="C16" s="13">
        <f t="shared" si="1"/>
        <v>800</v>
      </c>
      <c r="D16" s="13">
        <f t="shared" si="1"/>
        <v>1000</v>
      </c>
      <c r="E16" s="13">
        <f t="shared" si="1"/>
        <v>1200</v>
      </c>
      <c r="F16" s="13">
        <f t="shared" si="1"/>
        <v>1400.0000000000002</v>
      </c>
      <c r="G16" s="13">
        <f t="shared" si="1"/>
        <v>1600</v>
      </c>
      <c r="H16" s="13">
        <f t="shared" si="1"/>
        <v>1800</v>
      </c>
    </row>
    <row r="17" spans="1:8" x14ac:dyDescent="0.2">
      <c r="A17" s="14">
        <v>25000</v>
      </c>
      <c r="B17" s="13">
        <f t="shared" si="1"/>
        <v>750</v>
      </c>
      <c r="C17" s="13">
        <f t="shared" si="1"/>
        <v>1000</v>
      </c>
      <c r="D17" s="13">
        <f t="shared" si="1"/>
        <v>1250</v>
      </c>
      <c r="E17" s="13">
        <f t="shared" si="1"/>
        <v>1500</v>
      </c>
      <c r="F17" s="13">
        <f t="shared" si="1"/>
        <v>1750.0000000000002</v>
      </c>
      <c r="G17" s="13">
        <f t="shared" si="1"/>
        <v>2000</v>
      </c>
      <c r="H17" s="13">
        <f t="shared" si="1"/>
        <v>2250</v>
      </c>
    </row>
    <row r="18" spans="1:8" x14ac:dyDescent="0.2">
      <c r="A18" s="14">
        <v>30000</v>
      </c>
      <c r="B18" s="13">
        <f t="shared" si="1"/>
        <v>900</v>
      </c>
      <c r="C18" s="13">
        <f t="shared" si="1"/>
        <v>1200</v>
      </c>
      <c r="D18" s="13">
        <f t="shared" si="1"/>
        <v>1500</v>
      </c>
      <c r="E18" s="13">
        <f t="shared" si="1"/>
        <v>1800</v>
      </c>
      <c r="F18" s="13">
        <f t="shared" si="1"/>
        <v>2100</v>
      </c>
      <c r="G18" s="13">
        <f t="shared" si="1"/>
        <v>2400</v>
      </c>
      <c r="H18" s="13">
        <f t="shared" si="1"/>
        <v>2700</v>
      </c>
    </row>
    <row r="19" spans="1:8" x14ac:dyDescent="0.2">
      <c r="A19" s="14">
        <v>35000</v>
      </c>
      <c r="B19" s="13">
        <f t="shared" si="1"/>
        <v>1050</v>
      </c>
      <c r="C19" s="13">
        <f t="shared" si="1"/>
        <v>1400</v>
      </c>
      <c r="D19" s="13">
        <f t="shared" si="1"/>
        <v>1750</v>
      </c>
      <c r="E19" s="13">
        <f t="shared" si="1"/>
        <v>2100</v>
      </c>
      <c r="F19" s="13">
        <f t="shared" si="1"/>
        <v>2450.0000000000005</v>
      </c>
      <c r="G19" s="13">
        <f t="shared" si="1"/>
        <v>2800</v>
      </c>
      <c r="H19" s="13">
        <f t="shared" si="1"/>
        <v>3150</v>
      </c>
    </row>
    <row r="20" spans="1:8" x14ac:dyDescent="0.2">
      <c r="A20" s="14">
        <v>40000</v>
      </c>
      <c r="B20" s="13">
        <f t="shared" si="1"/>
        <v>1200</v>
      </c>
      <c r="C20" s="13">
        <f t="shared" si="1"/>
        <v>1600</v>
      </c>
      <c r="D20" s="13">
        <f t="shared" si="1"/>
        <v>2000</v>
      </c>
      <c r="E20" s="13">
        <f t="shared" si="1"/>
        <v>2400</v>
      </c>
      <c r="F20" s="13">
        <f t="shared" si="1"/>
        <v>2800.0000000000005</v>
      </c>
      <c r="G20" s="13">
        <f t="shared" si="1"/>
        <v>3200</v>
      </c>
      <c r="H20" s="13">
        <f t="shared" si="1"/>
        <v>3600</v>
      </c>
    </row>
    <row r="21" spans="1:8" x14ac:dyDescent="0.2">
      <c r="A21" s="14">
        <v>45000</v>
      </c>
      <c r="B21" s="13">
        <f t="shared" si="1"/>
        <v>1350</v>
      </c>
      <c r="C21" s="13">
        <f t="shared" si="1"/>
        <v>1800</v>
      </c>
      <c r="D21" s="13">
        <f t="shared" si="1"/>
        <v>2250</v>
      </c>
      <c r="E21" s="13">
        <f t="shared" si="1"/>
        <v>2700</v>
      </c>
      <c r="F21" s="13">
        <f t="shared" si="1"/>
        <v>3150.0000000000005</v>
      </c>
      <c r="G21" s="13">
        <f t="shared" si="1"/>
        <v>3600</v>
      </c>
      <c r="H21" s="13">
        <f t="shared" si="1"/>
        <v>4050</v>
      </c>
    </row>
    <row r="22" spans="1:8" x14ac:dyDescent="0.2">
      <c r="A22" s="14">
        <v>50000</v>
      </c>
      <c r="B22" s="13">
        <f t="shared" si="1"/>
        <v>1500</v>
      </c>
      <c r="C22" s="13">
        <f t="shared" si="1"/>
        <v>2000</v>
      </c>
      <c r="D22" s="13">
        <f t="shared" si="1"/>
        <v>2500</v>
      </c>
      <c r="E22" s="13">
        <f t="shared" si="1"/>
        <v>3000</v>
      </c>
      <c r="F22" s="13">
        <f t="shared" si="1"/>
        <v>3500.0000000000005</v>
      </c>
      <c r="G22" s="13">
        <f t="shared" si="1"/>
        <v>4000</v>
      </c>
      <c r="H22" s="13">
        <f t="shared" si="1"/>
        <v>4500</v>
      </c>
    </row>
    <row r="23" spans="1:8" x14ac:dyDescent="0.2">
      <c r="A23" s="14">
        <v>55000</v>
      </c>
      <c r="B23" s="13">
        <f t="shared" si="1"/>
        <v>1650</v>
      </c>
      <c r="C23" s="13">
        <f t="shared" si="1"/>
        <v>2200</v>
      </c>
      <c r="D23" s="13">
        <f t="shared" si="1"/>
        <v>2750</v>
      </c>
      <c r="E23" s="13">
        <f t="shared" si="1"/>
        <v>3300</v>
      </c>
      <c r="F23" s="13">
        <f t="shared" si="1"/>
        <v>3850.0000000000005</v>
      </c>
      <c r="G23" s="13">
        <f t="shared" si="1"/>
        <v>4400</v>
      </c>
      <c r="H23" s="13">
        <f t="shared" si="1"/>
        <v>4950</v>
      </c>
    </row>
  </sheetData>
  <mergeCells count="1">
    <mergeCell ref="A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4E01FA80EE840940068ECF899E9E7" ma:contentTypeVersion="13" ma:contentTypeDescription="Create a new document." ma:contentTypeScope="" ma:versionID="b0d6bd910c53bd419d73ae896eda4ccc">
  <xsd:schema xmlns:xsd="http://www.w3.org/2001/XMLSchema" xmlns:xs="http://www.w3.org/2001/XMLSchema" xmlns:p="http://schemas.microsoft.com/office/2006/metadata/properties" xmlns:ns3="a2aa553d-380f-46f6-b1c5-ed3a608d92ce" xmlns:ns4="86aa6a45-5570-40b8-a0c9-c959c0dd11f4" targetNamespace="http://schemas.microsoft.com/office/2006/metadata/properties" ma:root="true" ma:fieldsID="5cf7db1a49ff6d1f2c237172c9e0369e" ns3:_="" ns4:_="">
    <xsd:import namespace="a2aa553d-380f-46f6-b1c5-ed3a608d92ce"/>
    <xsd:import namespace="86aa6a45-5570-40b8-a0c9-c959c0dd11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a553d-380f-46f6-b1c5-ed3a608d92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a6a45-5570-40b8-a0c9-c959c0dd11f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4DE6F8-4706-4B0F-AB51-BA5465D80457}">
  <ds:schemaRefs>
    <ds:schemaRef ds:uri="http://schemas.microsoft.com/office/2006/documentManagement/types"/>
    <ds:schemaRef ds:uri="86aa6a45-5570-40b8-a0c9-c959c0dd11f4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a2aa553d-380f-46f6-b1c5-ed3a608d92c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74D10E9-9B2C-4E2B-A2F7-DEBD57CEB4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0764FB-4A5E-4584-B316-D22070B2AA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aa553d-380f-46f6-b1c5-ed3a608d92ce"/>
    <ds:schemaRef ds:uri="86aa6a45-5570-40b8-a0c9-c959c0dd1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19</vt:i4>
      </vt:variant>
    </vt:vector>
  </HeadingPairs>
  <TitlesOfParts>
    <vt:vector size="23" baseType="lpstr">
      <vt:lpstr>ECSU BIS 205 Bookstore</vt:lpstr>
      <vt:lpstr>Supplier Item Data for Abso (2)</vt:lpstr>
      <vt:lpstr>Supplier Item Data for Absolute</vt:lpstr>
      <vt:lpstr>Absolute and Mixed Notation Pra</vt:lpstr>
      <vt:lpstr>Cost</vt:lpstr>
      <vt:lpstr>'Supplier Item Data for Abso (2)'!cost_per_pound</vt:lpstr>
      <vt:lpstr>cost_per_pound</vt:lpstr>
      <vt:lpstr>'Supplier Item Data for Abso (2)'!Markup</vt:lpstr>
      <vt:lpstr>Markup</vt:lpstr>
      <vt:lpstr>Money</vt:lpstr>
      <vt:lpstr>P</vt:lpstr>
      <vt:lpstr>Price</vt:lpstr>
      <vt:lpstr>Q</vt:lpstr>
      <vt:lpstr>Quantity</vt:lpstr>
      <vt:lpstr>'Supplier Item Data for Abso (2)'!Retail_Price</vt:lpstr>
      <vt:lpstr>Retail_Price</vt:lpstr>
      <vt:lpstr>Sales_Tax_Rate</vt:lpstr>
      <vt:lpstr>'Supplier Item Data for Abso (2)'!Shipping_Cost</vt:lpstr>
      <vt:lpstr>Shipping_Cost</vt:lpstr>
      <vt:lpstr>'Supplier Item Data for Abso (2)'!Weight_in_Ounces</vt:lpstr>
      <vt:lpstr>Weight_in_Ounces</vt:lpstr>
      <vt:lpstr>'Supplier Item Data for Abso (2)'!Wholesale_Cost</vt:lpstr>
      <vt:lpstr>Wholesale_Cost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Villegas,Juan G.(Student)</dc:creator>
  <cp:lastModifiedBy>Villegas,Juan G.(Student)</cp:lastModifiedBy>
  <dcterms:created xsi:type="dcterms:W3CDTF">2022-02-02T14:10:36Z</dcterms:created>
  <dcterms:modified xsi:type="dcterms:W3CDTF">2022-02-06T20:18:55Z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0x0101005834E01FA80EE840940068ECF899E9E7</vt:lpwstr>
  </property>
</Properties>
</file>