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easternct-my.sharepoint.com/personal/villegasj_my_easternct_edu/Documents/3rd Year/Spring 2021/BIS 205 Info Mgmt/In Class Work/"/>
    </mc:Choice>
  </mc:AlternateContent>
  <xr:revisionPtr revIDLastSave="130" documentId="8_{C8833128-A80F-4C2E-B9E0-166AF15AC1CF}" xr6:coauthVersionLast="47" xr6:coauthVersionMax="47" xr10:uidLastSave="{46B4FBF6-AE34-084D-AC2F-2500AFA5164E}"/>
  <bookViews>
    <workbookView xWindow="14160" yWindow="0" windowWidth="19440" windowHeight="21000" xr2:uid="{0185B858-E6DD-4B1B-B99C-E7056FA6FFFC}"/>
  </bookViews>
  <sheets>
    <sheet name="Sales By Quar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1" l="1"/>
  <c r="T11" i="1"/>
  <c r="U11" i="1"/>
  <c r="V11" i="1"/>
  <c r="S12" i="1"/>
  <c r="T12" i="1"/>
  <c r="U12" i="1"/>
  <c r="V12" i="1"/>
  <c r="S13" i="1"/>
  <c r="T13" i="1"/>
  <c r="U13" i="1"/>
  <c r="V13" i="1"/>
  <c r="S14" i="1"/>
  <c r="T14" i="1"/>
  <c r="U14" i="1"/>
  <c r="V14" i="1"/>
  <c r="S15" i="1"/>
  <c r="T15" i="1"/>
  <c r="U15" i="1"/>
  <c r="V15" i="1"/>
  <c r="R12" i="1"/>
  <c r="R13" i="1"/>
  <c r="R14" i="1"/>
  <c r="R15" i="1"/>
  <c r="R11" i="1"/>
  <c r="M15" i="1"/>
  <c r="L15" i="1"/>
  <c r="K15" i="1"/>
  <c r="J15" i="1"/>
  <c r="N15" i="1" s="1"/>
  <c r="N14" i="1"/>
  <c r="N13" i="1"/>
  <c r="N12" i="1"/>
  <c r="N11" i="1"/>
  <c r="B69" i="1"/>
  <c r="C69" i="1"/>
  <c r="D69" i="1"/>
  <c r="E69" i="1"/>
  <c r="B70" i="1"/>
  <c r="C70" i="1"/>
  <c r="D70" i="1"/>
  <c r="E70" i="1"/>
  <c r="B71" i="1"/>
  <c r="C71" i="1"/>
  <c r="D71" i="1"/>
  <c r="E71" i="1"/>
  <c r="C68" i="1"/>
  <c r="D68" i="1"/>
  <c r="E68" i="1"/>
  <c r="B68" i="1"/>
  <c r="E63" i="1"/>
  <c r="D63" i="1"/>
  <c r="C63" i="1"/>
  <c r="B63" i="1"/>
  <c r="F62" i="1"/>
  <c r="F61" i="1"/>
  <c r="F60" i="1"/>
  <c r="F59" i="1"/>
  <c r="C53" i="1"/>
  <c r="D53" i="1"/>
  <c r="E53" i="1"/>
  <c r="B53" i="1"/>
  <c r="F50" i="1"/>
  <c r="F51" i="1"/>
  <c r="F52" i="1"/>
  <c r="F49" i="1"/>
  <c r="E72" i="1" l="1"/>
  <c r="D72" i="1"/>
  <c r="B72" i="1"/>
  <c r="C72" i="1"/>
  <c r="F68" i="1"/>
  <c r="F70" i="1"/>
  <c r="F69" i="1"/>
  <c r="F71" i="1"/>
  <c r="F53" i="1"/>
  <c r="F63" i="1"/>
  <c r="E32" i="1"/>
  <c r="D32" i="1"/>
  <c r="C32" i="1"/>
  <c r="B32" i="1"/>
  <c r="E31" i="1"/>
  <c r="D31" i="1"/>
  <c r="C31" i="1"/>
  <c r="B31" i="1"/>
  <c r="E30" i="1"/>
  <c r="D30" i="1"/>
  <c r="C30" i="1"/>
  <c r="B30" i="1"/>
  <c r="E29" i="1"/>
  <c r="D29" i="1"/>
  <c r="D33" i="1" s="1"/>
  <c r="C29" i="1"/>
  <c r="C33" i="1" s="1"/>
  <c r="B29" i="1"/>
  <c r="B33" i="1" s="1"/>
  <c r="E20" i="1"/>
  <c r="D20" i="1"/>
  <c r="C20" i="1"/>
  <c r="B20" i="1"/>
  <c r="F19" i="1"/>
  <c r="F18" i="1"/>
  <c r="F17" i="1"/>
  <c r="F16" i="1"/>
  <c r="E10" i="1"/>
  <c r="D10" i="1"/>
  <c r="C10" i="1"/>
  <c r="B10" i="1"/>
  <c r="F9" i="1"/>
  <c r="F8" i="1"/>
  <c r="F7" i="1"/>
  <c r="F6" i="1"/>
  <c r="F72" i="1" l="1"/>
  <c r="E33" i="1"/>
  <c r="F33" i="1" s="1"/>
  <c r="F32" i="1"/>
  <c r="F10" i="1"/>
  <c r="F20" i="1"/>
  <c r="F30" i="1"/>
  <c r="F31" i="1"/>
  <c r="F29" i="1"/>
</calcChain>
</file>

<file path=xl/sharedStrings.xml><?xml version="1.0" encoding="utf-8"?>
<sst xmlns="http://schemas.openxmlformats.org/spreadsheetml/2006/main" count="93" uniqueCount="16">
  <si>
    <t>Sales By Quarter</t>
  </si>
  <si>
    <t>January</t>
  </si>
  <si>
    <t>February</t>
  </si>
  <si>
    <t>March</t>
  </si>
  <si>
    <t>April</t>
  </si>
  <si>
    <t>Total</t>
  </si>
  <si>
    <t>North</t>
  </si>
  <si>
    <t>East</t>
  </si>
  <si>
    <t>West</t>
  </si>
  <si>
    <t>South</t>
  </si>
  <si>
    <t>Increase</t>
  </si>
  <si>
    <t>Get To $50 Mill</t>
  </si>
  <si>
    <t>Increase:</t>
  </si>
  <si>
    <t>Practice</t>
  </si>
  <si>
    <t>Class Examples</t>
  </si>
  <si>
    <t>Quiz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</si>
</sst>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5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36"/>
      <color theme="1"/>
      <name val="Calibri (Body)"/>
    </font>
    <font>
      <sz val="28"/>
      <color theme="1"/>
      <name val="Calibri (Body)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E953E-2751-4649-902B-742289004841}">
  <dimension ref="A1:V72"/>
  <sheetViews>
    <sheetView tabSelected="1" workbookViewId="0">
      <selection activeCell="O23" sqref="O23"/>
    </sheetView>
  </sheetViews>
  <sheetFormatPr baseColWidth="10" defaultColWidth="8.83203125" defaultRowHeight="15" x14ac:dyDescent="0.2"/>
  <cols>
    <col min="5" max="5" width="12" customWidth="1"/>
    <col min="6" max="6" width="13.83203125" customWidth="1"/>
    <col min="12" max="12" width="10.1640625" bestFit="1" customWidth="1"/>
    <col min="13" max="14" width="11.1640625" bestFit="1" customWidth="1"/>
    <col min="15" max="15" width="13.83203125" bestFit="1" customWidth="1"/>
    <col min="16" max="16" width="11.5" customWidth="1"/>
    <col min="17" max="17" width="10.83203125" customWidth="1"/>
    <col min="18" max="18" width="11" customWidth="1"/>
  </cols>
  <sheetData>
    <row r="1" spans="1:22" x14ac:dyDescent="0.2">
      <c r="A1" s="7" t="s">
        <v>14</v>
      </c>
      <c r="B1" s="5"/>
      <c r="C1" s="5"/>
      <c r="D1" s="5"/>
      <c r="E1" s="5"/>
      <c r="F1" s="5"/>
    </row>
    <row r="2" spans="1:22" x14ac:dyDescent="0.2">
      <c r="A2" s="5"/>
      <c r="B2" s="5"/>
      <c r="C2" s="5"/>
      <c r="D2" s="5"/>
      <c r="E2" s="5"/>
      <c r="F2" s="5"/>
      <c r="H2" s="8" t="s">
        <v>15</v>
      </c>
      <c r="I2" s="8"/>
      <c r="J2" s="8"/>
      <c r="K2" s="8"/>
      <c r="L2" s="8"/>
      <c r="M2" s="8"/>
    </row>
    <row r="3" spans="1:22" x14ac:dyDescent="0.2">
      <c r="H3" s="8"/>
      <c r="I3" s="8"/>
      <c r="J3" s="8"/>
      <c r="K3" s="8"/>
      <c r="L3" s="8"/>
      <c r="M3" s="8"/>
    </row>
    <row r="4" spans="1:22" ht="21" x14ac:dyDescent="0.25">
      <c r="A4" s="3" t="s">
        <v>0</v>
      </c>
      <c r="B4" s="3"/>
      <c r="C4" s="3"/>
      <c r="D4" s="3"/>
      <c r="E4" s="3"/>
      <c r="F4" s="3"/>
    </row>
    <row r="5" spans="1:22" x14ac:dyDescent="0.2">
      <c r="B5" t="s">
        <v>1</v>
      </c>
      <c r="C5" t="s">
        <v>2</v>
      </c>
      <c r="D5" t="s">
        <v>3</v>
      </c>
      <c r="E5" t="s">
        <v>4</v>
      </c>
      <c r="F5" t="s">
        <v>5</v>
      </c>
    </row>
    <row r="6" spans="1:22" x14ac:dyDescent="0.2">
      <c r="A6" t="s">
        <v>6</v>
      </c>
      <c r="B6" s="1">
        <v>23456</v>
      </c>
      <c r="C6" s="1">
        <v>41281</v>
      </c>
      <c r="D6" s="1">
        <v>63421</v>
      </c>
      <c r="E6" s="1">
        <v>42379</v>
      </c>
      <c r="F6" s="1">
        <f>B6+C6+D6+E6</f>
        <v>170537</v>
      </c>
    </row>
    <row r="7" spans="1:22" x14ac:dyDescent="0.2">
      <c r="A7" t="s">
        <v>7</v>
      </c>
      <c r="B7" s="1">
        <v>4882</v>
      </c>
      <c r="C7" s="1">
        <v>8907</v>
      </c>
      <c r="D7" s="1">
        <v>4897</v>
      </c>
      <c r="E7" s="1">
        <v>6891</v>
      </c>
      <c r="F7" s="1">
        <f t="shared" ref="F7:F10" si="0">B7+C7+D7+E7</f>
        <v>25577</v>
      </c>
    </row>
    <row r="8" spans="1:22" x14ac:dyDescent="0.2">
      <c r="A8" t="s">
        <v>8</v>
      </c>
      <c r="B8" s="1">
        <v>42571</v>
      </c>
      <c r="C8" s="1">
        <v>37191</v>
      </c>
      <c r="D8" s="1">
        <v>50178</v>
      </c>
      <c r="E8" s="1">
        <v>47098</v>
      </c>
      <c r="F8" s="1">
        <f t="shared" si="0"/>
        <v>177038</v>
      </c>
    </row>
    <row r="9" spans="1:22" ht="21" x14ac:dyDescent="0.25">
      <c r="A9" t="s">
        <v>9</v>
      </c>
      <c r="B9" s="1">
        <v>5719</v>
      </c>
      <c r="C9" s="1">
        <v>6781</v>
      </c>
      <c r="D9" s="1">
        <v>5397</v>
      </c>
      <c r="E9" s="1">
        <v>4575</v>
      </c>
      <c r="F9" s="1">
        <f t="shared" si="0"/>
        <v>22472</v>
      </c>
      <c r="I9" s="3" t="s">
        <v>0</v>
      </c>
      <c r="J9" s="3"/>
      <c r="K9" s="3"/>
      <c r="L9" s="3"/>
      <c r="M9" s="3"/>
      <c r="N9" s="3"/>
      <c r="Q9" s="3" t="s">
        <v>0</v>
      </c>
      <c r="R9" s="3"/>
      <c r="S9" s="3"/>
      <c r="T9" s="3"/>
      <c r="U9" s="3"/>
      <c r="V9" s="3"/>
    </row>
    <row r="10" spans="1:22" x14ac:dyDescent="0.2">
      <c r="A10" t="s">
        <v>5</v>
      </c>
      <c r="B10" s="1">
        <f>B6+B7+B8+B9</f>
        <v>76628</v>
      </c>
      <c r="C10" s="1">
        <f t="shared" ref="C10:E10" si="1">C6+C7+C8+C9</f>
        <v>94160</v>
      </c>
      <c r="D10" s="1">
        <f t="shared" si="1"/>
        <v>123893</v>
      </c>
      <c r="E10" s="1">
        <f t="shared" si="1"/>
        <v>100943</v>
      </c>
      <c r="F10" s="1">
        <f t="shared" si="0"/>
        <v>395624</v>
      </c>
      <c r="J10" t="s">
        <v>1</v>
      </c>
      <c r="K10" t="s">
        <v>2</v>
      </c>
      <c r="L10" t="s">
        <v>3</v>
      </c>
      <c r="M10" t="s">
        <v>4</v>
      </c>
      <c r="N10" t="s">
        <v>5</v>
      </c>
      <c r="R10" t="s">
        <v>1</v>
      </c>
      <c r="S10" t="s">
        <v>2</v>
      </c>
      <c r="T10" t="s">
        <v>3</v>
      </c>
      <c r="U10" t="s">
        <v>4</v>
      </c>
      <c r="V10" t="s">
        <v>5</v>
      </c>
    </row>
    <row r="11" spans="1:22" x14ac:dyDescent="0.2">
      <c r="I11" t="s">
        <v>6</v>
      </c>
      <c r="J11" s="1">
        <v>23456</v>
      </c>
      <c r="K11" s="1">
        <v>41281</v>
      </c>
      <c r="L11" s="1">
        <v>63421</v>
      </c>
      <c r="M11" s="1">
        <v>42379</v>
      </c>
      <c r="N11" s="1">
        <f>SUM(J11:M11)</f>
        <v>170537</v>
      </c>
      <c r="Q11" t="s">
        <v>6</v>
      </c>
      <c r="R11" s="1">
        <f>J11 + (J11*$P$16)</f>
        <v>28147.200000000001</v>
      </c>
      <c r="S11" s="1">
        <f t="shared" ref="S11:V15" si="2">K11 + (K11*$P$16)</f>
        <v>49537.2</v>
      </c>
      <c r="T11" s="1">
        <f t="shared" si="2"/>
        <v>76105.2</v>
      </c>
      <c r="U11" s="1">
        <f t="shared" si="2"/>
        <v>50854.8</v>
      </c>
      <c r="V11" s="1">
        <f t="shared" si="2"/>
        <v>204644.4</v>
      </c>
    </row>
    <row r="12" spans="1:22" x14ac:dyDescent="0.2">
      <c r="I12" t="s">
        <v>7</v>
      </c>
      <c r="J12" s="1">
        <v>4882</v>
      </c>
      <c r="K12" s="1">
        <v>8907</v>
      </c>
      <c r="L12" s="1">
        <v>4897</v>
      </c>
      <c r="M12" s="1">
        <v>6891</v>
      </c>
      <c r="N12" s="1">
        <f t="shared" ref="N12:N15" si="3">SUM(J12:M12)</f>
        <v>25577</v>
      </c>
      <c r="Q12" t="s">
        <v>7</v>
      </c>
      <c r="R12" s="1">
        <f t="shared" ref="R12:R15" si="4">J12 + (J12*$P$16)</f>
        <v>5858.4</v>
      </c>
      <c r="S12" s="1">
        <f t="shared" si="2"/>
        <v>10688.4</v>
      </c>
      <c r="T12" s="1">
        <f t="shared" si="2"/>
        <v>5876.4</v>
      </c>
      <c r="U12" s="1">
        <f t="shared" si="2"/>
        <v>8269.2000000000007</v>
      </c>
      <c r="V12" s="1">
        <f t="shared" si="2"/>
        <v>30692.400000000001</v>
      </c>
    </row>
    <row r="13" spans="1:22" x14ac:dyDescent="0.2">
      <c r="I13" t="s">
        <v>8</v>
      </c>
      <c r="J13" s="1">
        <v>42571</v>
      </c>
      <c r="K13" s="1">
        <v>37191</v>
      </c>
      <c r="L13" s="1">
        <v>50178</v>
      </c>
      <c r="M13" s="1">
        <v>47098</v>
      </c>
      <c r="N13" s="1">
        <f t="shared" si="3"/>
        <v>177038</v>
      </c>
      <c r="Q13" t="s">
        <v>8</v>
      </c>
      <c r="R13" s="1">
        <f t="shared" si="4"/>
        <v>51085.2</v>
      </c>
      <c r="S13" s="1">
        <f t="shared" si="2"/>
        <v>44629.2</v>
      </c>
      <c r="T13" s="1">
        <f t="shared" si="2"/>
        <v>60213.599999999999</v>
      </c>
      <c r="U13" s="1">
        <f t="shared" si="2"/>
        <v>56517.599999999999</v>
      </c>
      <c r="V13" s="1">
        <f t="shared" si="2"/>
        <v>212445.6</v>
      </c>
    </row>
    <row r="14" spans="1:22" ht="21" x14ac:dyDescent="0.25">
      <c r="A14" s="3" t="s">
        <v>0</v>
      </c>
      <c r="B14" s="3"/>
      <c r="C14" s="3"/>
      <c r="D14" s="3"/>
      <c r="E14" s="3"/>
      <c r="F14" s="3"/>
      <c r="I14" t="s">
        <v>9</v>
      </c>
      <c r="J14" s="1">
        <v>5719</v>
      </c>
      <c r="K14" s="1">
        <v>6781</v>
      </c>
      <c r="L14" s="1">
        <v>5397</v>
      </c>
      <c r="M14" s="1">
        <v>4575</v>
      </c>
      <c r="N14" s="1">
        <f t="shared" si="3"/>
        <v>22472</v>
      </c>
      <c r="Q14" t="s">
        <v>9</v>
      </c>
      <c r="R14" s="1">
        <f t="shared" si="4"/>
        <v>6862.8</v>
      </c>
      <c r="S14" s="1">
        <f t="shared" si="2"/>
        <v>8137.2</v>
      </c>
      <c r="T14" s="1">
        <f t="shared" si="2"/>
        <v>6476.4</v>
      </c>
      <c r="U14" s="1">
        <f t="shared" si="2"/>
        <v>5490</v>
      </c>
      <c r="V14" s="1">
        <f t="shared" si="2"/>
        <v>26966.400000000001</v>
      </c>
    </row>
    <row r="15" spans="1:22" x14ac:dyDescent="0.2">
      <c r="B15" t="s">
        <v>1</v>
      </c>
      <c r="C15" t="s">
        <v>2</v>
      </c>
      <c r="D15" t="s">
        <v>3</v>
      </c>
      <c r="E15" t="s">
        <v>4</v>
      </c>
      <c r="F15" t="s">
        <v>5</v>
      </c>
      <c r="I15" t="s">
        <v>5</v>
      </c>
      <c r="J15" s="1">
        <f>SUM(J11:J14)</f>
        <v>76628</v>
      </c>
      <c r="K15" s="1">
        <f t="shared" ref="K15:M15" si="5">SUM(K11:K14)</f>
        <v>94160</v>
      </c>
      <c r="L15" s="1">
        <f t="shared" si="5"/>
        <v>123893</v>
      </c>
      <c r="M15" s="1">
        <f t="shared" si="5"/>
        <v>100943</v>
      </c>
      <c r="N15" s="1">
        <f t="shared" si="3"/>
        <v>395624</v>
      </c>
      <c r="Q15" t="s">
        <v>5</v>
      </c>
      <c r="R15" s="1">
        <f t="shared" si="4"/>
        <v>91953.600000000006</v>
      </c>
      <c r="S15" s="1">
        <f t="shared" si="2"/>
        <v>112992</v>
      </c>
      <c r="T15" s="1">
        <f t="shared" si="2"/>
        <v>148671.6</v>
      </c>
      <c r="U15" s="1">
        <f t="shared" si="2"/>
        <v>121131.6</v>
      </c>
      <c r="V15" s="1">
        <f t="shared" si="2"/>
        <v>474748.8</v>
      </c>
    </row>
    <row r="16" spans="1:22" x14ac:dyDescent="0.2">
      <c r="A16" t="s">
        <v>6</v>
      </c>
      <c r="B16" s="1">
        <v>23456</v>
      </c>
      <c r="C16" s="1">
        <v>41281</v>
      </c>
      <c r="D16" s="1">
        <v>63421</v>
      </c>
      <c r="E16" s="1">
        <v>42379</v>
      </c>
      <c r="F16" s="1">
        <f>SUM(B16:E16)</f>
        <v>170537</v>
      </c>
      <c r="O16" s="4" t="s">
        <v>12</v>
      </c>
      <c r="P16" s="9">
        <v>0.2</v>
      </c>
    </row>
    <row r="17" spans="1:6" x14ac:dyDescent="0.2">
      <c r="A17" t="s">
        <v>7</v>
      </c>
      <c r="B17" s="1">
        <v>4882</v>
      </c>
      <c r="C17" s="1">
        <v>8907</v>
      </c>
      <c r="D17" s="1">
        <v>4897</v>
      </c>
      <c r="E17" s="1">
        <v>6891</v>
      </c>
      <c r="F17" s="1">
        <f t="shared" ref="F17:F20" si="6">SUM(B17:E17)</f>
        <v>25577</v>
      </c>
    </row>
    <row r="18" spans="1:6" x14ac:dyDescent="0.2">
      <c r="A18" t="s">
        <v>8</v>
      </c>
      <c r="B18" s="1">
        <v>42571</v>
      </c>
      <c r="C18" s="1">
        <v>37191</v>
      </c>
      <c r="D18" s="1">
        <v>50178</v>
      </c>
      <c r="E18" s="1">
        <v>47098</v>
      </c>
      <c r="F18" s="1">
        <f t="shared" si="6"/>
        <v>177038</v>
      </c>
    </row>
    <row r="19" spans="1:6" x14ac:dyDescent="0.2">
      <c r="A19" t="s">
        <v>9</v>
      </c>
      <c r="B19" s="1">
        <v>5719</v>
      </c>
      <c r="C19" s="1">
        <v>6781</v>
      </c>
      <c r="D19" s="1">
        <v>5397</v>
      </c>
      <c r="E19" s="1">
        <v>4575</v>
      </c>
      <c r="F19" s="1">
        <f t="shared" si="6"/>
        <v>22472</v>
      </c>
    </row>
    <row r="20" spans="1:6" x14ac:dyDescent="0.2">
      <c r="A20" t="s">
        <v>5</v>
      </c>
      <c r="B20" s="1">
        <f>SUM(B16:B19)</f>
        <v>76628</v>
      </c>
      <c r="C20" s="1">
        <f t="shared" ref="C20:E20" si="7">SUM(C16:C19)</f>
        <v>94160</v>
      </c>
      <c r="D20" s="1">
        <f t="shared" si="7"/>
        <v>123893</v>
      </c>
      <c r="E20" s="1">
        <f t="shared" si="7"/>
        <v>100943</v>
      </c>
      <c r="F20" s="1">
        <f t="shared" si="6"/>
        <v>395624</v>
      </c>
    </row>
    <row r="25" spans="1:6" x14ac:dyDescent="0.2">
      <c r="B25" t="s">
        <v>10</v>
      </c>
      <c r="C25" s="2">
        <v>1.4999999999999999E-2</v>
      </c>
    </row>
    <row r="27" spans="1:6" ht="21" x14ac:dyDescent="0.25">
      <c r="A27" s="3" t="s">
        <v>0</v>
      </c>
      <c r="B27" s="3"/>
      <c r="C27" s="3"/>
      <c r="D27" s="3"/>
      <c r="E27" s="3"/>
      <c r="F27" s="3"/>
    </row>
    <row r="28" spans="1:6" x14ac:dyDescent="0.2">
      <c r="B28" t="s">
        <v>1</v>
      </c>
      <c r="C28" t="s">
        <v>2</v>
      </c>
      <c r="D28" t="s">
        <v>3</v>
      </c>
      <c r="E28" t="s">
        <v>4</v>
      </c>
      <c r="F28" t="s">
        <v>5</v>
      </c>
    </row>
    <row r="29" spans="1:6" x14ac:dyDescent="0.2">
      <c r="A29" t="s">
        <v>6</v>
      </c>
      <c r="B29" s="1">
        <f>(B6*$C$25)+B6</f>
        <v>23807.84</v>
      </c>
      <c r="C29" s="1">
        <f>(C6*$C$25)+C6</f>
        <v>41900.214999999997</v>
      </c>
      <c r="D29" s="1">
        <f>(D6*$C$25)+D6</f>
        <v>64372.315000000002</v>
      </c>
      <c r="E29" s="1">
        <f>(E6*$C$25)+E6</f>
        <v>43014.684999999998</v>
      </c>
      <c r="F29" s="1">
        <f>SUM(B29:E29)</f>
        <v>173095.05499999999</v>
      </c>
    </row>
    <row r="30" spans="1:6" x14ac:dyDescent="0.2">
      <c r="A30" t="s">
        <v>7</v>
      </c>
      <c r="B30" s="1">
        <f>(B7*$C$25)+B7</f>
        <v>4955.2299999999996</v>
      </c>
      <c r="C30" s="1">
        <f>(C7*$C$25)+C7</f>
        <v>9040.6049999999996</v>
      </c>
      <c r="D30" s="1">
        <f>(D7*$C$25)+D7</f>
        <v>4970.4549999999999</v>
      </c>
      <c r="E30" s="1">
        <f>(E7*$C$25)+E7</f>
        <v>6994.3649999999998</v>
      </c>
      <c r="F30" s="1">
        <f t="shared" ref="F30:F33" si="8">SUM(B30:E30)</f>
        <v>25960.654999999999</v>
      </c>
    </row>
    <row r="31" spans="1:6" x14ac:dyDescent="0.2">
      <c r="A31" t="s">
        <v>8</v>
      </c>
      <c r="B31" s="1">
        <f>(B8*$C$25)+B8</f>
        <v>43209.565000000002</v>
      </c>
      <c r="C31" s="1">
        <f>(C8*$C$25)+C8</f>
        <v>37748.864999999998</v>
      </c>
      <c r="D31" s="1">
        <f>(D8*$C$25)+D8</f>
        <v>50930.67</v>
      </c>
      <c r="E31" s="1">
        <f>(E8*$C$25)+E8</f>
        <v>47804.47</v>
      </c>
      <c r="F31" s="1">
        <f t="shared" si="8"/>
        <v>179693.56999999998</v>
      </c>
    </row>
    <row r="32" spans="1:6" x14ac:dyDescent="0.2">
      <c r="A32" t="s">
        <v>9</v>
      </c>
      <c r="B32" s="1">
        <f>(B9*$C$25)+B9</f>
        <v>5804.7849999999999</v>
      </c>
      <c r="C32" s="1">
        <f>(C9*$C$25)+C9</f>
        <v>6882.7150000000001</v>
      </c>
      <c r="D32" s="1">
        <f>(D9*$C$25)+D9</f>
        <v>5477.9549999999999</v>
      </c>
      <c r="E32" s="1">
        <f>(E9*$C$25)+E9</f>
        <v>4643.625</v>
      </c>
      <c r="F32" s="1">
        <f t="shared" si="8"/>
        <v>22809.08</v>
      </c>
    </row>
    <row r="33" spans="1:6" x14ac:dyDescent="0.2">
      <c r="A33" t="s">
        <v>5</v>
      </c>
      <c r="B33" s="1">
        <f>SUM(B29:B32)</f>
        <v>77777.420000000013</v>
      </c>
      <c r="C33" s="1">
        <f t="shared" ref="C33:E33" si="9">SUM(C29:C32)</f>
        <v>95572.4</v>
      </c>
      <c r="D33" s="1">
        <f t="shared" si="9"/>
        <v>125751.395</v>
      </c>
      <c r="E33" s="1">
        <f t="shared" si="9"/>
        <v>102457.14499999999</v>
      </c>
      <c r="F33" s="1">
        <f t="shared" si="8"/>
        <v>401558.36</v>
      </c>
    </row>
    <row r="42" spans="1:6" ht="20" customHeight="1" x14ac:dyDescent="0.2">
      <c r="A42" s="6" t="s">
        <v>13</v>
      </c>
      <c r="B42" s="6"/>
      <c r="C42" s="6"/>
      <c r="D42" s="6"/>
      <c r="E42" s="6"/>
      <c r="F42" s="6"/>
    </row>
    <row r="43" spans="1:6" ht="12" customHeight="1" x14ac:dyDescent="0.2">
      <c r="A43" s="6"/>
      <c r="B43" s="6"/>
      <c r="C43" s="6"/>
      <c r="D43" s="6"/>
      <c r="E43" s="6"/>
      <c r="F43" s="6"/>
    </row>
    <row r="44" spans="1:6" ht="15" customHeight="1" x14ac:dyDescent="0.2">
      <c r="A44" s="6"/>
      <c r="B44" s="6"/>
      <c r="C44" s="6"/>
      <c r="D44" s="6"/>
      <c r="E44" s="6"/>
      <c r="F44" s="6"/>
    </row>
    <row r="45" spans="1:6" ht="15" customHeight="1" x14ac:dyDescent="0.2">
      <c r="A45" s="6"/>
      <c r="B45" s="6"/>
      <c r="C45" s="6"/>
      <c r="D45" s="6"/>
      <c r="E45" s="6"/>
      <c r="F45" s="6"/>
    </row>
    <row r="46" spans="1:6" ht="15" customHeight="1" x14ac:dyDescent="0.2"/>
    <row r="47" spans="1:6" ht="21" x14ac:dyDescent="0.25">
      <c r="A47" s="3" t="s">
        <v>0</v>
      </c>
      <c r="B47" s="3"/>
      <c r="C47" s="3"/>
      <c r="D47" s="3"/>
      <c r="E47" s="3"/>
      <c r="F47" s="3"/>
    </row>
    <row r="48" spans="1:6" x14ac:dyDescent="0.2">
      <c r="B48" t="s">
        <v>1</v>
      </c>
      <c r="C48" t="s">
        <v>2</v>
      </c>
      <c r="D48" t="s">
        <v>3</v>
      </c>
      <c r="E48" t="s">
        <v>4</v>
      </c>
      <c r="F48" t="s">
        <v>5</v>
      </c>
    </row>
    <row r="49" spans="1:6" x14ac:dyDescent="0.2">
      <c r="A49" t="s">
        <v>6</v>
      </c>
      <c r="B49" s="1">
        <v>45645</v>
      </c>
      <c r="C49" s="1">
        <v>45648</v>
      </c>
      <c r="D49" s="1">
        <v>423578</v>
      </c>
      <c r="E49" s="1">
        <v>68342</v>
      </c>
      <c r="F49" s="1">
        <f>SUM(B49:E49)</f>
        <v>583213</v>
      </c>
    </row>
    <row r="50" spans="1:6" x14ac:dyDescent="0.2">
      <c r="A50" t="s">
        <v>7</v>
      </c>
      <c r="B50" s="1">
        <v>8386</v>
      </c>
      <c r="C50" s="1">
        <v>45684</v>
      </c>
      <c r="D50" s="1">
        <v>23845</v>
      </c>
      <c r="E50" s="1">
        <v>45638453</v>
      </c>
      <c r="F50" s="1">
        <f t="shared" ref="F50:F53" si="10">SUM(B50:E50)</f>
        <v>45716368</v>
      </c>
    </row>
    <row r="51" spans="1:6" x14ac:dyDescent="0.2">
      <c r="A51" t="s">
        <v>8</v>
      </c>
      <c r="B51" s="1">
        <v>42384</v>
      </c>
      <c r="C51" s="1">
        <v>453845</v>
      </c>
      <c r="D51" s="1">
        <v>4538</v>
      </c>
      <c r="E51" s="1">
        <v>453845</v>
      </c>
      <c r="F51" s="1">
        <f t="shared" si="10"/>
        <v>954612</v>
      </c>
    </row>
    <row r="52" spans="1:6" x14ac:dyDescent="0.2">
      <c r="A52" t="s">
        <v>9</v>
      </c>
      <c r="B52" s="1">
        <v>45388</v>
      </c>
      <c r="C52" s="1">
        <v>3845</v>
      </c>
      <c r="D52" s="1">
        <v>453845</v>
      </c>
      <c r="E52" s="1">
        <v>453884</v>
      </c>
      <c r="F52" s="1">
        <f t="shared" si="10"/>
        <v>956962</v>
      </c>
    </row>
    <row r="53" spans="1:6" x14ac:dyDescent="0.2">
      <c r="A53" t="s">
        <v>5</v>
      </c>
      <c r="B53" s="1">
        <f>SUM(B49:B52)</f>
        <v>141803</v>
      </c>
      <c r="C53" s="1">
        <f t="shared" ref="C53:E53" si="11">SUM(C49:C52)</f>
        <v>549022</v>
      </c>
      <c r="D53" s="1">
        <f t="shared" si="11"/>
        <v>905806</v>
      </c>
      <c r="E53" s="1">
        <f t="shared" si="11"/>
        <v>46614524</v>
      </c>
      <c r="F53" s="1">
        <f t="shared" si="10"/>
        <v>48211155</v>
      </c>
    </row>
    <row r="56" spans="1:6" ht="21" x14ac:dyDescent="0.25">
      <c r="A56" s="3" t="s">
        <v>11</v>
      </c>
      <c r="B56" s="3"/>
      <c r="C56" s="3"/>
      <c r="D56" s="3"/>
    </row>
    <row r="58" spans="1:6" x14ac:dyDescent="0.2">
      <c r="B58" t="s">
        <v>1</v>
      </c>
      <c r="C58" t="s">
        <v>2</v>
      </c>
      <c r="D58" t="s">
        <v>3</v>
      </c>
      <c r="E58" t="s">
        <v>4</v>
      </c>
      <c r="F58" t="s">
        <v>5</v>
      </c>
    </row>
    <row r="59" spans="1:6" x14ac:dyDescent="0.2">
      <c r="A59" t="s">
        <v>6</v>
      </c>
      <c r="B59" s="1">
        <v>45645</v>
      </c>
      <c r="C59" s="1">
        <v>45648</v>
      </c>
      <c r="D59" s="1">
        <v>423578</v>
      </c>
      <c r="E59" s="1">
        <v>68342</v>
      </c>
      <c r="F59" s="1">
        <f>SUM(B59:E59)</f>
        <v>583213</v>
      </c>
    </row>
    <row r="60" spans="1:6" x14ac:dyDescent="0.2">
      <c r="A60" t="s">
        <v>7</v>
      </c>
      <c r="B60" s="1">
        <v>8386</v>
      </c>
      <c r="C60" s="1">
        <v>45684</v>
      </c>
      <c r="D60" s="1">
        <v>23845</v>
      </c>
      <c r="E60" s="1">
        <v>45638453</v>
      </c>
      <c r="F60" s="1">
        <f t="shared" ref="F60:F63" si="12">SUM(B60:E60)</f>
        <v>45716368</v>
      </c>
    </row>
    <row r="61" spans="1:6" x14ac:dyDescent="0.2">
      <c r="A61" t="s">
        <v>8</v>
      </c>
      <c r="B61" s="1">
        <v>42384</v>
      </c>
      <c r="C61" s="1">
        <v>453845</v>
      </c>
      <c r="D61" s="1">
        <v>4538</v>
      </c>
      <c r="E61" s="1">
        <v>453845</v>
      </c>
      <c r="F61" s="1">
        <f t="shared" si="12"/>
        <v>954612</v>
      </c>
    </row>
    <row r="62" spans="1:6" x14ac:dyDescent="0.2">
      <c r="A62" t="s">
        <v>9</v>
      </c>
      <c r="B62" s="1">
        <v>45388</v>
      </c>
      <c r="C62" s="1">
        <v>3845</v>
      </c>
      <c r="D62" s="1">
        <v>453845</v>
      </c>
      <c r="E62" s="1">
        <v>453884</v>
      </c>
      <c r="F62" s="1">
        <f t="shared" si="12"/>
        <v>956962</v>
      </c>
    </row>
    <row r="63" spans="1:6" x14ac:dyDescent="0.2">
      <c r="A63" t="s">
        <v>5</v>
      </c>
      <c r="B63" s="1">
        <f>SUM(B59:B62)</f>
        <v>141803</v>
      </c>
      <c r="C63" s="1">
        <f t="shared" ref="C63" si="13">SUM(C59:C62)</f>
        <v>549022</v>
      </c>
      <c r="D63" s="1">
        <f t="shared" ref="D63" si="14">SUM(D59:D62)</f>
        <v>905806</v>
      </c>
      <c r="E63" s="1">
        <f t="shared" ref="E63" si="15">SUM(E59:E62)</f>
        <v>46614524</v>
      </c>
      <c r="F63" s="1">
        <f t="shared" si="12"/>
        <v>48211155</v>
      </c>
    </row>
    <row r="65" spans="1:6" x14ac:dyDescent="0.2">
      <c r="A65" t="s">
        <v>12</v>
      </c>
      <c r="B65" s="2">
        <v>3.7104379999999999E-2</v>
      </c>
    </row>
    <row r="67" spans="1:6" x14ac:dyDescent="0.2">
      <c r="B67" t="s">
        <v>1</v>
      </c>
      <c r="C67" t="s">
        <v>2</v>
      </c>
      <c r="D67" t="s">
        <v>3</v>
      </c>
      <c r="E67" t="s">
        <v>4</v>
      </c>
      <c r="F67" t="s">
        <v>5</v>
      </c>
    </row>
    <row r="68" spans="1:6" x14ac:dyDescent="0.2">
      <c r="A68" t="s">
        <v>6</v>
      </c>
      <c r="B68" s="1">
        <f>B59+(B59*$B$65)</f>
        <v>47338.6294251</v>
      </c>
      <c r="C68" s="1">
        <f>C59+(C59*$B$65)</f>
        <v>47341.740738239998</v>
      </c>
      <c r="D68" s="1">
        <f>D59+(D59*$B$65)</f>
        <v>439294.59907164</v>
      </c>
      <c r="E68" s="1">
        <f>E59+(E59*$B$65)</f>
        <v>70877.787537960001</v>
      </c>
      <c r="F68" s="1">
        <f>SUM(B68:E68)</f>
        <v>604852.75677293993</v>
      </c>
    </row>
    <row r="69" spans="1:6" x14ac:dyDescent="0.2">
      <c r="A69" t="s">
        <v>7</v>
      </c>
      <c r="B69" s="1">
        <f>B60+(B60*$B$65)</f>
        <v>8697.1573306800001</v>
      </c>
      <c r="C69" s="1">
        <f>C60+(C60*$B$65)</f>
        <v>47379.076495920002</v>
      </c>
      <c r="D69" s="1">
        <f>D60+(D60*$B$65)</f>
        <v>24729.7539411</v>
      </c>
      <c r="E69" s="1">
        <f>E60+(E60*$B$65)</f>
        <v>47331839.502724141</v>
      </c>
      <c r="F69" s="1">
        <f>SUM(B69:E69)</f>
        <v>47412645.490491837</v>
      </c>
    </row>
    <row r="70" spans="1:6" x14ac:dyDescent="0.2">
      <c r="A70" t="s">
        <v>8</v>
      </c>
      <c r="B70" s="1">
        <f>B61+(B61*$B$65)</f>
        <v>43956.632041919998</v>
      </c>
      <c r="C70" s="1">
        <f>C61+(C61*$B$65)</f>
        <v>470684.63734110002</v>
      </c>
      <c r="D70" s="1">
        <f>D61+(D61*$B$65)</f>
        <v>4706.3796764400004</v>
      </c>
      <c r="E70" s="1">
        <f>E61+(E61*$B$65)</f>
        <v>470684.63734110002</v>
      </c>
      <c r="F70" s="1">
        <f>SUM(B70:E70)</f>
        <v>990032.28640056006</v>
      </c>
    </row>
    <row r="71" spans="1:6" x14ac:dyDescent="0.2">
      <c r="A71" t="s">
        <v>9</v>
      </c>
      <c r="B71" s="1">
        <f>B62+(B62*$B$65)</f>
        <v>47072.093599439999</v>
      </c>
      <c r="C71" s="1">
        <f>C62+(C62*$B$65)</f>
        <v>3987.6663411</v>
      </c>
      <c r="D71" s="1">
        <f>D62+(D62*$B$65)</f>
        <v>470684.63734110002</v>
      </c>
      <c r="E71" s="1">
        <f>E62+(E62*$B$65)</f>
        <v>470725.08441191999</v>
      </c>
      <c r="F71" s="1">
        <f>SUM(B71:E71)</f>
        <v>992469.48169356002</v>
      </c>
    </row>
    <row r="72" spans="1:6" x14ac:dyDescent="0.2">
      <c r="A72" t="s">
        <v>5</v>
      </c>
      <c r="B72" s="1">
        <f>SUM(B68:B71)</f>
        <v>147064.51239714</v>
      </c>
      <c r="C72" s="1">
        <f>SUM(C68:C71)</f>
        <v>569393.12091636006</v>
      </c>
      <c r="D72" s="1">
        <f>SUM(D68:D71)</f>
        <v>939415.37003027997</v>
      </c>
      <c r="E72" s="1">
        <f>SUM(E68:E71)</f>
        <v>48344127.012015119</v>
      </c>
      <c r="F72" s="1">
        <f>SUM(B72:E72)</f>
        <v>50000000.015358903</v>
      </c>
    </row>
  </sheetData>
  <mergeCells count="10">
    <mergeCell ref="Q9:V9"/>
    <mergeCell ref="A1:F2"/>
    <mergeCell ref="A27:F27"/>
    <mergeCell ref="A42:F45"/>
    <mergeCell ref="H2:M3"/>
    <mergeCell ref="I9:N9"/>
    <mergeCell ref="A47:F47"/>
    <mergeCell ref="A56:D56"/>
    <mergeCell ref="A4:F4"/>
    <mergeCell ref="A14:F14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4E01FA80EE840940068ECF899E9E7" ma:contentTypeVersion="13" ma:contentTypeDescription="Create a new document." ma:contentTypeScope="" ma:versionID="b0d6bd910c53bd419d73ae896eda4ccc">
  <xsd:schema xmlns:xsd="http://www.w3.org/2001/XMLSchema" xmlns:xs="http://www.w3.org/2001/XMLSchema" xmlns:p="http://schemas.microsoft.com/office/2006/metadata/properties" xmlns:ns3="a2aa553d-380f-46f6-b1c5-ed3a608d92ce" xmlns:ns4="86aa6a45-5570-40b8-a0c9-c959c0dd11f4" targetNamespace="http://schemas.microsoft.com/office/2006/metadata/properties" ma:root="true" ma:fieldsID="5cf7db1a49ff6d1f2c237172c9e0369e" ns3:_="" ns4:_="">
    <xsd:import namespace="a2aa553d-380f-46f6-b1c5-ed3a608d92ce"/>
    <xsd:import namespace="86aa6a45-5570-40b8-a0c9-c959c0dd1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aa553d-380f-46f6-b1c5-ed3a608d92c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6aa6a45-5570-40b8-a0c9-c959c0dd11f4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3D340D-920F-4B47-9254-053FA77C32EC}">
  <ds:schemaRefs>
    <ds:schemaRef ds:uri="http://purl.org/dc/elements/1.1/"/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86aa6a45-5570-40b8-a0c9-c959c0dd11f4"/>
    <ds:schemaRef ds:uri="a2aa553d-380f-46f6-b1c5-ed3a608d92ce"/>
  </ds:schemaRefs>
</ds:datastoreItem>
</file>

<file path=customXml/itemProps2.xml><?xml version="1.0" encoding="utf-8"?>
<ds:datastoreItem xmlns:ds="http://schemas.openxmlformats.org/officeDocument/2006/customXml" ds:itemID="{C8949E11-ECA9-4535-B6A2-10D940C687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2aa553d-380f-46f6-b1c5-ed3a608d92ce"/>
    <ds:schemaRef ds:uri="86aa6a45-5570-40b8-a0c9-c959c0dd1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A3114F-84AD-427A-B8C5-B7828BC12D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 By Quarter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Villegas,Juan G.(Student)</dc:creator>
  <cp:lastModifiedBy>Villegas,Juan G.(Student)</cp:lastModifiedBy>
  <dcterms:created xsi:type="dcterms:W3CDTF">2022-01-28T14:48:33Z</dcterms:created>
  <dcterms:modified xsi:type="dcterms:W3CDTF">2022-01-29T23:56:06Z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0x0101005834E01FA80EE840940068ECF899E9E7</vt:lpwstr>
  </property>
</Properties>
</file>