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easternct-my.sharepoint.com/personal/villegasj_my_easternct_edu/Documents/"/>
    </mc:Choice>
  </mc:AlternateContent>
  <xr:revisionPtr revIDLastSave="2" documentId="8_{150E7B93-9B47-4895-BA03-1565969B3DD5}" xr6:coauthVersionLast="46" xr6:coauthVersionMax="46" xr10:uidLastSave="{E4979171-CFB5-440F-B4B3-485541CD1992}"/>
  <bookViews>
    <workbookView xWindow="-120" yWindow="-120" windowWidth="24240" windowHeight="13140" xr2:uid="{3D35495A-BDA1-4DE9-A73B-D87341782E11}"/>
  </bookViews>
  <sheets>
    <sheet name="Expense Divided By Income Month" sheetId="1" r:id="rId1"/>
  </sheets>
  <externalReferences>
    <externalReference r:id="rId2"/>
  </externalReferences>
  <definedNames>
    <definedName name="Monthly_Expense_Totals">'[1]Monthly Expense Summary Answer'!$G$5:$G$16</definedName>
    <definedName name="Monthly_Income_Totals">'[1]Monthly Rent Summary Answer'!$N$5:$N$16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1" l="1"/>
  <c r="B18" i="1"/>
  <c r="D5" i="1" a="1"/>
  <c r="D5" i="1" s="1"/>
  <c r="C5" i="1" a="1"/>
  <c r="C5" i="1" s="1"/>
  <c r="B5" i="1" a="1"/>
  <c r="B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<sst xmlns="http://schemas.openxmlformats.org/spreadsheetml/2006/main" count="25" uniqueCount="25">
  <si>
    <t>Expense Divided by Income by Month</t>
  </si>
  <si>
    <t>Month</t>
  </si>
  <si>
    <t>Expense Totals</t>
  </si>
  <si>
    <t>Income Totals</t>
  </si>
  <si>
    <t>Expense/Income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</si>
  <si>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</si>
  <si>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</si>
  <si>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</si>
  <si>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</si>
  <si>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</si>
  <si>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</si>
  <si>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</si>
  <si>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</si>
  <si>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</si>
  <si>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</si>
  <si>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</si>
  <si>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</si>
  <si>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Totals</t>
  </si>
  <si>
    <t>Source:</t>
  </si>
  <si>
    <t>Date:</t>
  </si>
  <si>
    <t>Time:</t>
  </si>
  <si>
    <t>10:29AM</t>
  </si>
  <si>
    <t>Analyst:</t>
  </si>
  <si>
    <t>Juan Villegas</t>
  </si>
  <si>
    <t xml:space="preserve"> Expense Divided by Income by Month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</si>
</sst>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rd%20Year/Spring%202021/BIS%20205%20Info%20Mgmt/Second%20Project/Second%20Project%20Data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ly Income by Unit"/>
      <sheetName val="Monthly Expense Summary"/>
      <sheetName val="Building Space Inventory"/>
      <sheetName val="Tenants by Unit"/>
      <sheetName val="Tenant Information"/>
      <sheetName val="Monthly Rent Summary Answer"/>
      <sheetName val="Monthly Expense Summary Answer"/>
      <sheetName val="Expense Divided By Income Month"/>
    </sheetNames>
    <sheetDataSet>
      <sheetData sheetId="0"/>
      <sheetData sheetId="1"/>
      <sheetData sheetId="2"/>
      <sheetData sheetId="3"/>
      <sheetData sheetId="4"/>
      <sheetData sheetId="5">
        <row r="5">
          <cell r="N5">
            <v>6950</v>
          </cell>
        </row>
        <row r="6">
          <cell r="N6">
            <v>6950</v>
          </cell>
        </row>
        <row r="7">
          <cell r="N7">
            <v>6950</v>
          </cell>
        </row>
        <row r="8">
          <cell r="N8">
            <v>6950</v>
          </cell>
        </row>
        <row r="9">
          <cell r="N9">
            <v>6950</v>
          </cell>
        </row>
        <row r="10">
          <cell r="N10">
            <v>6200</v>
          </cell>
        </row>
        <row r="11">
          <cell r="N11">
            <v>6200</v>
          </cell>
        </row>
        <row r="12">
          <cell r="N12">
            <v>6950</v>
          </cell>
        </row>
        <row r="13">
          <cell r="N13">
            <v>6950</v>
          </cell>
        </row>
        <row r="14">
          <cell r="N14">
            <v>6950</v>
          </cell>
        </row>
        <row r="15">
          <cell r="N15">
            <v>6950</v>
          </cell>
        </row>
        <row r="16">
          <cell r="N16">
            <v>5900</v>
          </cell>
        </row>
      </sheetData>
      <sheetData sheetId="6">
        <row r="5">
          <cell r="G5">
            <v>4459.2800000000007</v>
          </cell>
        </row>
        <row r="6">
          <cell r="G6">
            <v>3209.95</v>
          </cell>
        </row>
        <row r="7">
          <cell r="G7">
            <v>3494.14</v>
          </cell>
        </row>
        <row r="8">
          <cell r="G8">
            <v>3103.72</v>
          </cell>
        </row>
        <row r="9">
          <cell r="G9">
            <v>3151.67</v>
          </cell>
        </row>
        <row r="10">
          <cell r="G10">
            <v>5312.93</v>
          </cell>
        </row>
        <row r="11">
          <cell r="G11">
            <v>4819.5599999999995</v>
          </cell>
        </row>
        <row r="12">
          <cell r="G12">
            <v>3859.8</v>
          </cell>
        </row>
        <row r="13">
          <cell r="G13">
            <v>4226.88</v>
          </cell>
        </row>
        <row r="14">
          <cell r="G14">
            <v>3295.85</v>
          </cell>
        </row>
        <row r="15">
          <cell r="G15">
            <v>3247.76</v>
          </cell>
        </row>
        <row r="16">
          <cell r="G16">
            <v>4785.93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3BFBB-9CDF-4618-8FEA-06CFC1281363}">
  <dimension ref="A1:D23"/>
  <sheetViews>
    <sheetView tabSelected="1" workbookViewId="0">
      <selection activeCell="D20" sqref="D20"/>
    </sheetView>
  </sheetViews>
  <sheetFormatPr defaultRowHeight="15" x14ac:dyDescent="0.25"/>
  <cols>
    <col min="1" max="1" width="22.28515625" customWidth="1"/>
    <col min="2" max="2" width="41.5703125" bestFit="1" customWidth="1"/>
    <col min="3" max="3" width="18.140625" customWidth="1"/>
    <col min="4" max="4" width="21.7109375" customWidth="1"/>
  </cols>
  <sheetData>
    <row r="1" spans="1:4" x14ac:dyDescent="0.25">
      <c r="A1" s="1" t="s">
        <v>0</v>
      </c>
      <c r="B1" s="2"/>
      <c r="C1" s="2"/>
      <c r="D1" s="2"/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3" t="s">
        <v>1</v>
      </c>
      <c r="B4" t="s">
        <v>2</v>
      </c>
      <c r="C4" t="s">
        <v>3</v>
      </c>
      <c r="D4" t="s">
        <v>4</v>
      </c>
    </row>
    <row r="5" spans="1:4" x14ac:dyDescent="0.25">
      <c r="A5" s="4" t="s">
        <v>5</v>
      </c>
      <c r="B5" s="5" cm="1">
        <f t="array" ref="B5:B16">Monthly_Expense_Totals</f>
        <v>4459.2800000000007</v>
      </c>
      <c r="C5" s="5" cm="1">
        <f t="array" ref="C5:C16">Monthly_Income_Totals</f>
        <v>6950</v>
      </c>
      <c r="D5" s="6" cm="1">
        <f t="array" ref="D5:D16">Monthly_Expense_Totals/Monthly_Income_Totals</f>
        <v>0.64162302158273388</v>
      </c>
    </row>
    <row r="6" spans="1:4" x14ac:dyDescent="0.25">
      <c r="A6" s="4" t="s">
        <v>6</v>
      </c>
      <c r="B6" s="5">
        <v>3209.95</v>
      </c>
      <c r="C6" s="5">
        <v>6950</v>
      </c>
      <c r="D6" s="6">
        <v>0.46186330935251796</v>
      </c>
    </row>
    <row r="7" spans="1:4" x14ac:dyDescent="0.25">
      <c r="A7" s="4" t="s">
        <v>7</v>
      </c>
      <c r="B7" s="5">
        <v>3494.14</v>
      </c>
      <c r="C7" s="5">
        <v>6950</v>
      </c>
      <c r="D7" s="6">
        <v>0.50275395683453239</v>
      </c>
    </row>
    <row r="8" spans="1:4" x14ac:dyDescent="0.25">
      <c r="A8" s="4" t="s">
        <v>8</v>
      </c>
      <c r="B8" s="5">
        <v>3103.72</v>
      </c>
      <c r="C8" s="5">
        <v>6950</v>
      </c>
      <c r="D8" s="6">
        <v>0.44657841726618702</v>
      </c>
    </row>
    <row r="9" spans="1:4" x14ac:dyDescent="0.25">
      <c r="A9" s="4" t="s">
        <v>9</v>
      </c>
      <c r="B9" s="5">
        <v>3151.67</v>
      </c>
      <c r="C9" s="5">
        <v>6950</v>
      </c>
      <c r="D9" s="6">
        <v>0.45347769784172665</v>
      </c>
    </row>
    <row r="10" spans="1:4" x14ac:dyDescent="0.25">
      <c r="A10" s="4" t="s">
        <v>10</v>
      </c>
      <c r="B10" s="5">
        <v>5312.93</v>
      </c>
      <c r="C10" s="5">
        <v>6200</v>
      </c>
      <c r="D10" s="6">
        <v>0.85692419354838711</v>
      </c>
    </row>
    <row r="11" spans="1:4" x14ac:dyDescent="0.25">
      <c r="A11" s="4" t="s">
        <v>11</v>
      </c>
      <c r="B11" s="5">
        <v>4819.5599999999995</v>
      </c>
      <c r="C11" s="5">
        <v>6200</v>
      </c>
      <c r="D11" s="6">
        <v>0.77734838709677412</v>
      </c>
    </row>
    <row r="12" spans="1:4" x14ac:dyDescent="0.25">
      <c r="A12" s="4" t="s">
        <v>12</v>
      </c>
      <c r="B12" s="5">
        <v>3859.8</v>
      </c>
      <c r="C12" s="5">
        <v>6950</v>
      </c>
      <c r="D12" s="6">
        <v>0.55536690647482012</v>
      </c>
    </row>
    <row r="13" spans="1:4" x14ac:dyDescent="0.25">
      <c r="A13" s="4" t="s">
        <v>13</v>
      </c>
      <c r="B13" s="5">
        <v>4226.88</v>
      </c>
      <c r="C13" s="5">
        <v>6950</v>
      </c>
      <c r="D13" s="6">
        <v>0.60818417266187053</v>
      </c>
    </row>
    <row r="14" spans="1:4" x14ac:dyDescent="0.25">
      <c r="A14" s="4" t="s">
        <v>14</v>
      </c>
      <c r="B14" s="5">
        <v>3295.85</v>
      </c>
      <c r="C14" s="5">
        <v>6950</v>
      </c>
      <c r="D14" s="6">
        <v>0.47422302158273377</v>
      </c>
    </row>
    <row r="15" spans="1:4" x14ac:dyDescent="0.25">
      <c r="A15" s="4" t="s">
        <v>15</v>
      </c>
      <c r="B15" s="5">
        <v>3247.76</v>
      </c>
      <c r="C15" s="5">
        <v>6950</v>
      </c>
      <c r="D15" s="6">
        <v>0.46730359712230218</v>
      </c>
    </row>
    <row r="16" spans="1:4" x14ac:dyDescent="0.25">
      <c r="A16" s="4" t="s">
        <v>16</v>
      </c>
      <c r="B16" s="5">
        <v>4785.93</v>
      </c>
      <c r="C16" s="5">
        <v>5900</v>
      </c>
      <c r="D16" s="6">
        <v>0.8111745762711865</v>
      </c>
    </row>
    <row r="18" spans="1:4" x14ac:dyDescent="0.25">
      <c r="A18" s="4" t="s">
        <v>17</v>
      </c>
      <c r="B18" s="5">
        <f>SUM(Monthly_Expense_Totals)</f>
        <v>46967.47</v>
      </c>
      <c r="C18" s="5">
        <f>SUM(Monthly_Income_Totals)</f>
        <v>80850</v>
      </c>
      <c r="D18" s="5"/>
    </row>
    <row r="20" spans="1:4" x14ac:dyDescent="0.25">
      <c r="A20" s="4" t="s">
        <v>18</v>
      </c>
      <c r="B20" t="s">
        <v>24</v>
      </c>
    </row>
    <row r="21" spans="1:4" x14ac:dyDescent="0.25">
      <c r="A21" t="s">
        <v>19</v>
      </c>
      <c r="B21" s="7">
        <v>44673</v>
      </c>
    </row>
    <row r="22" spans="1:4" x14ac:dyDescent="0.25">
      <c r="A22" s="4" t="s">
        <v>20</v>
      </c>
      <c r="B22" s="8" t="s">
        <v>21</v>
      </c>
    </row>
    <row r="23" spans="1:4" x14ac:dyDescent="0.25">
      <c r="A23" t="s">
        <v>22</v>
      </c>
      <c r="B23" s="8" t="s">
        <v>23</v>
      </c>
    </row>
  </sheetData>
  <mergeCells count="2">
    <mergeCell ref="A1:D2"/>
    <mergeCell ref="A3:D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Divided By Income Month</vt:lpstr>
    </vt:vector>
  </TitlesOfParts>
  <Company>Eastern Connecticut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Villegas,Juan G.(Student)</dc:creator>
  <cp:lastModifiedBy>Villegas,Juan G.(Student)</cp:lastModifiedBy>
  <dcterms:created xsi:type="dcterms:W3CDTF">2022-04-29T14:43:23Z</dcterms:created>
  <dcterms:modified xsi:type="dcterms:W3CDTF">2022-04-29T14:46:21Z</dcterms:modified>
</cp:coreProperties>
</file>