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3rd Year/Spring 2021/BIS 205 Info Mgmt/Week 5/"/>
    </mc:Choice>
  </mc:AlternateContent>
  <xr:revisionPtr revIDLastSave="34" documentId="8_{28CA81D2-96B1-4DF8-9D55-EC600762679B}" xr6:coauthVersionLast="45" xr6:coauthVersionMax="47" xr10:uidLastSave="{A3D1E500-9FB2-4FA4-8EFD-D683B23AB5EC}"/>
  <bookViews>
    <workbookView xWindow="-120" yWindow="-120" windowWidth="29040" windowHeight="15840" xr2:uid="{7805BCC4-1EC1-4E47-9D70-F6083ABC14EE}"/>
  </bookViews>
  <sheets>
    <sheet name="Sheet1" sheetId="1" r:id="rId1"/>
  </sheets>
  <definedNames>
    <definedName name="_xlnm.Print_Area" localSheetId="0">Sheet1!$A$1:$P$33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" l="1"/>
  <c r="D33" i="1"/>
  <c r="E33" i="1"/>
  <c r="G33" i="1"/>
  <c r="H33" i="1"/>
  <c r="I33" i="1"/>
  <c r="J33" i="1"/>
  <c r="K33" i="1"/>
  <c r="B33" i="1"/>
  <c r="C32" i="1"/>
  <c r="D32" i="1"/>
  <c r="E32" i="1"/>
  <c r="G32" i="1"/>
  <c r="H32" i="1"/>
  <c r="I32" i="1"/>
  <c r="J32" i="1"/>
  <c r="K32" i="1"/>
  <c r="B32" i="1"/>
  <c r="C31" i="1"/>
  <c r="D31" i="1"/>
  <c r="E31" i="1"/>
  <c r="G31" i="1"/>
  <c r="H31" i="1"/>
  <c r="I31" i="1"/>
  <c r="J31" i="1"/>
  <c r="K31" i="1"/>
  <c r="B31" i="1"/>
  <c r="C30" i="1"/>
  <c r="D30" i="1"/>
  <c r="E30" i="1"/>
  <c r="G30" i="1"/>
  <c r="H30" i="1"/>
  <c r="I30" i="1"/>
  <c r="J30" i="1"/>
  <c r="K30" i="1"/>
  <c r="B30" i="1"/>
  <c r="C29" i="1"/>
  <c r="D29" i="1"/>
  <c r="E29" i="1"/>
  <c r="G29" i="1"/>
  <c r="H29" i="1"/>
  <c r="I29" i="1"/>
  <c r="J29" i="1"/>
  <c r="K29" i="1"/>
  <c r="B29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5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6" i="1"/>
  <c r="G7" i="1"/>
  <c r="G8" i="1"/>
  <c r="G9" i="1"/>
  <c r="G10" i="1"/>
  <c r="G5" i="1"/>
</calcChain>
</file>

<file path=xl/sharedStrings.xml><?xml version="1.0" encoding="utf-8"?>
<sst xmlns="http://schemas.openxmlformats.org/spreadsheetml/2006/main" count="43" uniqueCount="37">
  <si>
    <t>Week 1</t>
  </si>
  <si>
    <t>Assignment</t>
  </si>
  <si>
    <t>Week 2</t>
  </si>
  <si>
    <t>Quiz</t>
  </si>
  <si>
    <t>Average</t>
  </si>
  <si>
    <t>Median</t>
  </si>
  <si>
    <t>Standard Deviation</t>
  </si>
  <si>
    <t>Minimum</t>
  </si>
  <si>
    <t>Maximum</t>
  </si>
  <si>
    <t>Week 3</t>
  </si>
  <si>
    <t>Week 4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</si>
  <si>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</si>
  <si>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</si>
  <si>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</si>
  <si>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</si>
  <si>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</si>
  <si>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</si>
  <si>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</si>
  <si>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</si>
  <si>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</si>
  <si>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</si>
  <si>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</si>
  <si>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</si>
  <si>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</si>
  <si>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</si>
  <si>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</si>
  <si>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</si>
  <si>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</si>
  <si>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</si>
  <si>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</si>
  <si>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</si>
  <si>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</si>
  <si>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</si>
  <si>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</si>
  <si>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Standard</t>
  </si>
  <si>
    <t>Deviation</t>
  </si>
  <si>
    <t>BIS 205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</si>
</sst>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4" x14ac:knownFonts="1">
    <font>
      <sz val="11"/>
      <color theme="1"/>
      <name val="Calibri"/>
      <family val="2"/>
      <scheme val="minor"/>
    </font>
    <font>
      <sz val="22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Border="1" applyAlignment="1"/>
    <xf numFmtId="0" fontId="3" fillId="0" borderId="0" xfId="0" applyFont="1"/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Border="1" applyAlignment="1"/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B6B3B-9736-496D-B161-0FBF23221237}">
  <sheetPr>
    <pageSetUpPr fitToPage="1"/>
  </sheetPr>
  <dimension ref="A1:AC33"/>
  <sheetViews>
    <sheetView tabSelected="1" workbookViewId="0">
      <pane xSplit="1" ySplit="4" topLeftCell="B14" activePane="bottomRight" state="frozen"/>
      <selection pane="topRight" activeCell="B1" sqref="B1"/>
      <selection pane="bottomLeft" activeCell="A7" sqref="A7"/>
      <selection pane="bottomRight" activeCell="S31" sqref="S31"/>
    </sheetView>
  </sheetViews>
  <sheetFormatPr defaultRowHeight="15" x14ac:dyDescent="0.25"/>
  <cols>
    <col min="1" max="1" width="32" customWidth="1"/>
    <col min="2" max="2" width="12.42578125" style="4" customWidth="1"/>
    <col min="3" max="5" width="9.140625" style="4"/>
    <col min="6" max="6" width="4" customWidth="1"/>
    <col min="7" max="11" width="12.7109375" style="4" customWidth="1"/>
    <col min="13" max="14" width="9.140625" style="4"/>
  </cols>
  <sheetData>
    <row r="1" spans="1:29" ht="27.75" x14ac:dyDescent="0.4">
      <c r="A1" s="13" t="s">
        <v>36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29" ht="14.25" customHeight="1" x14ac:dyDescent="0.25"/>
    <row r="3" spans="1:29" ht="18.75" x14ac:dyDescent="0.3">
      <c r="A3" s="1"/>
      <c r="B3" s="5" t="s">
        <v>0</v>
      </c>
      <c r="C3" s="5" t="s">
        <v>2</v>
      </c>
      <c r="D3" s="6" t="s">
        <v>9</v>
      </c>
      <c r="E3" s="6" t="s">
        <v>10</v>
      </c>
      <c r="F3" s="3"/>
      <c r="G3" s="10"/>
      <c r="H3" s="10" t="s">
        <v>34</v>
      </c>
      <c r="I3" s="10"/>
      <c r="J3" s="10"/>
      <c r="K3" s="10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8.75" x14ac:dyDescent="0.3">
      <c r="A4" s="1"/>
      <c r="B4" s="6" t="s">
        <v>1</v>
      </c>
      <c r="C4" s="6" t="s">
        <v>3</v>
      </c>
      <c r="D4" s="6" t="s">
        <v>3</v>
      </c>
      <c r="E4" s="6" t="s">
        <v>3</v>
      </c>
      <c r="F4" s="6"/>
      <c r="G4" s="11" t="s">
        <v>4</v>
      </c>
      <c r="H4" s="10" t="s">
        <v>35</v>
      </c>
      <c r="I4" s="11" t="s">
        <v>5</v>
      </c>
      <c r="J4" s="10" t="s">
        <v>7</v>
      </c>
      <c r="K4" s="10" t="s">
        <v>8</v>
      </c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8.75" x14ac:dyDescent="0.3">
      <c r="A5" s="1" t="s">
        <v>11</v>
      </c>
      <c r="B5" s="4">
        <v>0</v>
      </c>
      <c r="C5" s="4">
        <v>87</v>
      </c>
      <c r="D5" s="4">
        <v>80</v>
      </c>
      <c r="E5" s="4">
        <v>92</v>
      </c>
      <c r="F5" s="4"/>
      <c r="G5" s="8">
        <f>AVERAGE(B5:E5)</f>
        <v>64.75</v>
      </c>
      <c r="H5" s="8">
        <f>_xlfn.STDEV.P(B5:E5)</f>
        <v>37.625622918431532</v>
      </c>
      <c r="I5" s="8">
        <f>MEDIAN(B5:E5)</f>
        <v>83.5</v>
      </c>
      <c r="J5" s="8">
        <f>MIN(B5:E5)</f>
        <v>0</v>
      </c>
      <c r="K5" s="8">
        <f>MAX(B5:E5)</f>
        <v>92</v>
      </c>
      <c r="O5" s="4"/>
      <c r="P5" s="9"/>
    </row>
    <row r="6" spans="1:29" ht="18.75" x14ac:dyDescent="0.3">
      <c r="A6" s="1" t="s">
        <v>12</v>
      </c>
      <c r="B6" s="4">
        <v>100</v>
      </c>
      <c r="C6" s="4">
        <v>0</v>
      </c>
      <c r="D6" s="4">
        <v>60</v>
      </c>
      <c r="E6" s="4">
        <v>45</v>
      </c>
      <c r="G6" s="8">
        <f t="shared" ref="G6:G27" si="0">AVERAGE(B6:E6)</f>
        <v>51.25</v>
      </c>
      <c r="H6" s="8">
        <f t="shared" ref="H6:H27" si="1">_xlfn.STDEV.P(B6:E6)</f>
        <v>35.772720053135458</v>
      </c>
      <c r="I6" s="8">
        <f t="shared" ref="I6:I27" si="2">MEDIAN(B6:E6)</f>
        <v>52.5</v>
      </c>
      <c r="J6" s="8">
        <f t="shared" ref="J6:J27" si="3">MIN(B6:E6)</f>
        <v>0</v>
      </c>
      <c r="K6" s="8">
        <f t="shared" ref="K6:K27" si="4">MAX(B6:E6)</f>
        <v>100</v>
      </c>
      <c r="P6" s="9"/>
    </row>
    <row r="7" spans="1:29" ht="18.75" x14ac:dyDescent="0.3">
      <c r="A7" s="1" t="s">
        <v>13</v>
      </c>
      <c r="B7" s="4">
        <v>100</v>
      </c>
      <c r="C7" s="4">
        <v>0</v>
      </c>
      <c r="D7" s="4">
        <v>95</v>
      </c>
      <c r="E7" s="4">
        <v>87</v>
      </c>
      <c r="F7" s="4"/>
      <c r="G7" s="8">
        <f t="shared" si="0"/>
        <v>70.5</v>
      </c>
      <c r="H7" s="8">
        <f t="shared" si="1"/>
        <v>40.96644968751869</v>
      </c>
      <c r="I7" s="8">
        <f t="shared" si="2"/>
        <v>91</v>
      </c>
      <c r="J7" s="8">
        <f t="shared" si="3"/>
        <v>0</v>
      </c>
      <c r="K7" s="8">
        <f t="shared" si="4"/>
        <v>100</v>
      </c>
      <c r="L7" s="4"/>
      <c r="O7" s="4"/>
      <c r="P7" s="9"/>
    </row>
    <row r="8" spans="1:29" ht="18.75" x14ac:dyDescent="0.3">
      <c r="A8" s="1" t="s">
        <v>14</v>
      </c>
      <c r="B8" s="4">
        <v>100</v>
      </c>
      <c r="C8" s="4">
        <v>94</v>
      </c>
      <c r="D8" s="4">
        <v>95</v>
      </c>
      <c r="E8" s="4">
        <v>90</v>
      </c>
      <c r="F8" s="4"/>
      <c r="G8" s="8">
        <f t="shared" si="0"/>
        <v>94.75</v>
      </c>
      <c r="H8" s="8">
        <f t="shared" si="1"/>
        <v>3.5619517121937516</v>
      </c>
      <c r="I8" s="8">
        <f t="shared" si="2"/>
        <v>94.5</v>
      </c>
      <c r="J8" s="8">
        <f t="shared" si="3"/>
        <v>90</v>
      </c>
      <c r="K8" s="8">
        <f t="shared" si="4"/>
        <v>100</v>
      </c>
      <c r="L8" s="4"/>
      <c r="O8" s="4"/>
      <c r="P8" s="9"/>
    </row>
    <row r="9" spans="1:29" ht="18.75" x14ac:dyDescent="0.3">
      <c r="A9" s="1" t="s">
        <v>15</v>
      </c>
      <c r="B9" s="4">
        <v>50</v>
      </c>
      <c r="C9" s="4">
        <v>79</v>
      </c>
      <c r="D9" s="4">
        <v>90</v>
      </c>
      <c r="E9" s="4">
        <v>87</v>
      </c>
      <c r="F9" s="4"/>
      <c r="G9" s="8">
        <f t="shared" si="0"/>
        <v>76.5</v>
      </c>
      <c r="H9" s="8">
        <f t="shared" si="1"/>
        <v>15.819292019556375</v>
      </c>
      <c r="I9" s="8">
        <f t="shared" si="2"/>
        <v>83</v>
      </c>
      <c r="J9" s="8">
        <f t="shared" si="3"/>
        <v>50</v>
      </c>
      <c r="K9" s="8">
        <f t="shared" si="4"/>
        <v>90</v>
      </c>
      <c r="L9" s="4"/>
      <c r="O9" s="4"/>
      <c r="P9" s="9"/>
    </row>
    <row r="10" spans="1:29" ht="18.75" x14ac:dyDescent="0.3">
      <c r="A10" s="1" t="s">
        <v>16</v>
      </c>
      <c r="B10" s="4">
        <v>100</v>
      </c>
      <c r="C10" s="4">
        <v>71</v>
      </c>
      <c r="D10" s="4">
        <v>95</v>
      </c>
      <c r="E10" s="4">
        <v>93</v>
      </c>
      <c r="F10" s="4"/>
      <c r="G10" s="8">
        <f t="shared" si="0"/>
        <v>89.75</v>
      </c>
      <c r="H10" s="8">
        <f t="shared" si="1"/>
        <v>11.121488209767612</v>
      </c>
      <c r="I10" s="8">
        <f t="shared" si="2"/>
        <v>94</v>
      </c>
      <c r="J10" s="8">
        <f t="shared" si="3"/>
        <v>71</v>
      </c>
      <c r="K10" s="8">
        <f t="shared" si="4"/>
        <v>100</v>
      </c>
      <c r="P10" s="9"/>
    </row>
    <row r="11" spans="1:29" ht="18.75" x14ac:dyDescent="0.3">
      <c r="A11" s="1" t="s">
        <v>17</v>
      </c>
      <c r="B11" s="4">
        <v>100</v>
      </c>
      <c r="C11" s="4">
        <v>72</v>
      </c>
      <c r="D11" s="4">
        <v>72</v>
      </c>
      <c r="E11" s="4">
        <v>92</v>
      </c>
      <c r="F11" s="4"/>
      <c r="G11" s="8">
        <f t="shared" si="0"/>
        <v>84</v>
      </c>
      <c r="H11" s="8">
        <f t="shared" si="1"/>
        <v>12.328828005937952</v>
      </c>
      <c r="I11" s="8">
        <f t="shared" si="2"/>
        <v>82</v>
      </c>
      <c r="J11" s="8">
        <f t="shared" si="3"/>
        <v>72</v>
      </c>
      <c r="K11" s="8">
        <f t="shared" si="4"/>
        <v>100</v>
      </c>
      <c r="L11" s="4"/>
      <c r="O11" s="4"/>
      <c r="P11" s="9"/>
    </row>
    <row r="12" spans="1:29" ht="18.75" x14ac:dyDescent="0.3">
      <c r="A12" s="1" t="s">
        <v>18</v>
      </c>
      <c r="B12" s="4">
        <v>100</v>
      </c>
      <c r="C12" s="4">
        <v>0</v>
      </c>
      <c r="D12" s="4">
        <v>50</v>
      </c>
      <c r="E12" s="4">
        <v>82</v>
      </c>
      <c r="F12" s="4"/>
      <c r="G12" s="8">
        <f t="shared" si="0"/>
        <v>58</v>
      </c>
      <c r="H12" s="8">
        <f t="shared" si="1"/>
        <v>37.97367509209505</v>
      </c>
      <c r="I12" s="8">
        <f t="shared" si="2"/>
        <v>66</v>
      </c>
      <c r="J12" s="8">
        <f t="shared" si="3"/>
        <v>0</v>
      </c>
      <c r="K12" s="8">
        <f t="shared" si="4"/>
        <v>100</v>
      </c>
      <c r="L12" s="4"/>
      <c r="O12" s="4"/>
      <c r="P12" s="9"/>
    </row>
    <row r="13" spans="1:29" ht="18.75" x14ac:dyDescent="0.3">
      <c r="A13" s="1" t="s">
        <v>19</v>
      </c>
      <c r="B13" s="4">
        <v>100</v>
      </c>
      <c r="C13" s="4">
        <v>75</v>
      </c>
      <c r="D13" s="4">
        <v>80</v>
      </c>
      <c r="E13" s="4">
        <v>88</v>
      </c>
      <c r="G13" s="8">
        <f t="shared" si="0"/>
        <v>85.75</v>
      </c>
      <c r="H13" s="8">
        <f t="shared" si="1"/>
        <v>9.4439133837620517</v>
      </c>
      <c r="I13" s="8">
        <f t="shared" si="2"/>
        <v>84</v>
      </c>
      <c r="J13" s="8">
        <f t="shared" si="3"/>
        <v>75</v>
      </c>
      <c r="K13" s="8">
        <f t="shared" si="4"/>
        <v>100</v>
      </c>
      <c r="L13" s="4"/>
      <c r="O13" s="4"/>
      <c r="P13" s="9"/>
    </row>
    <row r="14" spans="1:29" ht="18.75" x14ac:dyDescent="0.3">
      <c r="A14" s="1" t="s">
        <v>20</v>
      </c>
      <c r="B14" s="4">
        <v>100</v>
      </c>
      <c r="C14" s="4">
        <v>84</v>
      </c>
      <c r="D14" s="4">
        <v>80</v>
      </c>
      <c r="E14" s="4">
        <v>93</v>
      </c>
      <c r="F14" s="4"/>
      <c r="G14" s="8">
        <f t="shared" si="0"/>
        <v>89.25</v>
      </c>
      <c r="H14" s="8">
        <f t="shared" si="1"/>
        <v>7.7902182254414418</v>
      </c>
      <c r="I14" s="8">
        <f t="shared" si="2"/>
        <v>88.5</v>
      </c>
      <c r="J14" s="8">
        <f t="shared" si="3"/>
        <v>80</v>
      </c>
      <c r="K14" s="8">
        <f t="shared" si="4"/>
        <v>100</v>
      </c>
      <c r="L14" s="4"/>
      <c r="O14" s="4"/>
      <c r="P14" s="9"/>
    </row>
    <row r="15" spans="1:29" ht="18.75" x14ac:dyDescent="0.3">
      <c r="A15" s="1" t="s">
        <v>21</v>
      </c>
      <c r="B15" s="4">
        <v>100</v>
      </c>
      <c r="C15" s="4">
        <v>88</v>
      </c>
      <c r="D15" s="4">
        <v>89</v>
      </c>
      <c r="E15" s="4">
        <v>93</v>
      </c>
      <c r="F15" s="4"/>
      <c r="G15" s="8">
        <f t="shared" si="0"/>
        <v>92.5</v>
      </c>
      <c r="H15" s="8">
        <f t="shared" si="1"/>
        <v>4.7169905660283016</v>
      </c>
      <c r="I15" s="8">
        <f t="shared" si="2"/>
        <v>91</v>
      </c>
      <c r="J15" s="8">
        <f t="shared" si="3"/>
        <v>88</v>
      </c>
      <c r="K15" s="8">
        <f t="shared" si="4"/>
        <v>100</v>
      </c>
      <c r="L15" s="4"/>
      <c r="O15" s="4"/>
      <c r="P15" s="9"/>
    </row>
    <row r="16" spans="1:29" ht="18.75" x14ac:dyDescent="0.3">
      <c r="A16" s="1" t="s">
        <v>22</v>
      </c>
      <c r="B16" s="4">
        <v>100</v>
      </c>
      <c r="C16" s="4">
        <v>100</v>
      </c>
      <c r="D16" s="4">
        <v>98</v>
      </c>
      <c r="E16" s="4">
        <v>82</v>
      </c>
      <c r="F16" s="4"/>
      <c r="G16" s="8">
        <f t="shared" si="0"/>
        <v>95</v>
      </c>
      <c r="H16" s="8">
        <f t="shared" si="1"/>
        <v>7.5498344352707498</v>
      </c>
      <c r="I16" s="8">
        <f t="shared" si="2"/>
        <v>99</v>
      </c>
      <c r="J16" s="8">
        <f t="shared" si="3"/>
        <v>82</v>
      </c>
      <c r="K16" s="8">
        <f t="shared" si="4"/>
        <v>100</v>
      </c>
      <c r="L16" s="4"/>
      <c r="O16" s="4"/>
      <c r="P16" s="9"/>
    </row>
    <row r="17" spans="1:16" ht="18.75" x14ac:dyDescent="0.3">
      <c r="A17" s="1" t="s">
        <v>23</v>
      </c>
      <c r="B17" s="4">
        <v>100</v>
      </c>
      <c r="C17" s="4">
        <v>93</v>
      </c>
      <c r="D17" s="4">
        <v>99</v>
      </c>
      <c r="E17" s="4">
        <v>92</v>
      </c>
      <c r="F17" s="4"/>
      <c r="G17" s="8">
        <f t="shared" si="0"/>
        <v>96</v>
      </c>
      <c r="H17" s="8">
        <f t="shared" si="1"/>
        <v>3.5355339059327378</v>
      </c>
      <c r="I17" s="8">
        <f t="shared" si="2"/>
        <v>96</v>
      </c>
      <c r="J17" s="8">
        <f t="shared" si="3"/>
        <v>92</v>
      </c>
      <c r="K17" s="8">
        <f t="shared" si="4"/>
        <v>100</v>
      </c>
      <c r="L17" s="4"/>
      <c r="O17" s="4"/>
      <c r="P17" s="9"/>
    </row>
    <row r="18" spans="1:16" ht="18.75" x14ac:dyDescent="0.3">
      <c r="A18" s="1" t="s">
        <v>24</v>
      </c>
      <c r="B18" s="4">
        <v>100</v>
      </c>
      <c r="C18" s="4">
        <v>84</v>
      </c>
      <c r="D18" s="4">
        <v>70</v>
      </c>
      <c r="E18" s="4">
        <v>87</v>
      </c>
      <c r="F18" s="4"/>
      <c r="G18" s="8">
        <f t="shared" si="0"/>
        <v>85.25</v>
      </c>
      <c r="H18" s="8">
        <f t="shared" si="1"/>
        <v>10.662434056068061</v>
      </c>
      <c r="I18" s="8">
        <f t="shared" si="2"/>
        <v>85.5</v>
      </c>
      <c r="J18" s="8">
        <f t="shared" si="3"/>
        <v>70</v>
      </c>
      <c r="K18" s="8">
        <f t="shared" si="4"/>
        <v>100</v>
      </c>
      <c r="L18" s="4"/>
      <c r="P18" s="9"/>
    </row>
    <row r="19" spans="1:16" ht="18.75" x14ac:dyDescent="0.3">
      <c r="A19" s="1" t="s">
        <v>25</v>
      </c>
      <c r="B19" s="4">
        <v>0</v>
      </c>
      <c r="C19" s="4">
        <v>92</v>
      </c>
      <c r="D19" s="4">
        <v>55</v>
      </c>
      <c r="E19" s="4">
        <v>87</v>
      </c>
      <c r="F19" s="4"/>
      <c r="G19" s="8">
        <f t="shared" si="0"/>
        <v>58.5</v>
      </c>
      <c r="H19" s="8">
        <f t="shared" si="1"/>
        <v>36.636730203444742</v>
      </c>
      <c r="I19" s="8">
        <f t="shared" si="2"/>
        <v>71</v>
      </c>
      <c r="J19" s="8">
        <f t="shared" si="3"/>
        <v>0</v>
      </c>
      <c r="K19" s="8">
        <f t="shared" si="4"/>
        <v>92</v>
      </c>
      <c r="L19" s="4"/>
      <c r="O19" s="4"/>
      <c r="P19" s="9"/>
    </row>
    <row r="20" spans="1:16" ht="18.75" x14ac:dyDescent="0.3">
      <c r="A20" s="1" t="s">
        <v>26</v>
      </c>
      <c r="B20" s="4">
        <v>80</v>
      </c>
      <c r="C20" s="4">
        <v>61</v>
      </c>
      <c r="D20" s="4">
        <v>90</v>
      </c>
      <c r="E20" s="4">
        <v>87</v>
      </c>
      <c r="F20" s="4"/>
      <c r="G20" s="8">
        <f t="shared" si="0"/>
        <v>79.5</v>
      </c>
      <c r="H20" s="8">
        <f t="shared" si="1"/>
        <v>11.280514172678478</v>
      </c>
      <c r="I20" s="8">
        <f t="shared" si="2"/>
        <v>83.5</v>
      </c>
      <c r="J20" s="8">
        <f t="shared" si="3"/>
        <v>61</v>
      </c>
      <c r="K20" s="8">
        <f t="shared" si="4"/>
        <v>90</v>
      </c>
      <c r="L20" s="4"/>
      <c r="O20" s="4"/>
      <c r="P20" s="9"/>
    </row>
    <row r="21" spans="1:16" ht="18.75" x14ac:dyDescent="0.3">
      <c r="A21" s="1" t="s">
        <v>27</v>
      </c>
      <c r="B21" s="4">
        <v>100</v>
      </c>
      <c r="C21" s="4">
        <v>83</v>
      </c>
      <c r="D21" s="4">
        <v>83</v>
      </c>
      <c r="E21" s="4">
        <v>93</v>
      </c>
      <c r="F21" s="4"/>
      <c r="G21" s="8">
        <f t="shared" si="0"/>
        <v>89.75</v>
      </c>
      <c r="H21" s="8">
        <f t="shared" si="1"/>
        <v>7.1894019222742029</v>
      </c>
      <c r="I21" s="8">
        <f t="shared" si="2"/>
        <v>88</v>
      </c>
      <c r="J21" s="8">
        <f t="shared" si="3"/>
        <v>83</v>
      </c>
      <c r="K21" s="8">
        <f t="shared" si="4"/>
        <v>100</v>
      </c>
      <c r="L21" s="4"/>
      <c r="O21" s="4"/>
      <c r="P21" s="9"/>
    </row>
    <row r="22" spans="1:16" ht="18.75" x14ac:dyDescent="0.3">
      <c r="A22" s="1" t="s">
        <v>28</v>
      </c>
      <c r="B22" s="4">
        <v>80</v>
      </c>
      <c r="C22" s="4">
        <v>81</v>
      </c>
      <c r="D22" s="4">
        <v>94</v>
      </c>
      <c r="E22" s="4">
        <v>88</v>
      </c>
      <c r="F22" s="4"/>
      <c r="G22" s="8">
        <f t="shared" si="0"/>
        <v>85.75</v>
      </c>
      <c r="H22" s="8">
        <f t="shared" si="1"/>
        <v>5.6734028589551082</v>
      </c>
      <c r="I22" s="8">
        <f t="shared" si="2"/>
        <v>84.5</v>
      </c>
      <c r="J22" s="8">
        <f t="shared" si="3"/>
        <v>80</v>
      </c>
      <c r="K22" s="8">
        <f t="shared" si="4"/>
        <v>94</v>
      </c>
      <c r="P22" s="9"/>
    </row>
    <row r="23" spans="1:16" ht="18.75" x14ac:dyDescent="0.3">
      <c r="A23" s="1" t="s">
        <v>29</v>
      </c>
      <c r="B23" s="4">
        <v>100</v>
      </c>
      <c r="C23" s="4">
        <v>89</v>
      </c>
      <c r="D23" s="4">
        <v>100</v>
      </c>
      <c r="E23" s="4">
        <v>93</v>
      </c>
      <c r="F23" s="4"/>
      <c r="G23" s="8">
        <f t="shared" si="0"/>
        <v>95.5</v>
      </c>
      <c r="H23" s="8">
        <f t="shared" si="1"/>
        <v>4.7169905660283016</v>
      </c>
      <c r="I23" s="8">
        <f t="shared" si="2"/>
        <v>96.5</v>
      </c>
      <c r="J23" s="8">
        <f t="shared" si="3"/>
        <v>89</v>
      </c>
      <c r="K23" s="8">
        <f t="shared" si="4"/>
        <v>100</v>
      </c>
      <c r="L23" s="4"/>
      <c r="O23" s="4"/>
      <c r="P23" s="9"/>
    </row>
    <row r="24" spans="1:16" ht="18.75" x14ac:dyDescent="0.3">
      <c r="A24" s="1" t="s">
        <v>30</v>
      </c>
      <c r="B24" s="4">
        <v>100</v>
      </c>
      <c r="C24" s="4">
        <v>74</v>
      </c>
      <c r="D24" s="4">
        <v>95</v>
      </c>
      <c r="E24" s="4">
        <v>87</v>
      </c>
      <c r="F24" s="4"/>
      <c r="G24" s="8">
        <f t="shared" si="0"/>
        <v>89</v>
      </c>
      <c r="H24" s="8">
        <f t="shared" si="1"/>
        <v>9.8234413521942496</v>
      </c>
      <c r="I24" s="8">
        <f t="shared" si="2"/>
        <v>91</v>
      </c>
      <c r="J24" s="8">
        <f t="shared" si="3"/>
        <v>74</v>
      </c>
      <c r="K24" s="8">
        <f t="shared" si="4"/>
        <v>100</v>
      </c>
      <c r="L24" s="4"/>
      <c r="O24" s="4"/>
      <c r="P24" s="9"/>
    </row>
    <row r="25" spans="1:16" ht="18.75" x14ac:dyDescent="0.3">
      <c r="A25" s="2" t="s">
        <v>31</v>
      </c>
      <c r="B25" s="4">
        <v>80</v>
      </c>
      <c r="C25" s="4">
        <v>99</v>
      </c>
      <c r="D25" s="4">
        <v>84</v>
      </c>
      <c r="E25" s="4">
        <v>98</v>
      </c>
      <c r="F25" s="4"/>
      <c r="G25" s="8">
        <f t="shared" si="0"/>
        <v>90.25</v>
      </c>
      <c r="H25" s="8">
        <f t="shared" si="1"/>
        <v>8.3777980400580194</v>
      </c>
      <c r="I25" s="8">
        <f t="shared" si="2"/>
        <v>91</v>
      </c>
      <c r="J25" s="8">
        <f t="shared" si="3"/>
        <v>80</v>
      </c>
      <c r="K25" s="8">
        <f t="shared" si="4"/>
        <v>99</v>
      </c>
      <c r="L25" s="4"/>
      <c r="O25" s="4"/>
      <c r="P25" s="9"/>
    </row>
    <row r="26" spans="1:16" ht="18.75" x14ac:dyDescent="0.3">
      <c r="A26" s="2" t="s">
        <v>32</v>
      </c>
      <c r="B26" s="4">
        <v>100</v>
      </c>
      <c r="C26" s="4">
        <v>96</v>
      </c>
      <c r="D26" s="4">
        <v>93</v>
      </c>
      <c r="E26" s="4">
        <v>92</v>
      </c>
      <c r="F26" s="4"/>
      <c r="G26" s="8">
        <f t="shared" si="0"/>
        <v>95.25</v>
      </c>
      <c r="H26" s="8">
        <f t="shared" si="1"/>
        <v>3.1124748994971831</v>
      </c>
      <c r="I26" s="8">
        <f t="shared" si="2"/>
        <v>94.5</v>
      </c>
      <c r="J26" s="8">
        <f t="shared" si="3"/>
        <v>92</v>
      </c>
      <c r="K26" s="8">
        <f t="shared" si="4"/>
        <v>100</v>
      </c>
      <c r="L26" s="4"/>
      <c r="O26" s="4"/>
      <c r="P26" s="9"/>
    </row>
    <row r="27" spans="1:16" ht="18.75" x14ac:dyDescent="0.3">
      <c r="A27" s="2" t="s">
        <v>33</v>
      </c>
      <c r="B27" s="4">
        <v>80</v>
      </c>
      <c r="C27" s="4">
        <v>85</v>
      </c>
      <c r="D27" s="4">
        <v>80</v>
      </c>
      <c r="E27" s="4">
        <v>93</v>
      </c>
      <c r="F27" s="4"/>
      <c r="G27" s="8">
        <f t="shared" si="0"/>
        <v>84.5</v>
      </c>
      <c r="H27" s="8">
        <f t="shared" si="1"/>
        <v>5.315072906367325</v>
      </c>
      <c r="I27" s="8">
        <f t="shared" si="2"/>
        <v>82.5</v>
      </c>
      <c r="J27" s="8">
        <f t="shared" si="3"/>
        <v>80</v>
      </c>
      <c r="K27" s="8">
        <f t="shared" si="4"/>
        <v>93</v>
      </c>
      <c r="L27" s="4"/>
      <c r="O27" s="4"/>
      <c r="P27" s="9"/>
    </row>
    <row r="29" spans="1:16" ht="18.75" x14ac:dyDescent="0.3">
      <c r="A29" s="7" t="s">
        <v>4</v>
      </c>
      <c r="B29" s="8">
        <f>AVERAGE(B5:B27)</f>
        <v>85.652173913043484</v>
      </c>
      <c r="C29" s="8">
        <f t="shared" ref="C29:K29" si="5">AVERAGE(C5:C27)</f>
        <v>73.347826086956516</v>
      </c>
      <c r="D29" s="8">
        <f t="shared" si="5"/>
        <v>83.782608695652172</v>
      </c>
      <c r="E29" s="8">
        <f t="shared" si="5"/>
        <v>87.869565217391298</v>
      </c>
      <c r="F29" s="8"/>
      <c r="G29" s="8">
        <f t="shared" si="5"/>
        <v>82.663043478260875</v>
      </c>
      <c r="H29" s="8">
        <f t="shared" si="5"/>
        <v>14.391077356201624</v>
      </c>
      <c r="I29" s="8">
        <f t="shared" si="5"/>
        <v>85.782608695652172</v>
      </c>
      <c r="J29" s="8">
        <f t="shared" si="5"/>
        <v>61.260869565217391</v>
      </c>
      <c r="K29" s="8">
        <f t="shared" si="5"/>
        <v>97.826086956521735</v>
      </c>
      <c r="L29" s="8"/>
      <c r="M29" s="8"/>
      <c r="N29" s="8"/>
      <c r="O29" s="8"/>
      <c r="P29" s="9"/>
    </row>
    <row r="30" spans="1:16" ht="18.75" x14ac:dyDescent="0.3">
      <c r="A30" s="7" t="s">
        <v>6</v>
      </c>
      <c r="B30" s="4">
        <f>_xlfn.STDEV.P(B5:B27)</f>
        <v>29.016649936458407</v>
      </c>
      <c r="C30" s="12">
        <f t="shared" ref="C30:K30" si="6">_xlfn.STDEV.P(C5:C27)</f>
        <v>29.881808768448106</v>
      </c>
      <c r="D30" s="12">
        <f t="shared" si="6"/>
        <v>13.856270034957586</v>
      </c>
      <c r="E30" s="12">
        <f t="shared" si="6"/>
        <v>9.8788502579834532</v>
      </c>
      <c r="F30" s="12"/>
      <c r="G30" s="12">
        <f t="shared" si="6"/>
        <v>12.962028301688044</v>
      </c>
      <c r="H30" s="12">
        <f t="shared" si="6"/>
        <v>12.728675309572342</v>
      </c>
      <c r="I30" s="12">
        <f t="shared" si="6"/>
        <v>10.426581922471589</v>
      </c>
      <c r="J30" s="12">
        <f t="shared" si="6"/>
        <v>33.645488606820415</v>
      </c>
      <c r="K30" s="12">
        <f t="shared" si="6"/>
        <v>3.6433641156759342</v>
      </c>
      <c r="L30" s="4"/>
      <c r="O30" s="4"/>
      <c r="P30" s="9"/>
    </row>
    <row r="31" spans="1:16" ht="18.75" x14ac:dyDescent="0.3">
      <c r="A31" s="7" t="s">
        <v>5</v>
      </c>
      <c r="B31" s="8">
        <f>MEDIAN(B5:B27)</f>
        <v>100</v>
      </c>
      <c r="C31" s="8">
        <f t="shared" ref="C31:K31" si="7">MEDIAN(C5:C27)</f>
        <v>84</v>
      </c>
      <c r="D31" s="8">
        <f t="shared" si="7"/>
        <v>89</v>
      </c>
      <c r="E31" s="8">
        <f t="shared" si="7"/>
        <v>90</v>
      </c>
      <c r="F31" s="8"/>
      <c r="G31" s="8">
        <f t="shared" si="7"/>
        <v>85.75</v>
      </c>
      <c r="H31" s="8">
        <f t="shared" si="7"/>
        <v>9.4439133837620517</v>
      </c>
      <c r="I31" s="8">
        <f t="shared" si="7"/>
        <v>88</v>
      </c>
      <c r="J31" s="8">
        <f t="shared" si="7"/>
        <v>75</v>
      </c>
      <c r="K31" s="8">
        <f t="shared" si="7"/>
        <v>100</v>
      </c>
      <c r="L31" s="8"/>
      <c r="M31" s="8"/>
      <c r="N31" s="8"/>
      <c r="O31" s="8"/>
      <c r="P31" s="9"/>
    </row>
    <row r="32" spans="1:16" ht="18.75" x14ac:dyDescent="0.3">
      <c r="A32" s="7" t="s">
        <v>7</v>
      </c>
      <c r="B32" s="4">
        <f>MIN(B5:B27)</f>
        <v>0</v>
      </c>
      <c r="C32" s="12">
        <f t="shared" ref="C32:K32" si="8">MIN(C5:C27)</f>
        <v>0</v>
      </c>
      <c r="D32" s="12">
        <f t="shared" si="8"/>
        <v>50</v>
      </c>
      <c r="E32" s="12">
        <f t="shared" si="8"/>
        <v>45</v>
      </c>
      <c r="F32" s="12"/>
      <c r="G32" s="12">
        <f t="shared" si="8"/>
        <v>51.25</v>
      </c>
      <c r="H32" s="12">
        <f t="shared" si="8"/>
        <v>3.1124748994971831</v>
      </c>
      <c r="I32" s="12">
        <f t="shared" si="8"/>
        <v>52.5</v>
      </c>
      <c r="J32" s="12">
        <f t="shared" si="8"/>
        <v>0</v>
      </c>
      <c r="K32" s="12">
        <f t="shared" si="8"/>
        <v>90</v>
      </c>
      <c r="L32" s="4"/>
      <c r="O32" s="4"/>
      <c r="P32" s="9"/>
    </row>
    <row r="33" spans="1:16" ht="18.75" x14ac:dyDescent="0.3">
      <c r="A33" s="7" t="s">
        <v>8</v>
      </c>
      <c r="B33" s="4">
        <f>MAX(B5:B27)</f>
        <v>100</v>
      </c>
      <c r="C33" s="12">
        <f t="shared" ref="C33:K33" si="9">MAX(C5:C27)</f>
        <v>100</v>
      </c>
      <c r="D33" s="12">
        <f t="shared" si="9"/>
        <v>100</v>
      </c>
      <c r="E33" s="12">
        <f t="shared" si="9"/>
        <v>98</v>
      </c>
      <c r="F33" s="12"/>
      <c r="G33" s="12">
        <f t="shared" si="9"/>
        <v>96</v>
      </c>
      <c r="H33" s="12">
        <f t="shared" si="9"/>
        <v>40.96644968751869</v>
      </c>
      <c r="I33" s="12">
        <f t="shared" si="9"/>
        <v>99</v>
      </c>
      <c r="J33" s="12">
        <f t="shared" si="9"/>
        <v>92</v>
      </c>
      <c r="K33" s="12">
        <f t="shared" si="9"/>
        <v>100</v>
      </c>
      <c r="L33" s="4"/>
      <c r="O33" s="4"/>
      <c r="P33" s="9"/>
    </row>
  </sheetData>
  <mergeCells count="1">
    <mergeCell ref="A1:K1"/>
  </mergeCells>
  <pageMargins left="0.7" right="0.7" top="0.75" bottom="0.75" header="0.3" footer="0.3"/>
  <pageSetup scale="7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4E01FA80EE840940068ECF899E9E7" ma:contentTypeVersion="13" ma:contentTypeDescription="Create a new document." ma:contentTypeScope="" ma:versionID="b0d6bd910c53bd419d73ae896eda4ccc">
  <xsd:schema xmlns:xsd="http://www.w3.org/2001/XMLSchema" xmlns:xs="http://www.w3.org/2001/XMLSchema" xmlns:p="http://schemas.microsoft.com/office/2006/metadata/properties" xmlns:ns3="a2aa553d-380f-46f6-b1c5-ed3a608d92ce" xmlns:ns4="86aa6a45-5570-40b8-a0c9-c959c0dd11f4" targetNamespace="http://schemas.microsoft.com/office/2006/metadata/properties" ma:root="true" ma:fieldsID="5cf7db1a49ff6d1f2c237172c9e0369e" ns3:_="" ns4:_="">
    <xsd:import namespace="a2aa553d-380f-46f6-b1c5-ed3a608d92ce"/>
    <xsd:import namespace="86aa6a45-5570-40b8-a0c9-c959c0dd11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aa553d-380f-46f6-b1c5-ed3a608d92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aa6a45-5570-40b8-a0c9-c959c0dd11f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7169DD-DDAA-452E-B0C5-C96C3C66C3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aa553d-380f-46f6-b1c5-ed3a608d92ce"/>
    <ds:schemaRef ds:uri="86aa6a45-5570-40b8-a0c9-c959c0dd11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EA2C52-C23D-4892-A92C-7979DFE98B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F99F09-0EEA-49F1-98D5-65AE65F7837E}">
  <ds:schemaRefs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a2aa553d-380f-46f6-b1c5-ed3a608d92ce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86aa6a45-5570-40b8-a0c9-c959c0dd11f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A. Hemenway</dc:creator>
  <cp:lastModifiedBy>Villegas,Juan G.(Student)</cp:lastModifiedBy>
  <cp:lastPrinted>2021-11-28T17:31:05Z</cp:lastPrinted>
  <dcterms:created xsi:type="dcterms:W3CDTF">2021-08-26T19:08:22Z</dcterms:created>
  <dcterms:modified xsi:type="dcterms:W3CDTF">2022-02-09T14:27:30Z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0x0101005834E01FA80EE840940068ECF899E9E7</vt:lpwstr>
  </property>
</Properties>
</file>