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8/"/>
    </mc:Choice>
  </mc:AlternateContent>
  <xr:revisionPtr revIDLastSave="3" documentId="13_ncr:1_{8FAF0F54-F6F0-4F7F-B086-F8BDF098AF31}" xr6:coauthVersionLast="45" xr6:coauthVersionMax="47" xr10:uidLastSave="{4062DEC1-C585-457F-9B90-290C06706036}"/>
  <bookViews>
    <workbookView xWindow="-120" yWindow="-120" windowWidth="29040" windowHeight="15840" activeTab="2" xr2:uid="{BC15526B-6E62-417E-BBA9-B0D60604F1F2}"/>
  </bookViews>
  <sheets>
    <sheet name="Table 1" sheetId="1" r:id="rId1"/>
    <sheet name="Table 2" sheetId="2" r:id="rId2"/>
    <sheet name="Table 3" sheetId="3" r:id="rId3"/>
    <sheet name="Table 3 Big Graph" sheetId="4" r:id="rId4"/>
    <sheet name="Table 3 Noncontiguous 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5" l="1"/>
  <c r="C21" i="5"/>
  <c r="D20" i="5"/>
  <c r="C20" i="5"/>
  <c r="E19" i="5"/>
  <c r="D19" i="5"/>
  <c r="E11" i="5"/>
  <c r="E22" i="5" s="1"/>
  <c r="D11" i="5"/>
  <c r="D23" i="5" s="1"/>
  <c r="C11" i="5"/>
  <c r="C24" i="5" s="1"/>
  <c r="B11" i="5"/>
  <c r="B21" i="5" s="1"/>
  <c r="F9" i="5"/>
  <c r="F8" i="5"/>
  <c r="F7" i="5"/>
  <c r="F6" i="5"/>
  <c r="F5" i="5"/>
  <c r="F4" i="5"/>
  <c r="B22" i="5" l="1"/>
  <c r="E23" i="5"/>
  <c r="B19" i="5"/>
  <c r="E20" i="5"/>
  <c r="E26" i="5" s="1"/>
  <c r="D21" i="5"/>
  <c r="D26" i="5" s="1"/>
  <c r="C22" i="5"/>
  <c r="B23" i="5"/>
  <c r="E24" i="5"/>
  <c r="F11" i="5"/>
  <c r="F22" i="5" s="1"/>
  <c r="C19" i="5"/>
  <c r="B20" i="5"/>
  <c r="E21" i="5"/>
  <c r="D22" i="5"/>
  <c r="C23" i="5"/>
  <c r="B24" i="5"/>
  <c r="D24" i="3"/>
  <c r="D20" i="3"/>
  <c r="D21" i="3"/>
  <c r="E21" i="3"/>
  <c r="D22" i="3"/>
  <c r="E22" i="3"/>
  <c r="E19" i="3"/>
  <c r="D19" i="3"/>
  <c r="C11" i="3"/>
  <c r="C24" i="3" s="1"/>
  <c r="D11" i="3"/>
  <c r="D23" i="3" s="1"/>
  <c r="E11" i="3"/>
  <c r="E20" i="3" s="1"/>
  <c r="B11" i="3"/>
  <c r="B22" i="3" s="1"/>
  <c r="F5" i="3"/>
  <c r="F6" i="3"/>
  <c r="F7" i="3"/>
  <c r="F8" i="3"/>
  <c r="F9" i="3"/>
  <c r="F4" i="3"/>
  <c r="F20" i="5" l="1"/>
  <c r="B26" i="5"/>
  <c r="F19" i="5"/>
  <c r="F21" i="5"/>
  <c r="C26" i="5"/>
  <c r="F24" i="5"/>
  <c r="F23" i="5"/>
  <c r="B19" i="3"/>
  <c r="B21" i="3"/>
  <c r="C20" i="3"/>
  <c r="F11" i="3"/>
  <c r="B24" i="3"/>
  <c r="B20" i="3"/>
  <c r="E23" i="3"/>
  <c r="C21" i="3"/>
  <c r="E24" i="3"/>
  <c r="E26" i="3" s="1"/>
  <c r="B23" i="3"/>
  <c r="C19" i="3"/>
  <c r="C26" i="3" s="1"/>
  <c r="C22" i="3"/>
  <c r="C23" i="3"/>
  <c r="D26" i="3"/>
  <c r="B26" i="3"/>
  <c r="F26" i="5" l="1"/>
  <c r="F21" i="3"/>
  <c r="F19" i="3"/>
  <c r="F22" i="3"/>
  <c r="F20" i="3"/>
  <c r="F24" i="3"/>
  <c r="F23" i="3"/>
  <c r="F26" i="3" l="1"/>
</calcChain>
</file>

<file path=xl/sharedStrings.xml><?xml version="1.0" encoding="utf-8"?>
<sst xmlns="http://schemas.openxmlformats.org/spreadsheetml/2006/main" count="68" uniqueCount="23">
  <si>
    <t>Volume Per Day</t>
  </si>
  <si>
    <t>Cost Per Day</t>
  </si>
  <si>
    <t>Table 1</t>
  </si>
  <si>
    <t>Volume and Cost Per Day</t>
  </si>
  <si>
    <t>Year</t>
  </si>
  <si>
    <t>Number of Franchises</t>
  </si>
  <si>
    <t>Table 2</t>
  </si>
  <si>
    <t>Number of Franchises by Year</t>
  </si>
  <si>
    <t>Beer</t>
  </si>
  <si>
    <t>Q1</t>
  </si>
  <si>
    <t>Q2</t>
  </si>
  <si>
    <t>Q3</t>
  </si>
  <si>
    <t>Q4</t>
  </si>
  <si>
    <t>IPA</t>
  </si>
  <si>
    <t>Pilsner</t>
  </si>
  <si>
    <t>Porter</t>
  </si>
  <si>
    <t>Red</t>
  </si>
  <si>
    <t>Ale</t>
  </si>
  <si>
    <t>Wheat</t>
  </si>
  <si>
    <t>Total</t>
  </si>
  <si>
    <t>Beer Production Numbers</t>
  </si>
  <si>
    <t>Source: Kevin's Made Up Numbers</t>
  </si>
  <si>
    <t>Beer Production 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</si>
</sst>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1'!$A$4</c:f>
              <c:strCache>
                <c:ptCount val="1"/>
                <c:pt idx="0">
                  <c:v>Volume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1'!$A$5:$A$14</c:f>
              <c:numCache>
                <c:formatCode>General</c:formatCode>
                <c:ptCount val="10"/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33</c:v>
                </c:pt>
                <c:pt idx="5">
                  <c:v>38</c:v>
                </c:pt>
                <c:pt idx="6">
                  <c:v>42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B-4062-ADF4-D47164BB9B39}"/>
            </c:ext>
          </c:extLst>
        </c:ser>
        <c:ser>
          <c:idx val="1"/>
          <c:order val="1"/>
          <c:tx>
            <c:strRef>
              <c:f>'Table 1'!$B$4</c:f>
              <c:strCache>
                <c:ptCount val="1"/>
                <c:pt idx="0">
                  <c:v>Cost Per 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1'!$B$5:$B$14</c:f>
              <c:numCache>
                <c:formatCode>General</c:formatCode>
                <c:ptCount val="10"/>
                <c:pt idx="1">
                  <c:v>125</c:v>
                </c:pt>
                <c:pt idx="2">
                  <c:v>140</c:v>
                </c:pt>
                <c:pt idx="3">
                  <c:v>146</c:v>
                </c:pt>
                <c:pt idx="4">
                  <c:v>160</c:v>
                </c:pt>
                <c:pt idx="5">
                  <c:v>167</c:v>
                </c:pt>
                <c:pt idx="6">
                  <c:v>120</c:v>
                </c:pt>
                <c:pt idx="7">
                  <c:v>188</c:v>
                </c:pt>
                <c:pt idx="8">
                  <c:v>195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B-4062-ADF4-D47164BB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66288"/>
        <c:axId val="599899568"/>
      </c:lineChart>
      <c:catAx>
        <c:axId val="5982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9568"/>
        <c:crosses val="autoZero"/>
        <c:auto val="1"/>
        <c:lblAlgn val="ctr"/>
        <c:lblOffset val="100"/>
        <c:noMultiLvlLbl val="0"/>
      </c:catAx>
      <c:valAx>
        <c:axId val="5998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3'!$B$3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3'!$A$4:$A$9</c:f>
              <c:strCache>
                <c:ptCount val="6"/>
                <c:pt idx="0">
                  <c:v>IPA</c:v>
                </c:pt>
                <c:pt idx="1">
                  <c:v>Pilsner</c:v>
                </c:pt>
                <c:pt idx="2">
                  <c:v>Porter</c:v>
                </c:pt>
                <c:pt idx="3">
                  <c:v>Red</c:v>
                </c:pt>
                <c:pt idx="4">
                  <c:v>Ale</c:v>
                </c:pt>
                <c:pt idx="5">
                  <c:v>Wheat</c:v>
                </c:pt>
              </c:strCache>
            </c:strRef>
          </c:cat>
          <c:val>
            <c:numRef>
              <c:f>'Table 3'!$B$4:$B$9</c:f>
              <c:numCache>
                <c:formatCode>#,##0</c:formatCode>
                <c:ptCount val="6"/>
                <c:pt idx="0">
                  <c:v>3823</c:v>
                </c:pt>
                <c:pt idx="1">
                  <c:v>2000</c:v>
                </c:pt>
                <c:pt idx="2">
                  <c:v>1500</c:v>
                </c:pt>
                <c:pt idx="3">
                  <c:v>1250</c:v>
                </c:pt>
                <c:pt idx="4">
                  <c:v>1875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E-41D5-B9A4-EF276B2F4A9F}"/>
            </c:ext>
          </c:extLst>
        </c:ser>
        <c:ser>
          <c:idx val="1"/>
          <c:order val="1"/>
          <c:tx>
            <c:strRef>
              <c:f>'Table 3'!$C$3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3'!$A$4:$A$9</c:f>
              <c:strCache>
                <c:ptCount val="6"/>
                <c:pt idx="0">
                  <c:v>IPA</c:v>
                </c:pt>
                <c:pt idx="1">
                  <c:v>Pilsner</c:v>
                </c:pt>
                <c:pt idx="2">
                  <c:v>Porter</c:v>
                </c:pt>
                <c:pt idx="3">
                  <c:v>Red</c:v>
                </c:pt>
                <c:pt idx="4">
                  <c:v>Ale</c:v>
                </c:pt>
                <c:pt idx="5">
                  <c:v>Wheat</c:v>
                </c:pt>
              </c:strCache>
            </c:strRef>
          </c:cat>
          <c:val>
            <c:numRef>
              <c:f>'Table 3'!$C$4:$C$9</c:f>
              <c:numCache>
                <c:formatCode>#,##0</c:formatCode>
                <c:ptCount val="6"/>
                <c:pt idx="0">
                  <c:v>3700</c:v>
                </c:pt>
                <c:pt idx="1">
                  <c:v>1889</c:v>
                </c:pt>
                <c:pt idx="2">
                  <c:v>1694</c:v>
                </c:pt>
                <c:pt idx="3">
                  <c:v>1267</c:v>
                </c:pt>
                <c:pt idx="4">
                  <c:v>1900</c:v>
                </c:pt>
                <c:pt idx="5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E-41D5-B9A4-EF276B2F4A9F}"/>
            </c:ext>
          </c:extLst>
        </c:ser>
        <c:ser>
          <c:idx val="2"/>
          <c:order val="2"/>
          <c:tx>
            <c:strRef>
              <c:f>'Table 3'!$D$3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3'!$A$4:$A$9</c:f>
              <c:strCache>
                <c:ptCount val="6"/>
                <c:pt idx="0">
                  <c:v>IPA</c:v>
                </c:pt>
                <c:pt idx="1">
                  <c:v>Pilsner</c:v>
                </c:pt>
                <c:pt idx="2">
                  <c:v>Porter</c:v>
                </c:pt>
                <c:pt idx="3">
                  <c:v>Red</c:v>
                </c:pt>
                <c:pt idx="4">
                  <c:v>Ale</c:v>
                </c:pt>
                <c:pt idx="5">
                  <c:v>Wheat</c:v>
                </c:pt>
              </c:strCache>
            </c:strRef>
          </c:cat>
          <c:val>
            <c:numRef>
              <c:f>'Table 3'!$D$4:$D$9</c:f>
              <c:numCache>
                <c:formatCode>#,##0</c:formatCode>
                <c:ptCount val="6"/>
                <c:pt idx="0">
                  <c:v>3467</c:v>
                </c:pt>
                <c:pt idx="1">
                  <c:v>2198</c:v>
                </c:pt>
                <c:pt idx="2">
                  <c:v>1634</c:v>
                </c:pt>
                <c:pt idx="3">
                  <c:v>1312</c:v>
                </c:pt>
                <c:pt idx="4">
                  <c:v>2212</c:v>
                </c:pt>
                <c:pt idx="5">
                  <c:v>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E-41D5-B9A4-EF276B2F4A9F}"/>
            </c:ext>
          </c:extLst>
        </c:ser>
        <c:ser>
          <c:idx val="3"/>
          <c:order val="3"/>
          <c:tx>
            <c:strRef>
              <c:f>'Table 3'!$E$3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3'!$A$4:$A$9</c:f>
              <c:strCache>
                <c:ptCount val="6"/>
                <c:pt idx="0">
                  <c:v>IPA</c:v>
                </c:pt>
                <c:pt idx="1">
                  <c:v>Pilsner</c:v>
                </c:pt>
                <c:pt idx="2">
                  <c:v>Porter</c:v>
                </c:pt>
                <c:pt idx="3">
                  <c:v>Red</c:v>
                </c:pt>
                <c:pt idx="4">
                  <c:v>Ale</c:v>
                </c:pt>
                <c:pt idx="5">
                  <c:v>Wheat</c:v>
                </c:pt>
              </c:strCache>
            </c:strRef>
          </c:cat>
          <c:val>
            <c:numRef>
              <c:f>'Table 3'!$E$4:$E$9</c:f>
              <c:numCache>
                <c:formatCode>#,##0</c:formatCode>
                <c:ptCount val="6"/>
                <c:pt idx="0">
                  <c:v>3278</c:v>
                </c:pt>
                <c:pt idx="1">
                  <c:v>2013</c:v>
                </c:pt>
                <c:pt idx="2">
                  <c:v>1724</c:v>
                </c:pt>
                <c:pt idx="3">
                  <c:v>1198</c:v>
                </c:pt>
                <c:pt idx="4">
                  <c:v>2378</c:v>
                </c:pt>
                <c:pt idx="5">
                  <c:v>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E-41D5-B9A4-EF276B2F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400464"/>
        <c:axId val="599909552"/>
      </c:barChart>
      <c:lineChart>
        <c:grouping val="standard"/>
        <c:varyColors val="0"/>
        <c:ser>
          <c:idx val="4"/>
          <c:order val="4"/>
          <c:tx>
            <c:strRef>
              <c:f>'Table 3'!$F$3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'Table 3'!$A$4:$A$9</c:f>
              <c:strCache>
                <c:ptCount val="6"/>
                <c:pt idx="0">
                  <c:v>IPA</c:v>
                </c:pt>
                <c:pt idx="1">
                  <c:v>Pilsner</c:v>
                </c:pt>
                <c:pt idx="2">
                  <c:v>Porter</c:v>
                </c:pt>
                <c:pt idx="3">
                  <c:v>Red</c:v>
                </c:pt>
                <c:pt idx="4">
                  <c:v>Ale</c:v>
                </c:pt>
                <c:pt idx="5">
                  <c:v>Wheat</c:v>
                </c:pt>
              </c:strCache>
            </c:strRef>
          </c:cat>
          <c:val>
            <c:numRef>
              <c:f>'Table 3'!$F$4:$F$9</c:f>
              <c:numCache>
                <c:formatCode>#,##0</c:formatCode>
                <c:ptCount val="6"/>
                <c:pt idx="0">
                  <c:v>14268</c:v>
                </c:pt>
                <c:pt idx="1">
                  <c:v>8100</c:v>
                </c:pt>
                <c:pt idx="2">
                  <c:v>6552</c:v>
                </c:pt>
                <c:pt idx="3">
                  <c:v>5027</c:v>
                </c:pt>
                <c:pt idx="4">
                  <c:v>8365</c:v>
                </c:pt>
                <c:pt idx="5">
                  <c:v>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E-41D5-B9A4-EF276B2F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400464"/>
        <c:axId val="599909552"/>
      </c:lineChart>
      <c:catAx>
        <c:axId val="5974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09552"/>
        <c:crosses val="autoZero"/>
        <c:auto val="1"/>
        <c:lblAlgn val="ctr"/>
        <c:lblOffset val="100"/>
        <c:noMultiLvlLbl val="0"/>
      </c:catAx>
      <c:valAx>
        <c:axId val="5999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11</xdr:row>
      <xdr:rowOff>166687</xdr:rowOff>
    </xdr:from>
    <xdr:to>
      <xdr:col>17</xdr:col>
      <xdr:colOff>200025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D5C83-7421-41D2-A3FC-90E03D205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375046</xdr:colOff>
      <xdr:row>16</xdr:row>
      <xdr:rowOff>146446</xdr:rowOff>
    </xdr:from>
    <xdr:to>
      <xdr:col>22</xdr:col>
      <xdr:colOff>89296</xdr:colOff>
      <xdr:row>31</xdr:row>
      <xdr:rowOff>32146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52040-048C-4D54-8884-F845D194C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1D63-FB4E-47BD-B9FA-9031B853E913}">
  <dimension ref="A1:B14"/>
  <sheetViews>
    <sheetView workbookViewId="0">
      <selection activeCell="A4" sqref="A4:B14"/>
    </sheetView>
  </sheetViews>
  <sheetFormatPr defaultRowHeight="15" x14ac:dyDescent="0.25"/>
  <cols>
    <col min="1" max="1" width="15.140625" style="2" customWidth="1"/>
    <col min="2" max="2" width="12.7109375" style="2" customWidth="1"/>
  </cols>
  <sheetData>
    <row r="1" spans="1:2" x14ac:dyDescent="0.25">
      <c r="A1" s="7" t="s">
        <v>2</v>
      </c>
      <c r="B1" s="7"/>
    </row>
    <row r="2" spans="1:2" x14ac:dyDescent="0.25">
      <c r="A2" s="7" t="s">
        <v>3</v>
      </c>
      <c r="B2" s="7"/>
    </row>
    <row r="4" spans="1:2" x14ac:dyDescent="0.25">
      <c r="A4" s="2" t="s">
        <v>0</v>
      </c>
      <c r="B4" s="2" t="s">
        <v>1</v>
      </c>
    </row>
    <row r="6" spans="1:2" x14ac:dyDescent="0.25">
      <c r="A6" s="2">
        <v>23</v>
      </c>
      <c r="B6" s="2">
        <v>125</v>
      </c>
    </row>
    <row r="7" spans="1:2" x14ac:dyDescent="0.25">
      <c r="A7" s="2">
        <v>26</v>
      </c>
      <c r="B7" s="2">
        <v>140</v>
      </c>
    </row>
    <row r="8" spans="1:2" x14ac:dyDescent="0.25">
      <c r="A8" s="2">
        <v>29</v>
      </c>
      <c r="B8" s="2">
        <v>146</v>
      </c>
    </row>
    <row r="9" spans="1:2" x14ac:dyDescent="0.25">
      <c r="A9" s="2">
        <v>33</v>
      </c>
      <c r="B9" s="2">
        <v>160</v>
      </c>
    </row>
    <row r="10" spans="1:2" x14ac:dyDescent="0.25">
      <c r="A10" s="2">
        <v>38</v>
      </c>
      <c r="B10" s="2">
        <v>167</v>
      </c>
    </row>
    <row r="11" spans="1:2" x14ac:dyDescent="0.25">
      <c r="A11" s="2">
        <v>42</v>
      </c>
      <c r="B11" s="2">
        <v>120</v>
      </c>
    </row>
    <row r="12" spans="1:2" x14ac:dyDescent="0.25">
      <c r="A12" s="2">
        <v>50</v>
      </c>
      <c r="B12" s="2">
        <v>188</v>
      </c>
    </row>
    <row r="13" spans="1:2" x14ac:dyDescent="0.25">
      <c r="A13" s="2">
        <v>55</v>
      </c>
      <c r="B13" s="2">
        <v>195</v>
      </c>
    </row>
    <row r="14" spans="1:2" x14ac:dyDescent="0.25">
      <c r="A14" s="2">
        <v>60</v>
      </c>
      <c r="B14" s="2">
        <v>200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F3D5-8D88-4AB9-B85E-189A4D5B344D}">
  <dimension ref="A1:B22"/>
  <sheetViews>
    <sheetView workbookViewId="0">
      <selection activeCell="H18" sqref="H18"/>
    </sheetView>
  </sheetViews>
  <sheetFormatPr defaultRowHeight="15" x14ac:dyDescent="0.25"/>
  <cols>
    <col min="1" max="1" width="12.28515625" customWidth="1"/>
    <col min="2" max="2" width="16" customWidth="1"/>
  </cols>
  <sheetData>
    <row r="1" spans="1:2" x14ac:dyDescent="0.25">
      <c r="A1" s="7" t="s">
        <v>6</v>
      </c>
      <c r="B1" s="7"/>
    </row>
    <row r="2" spans="1:2" x14ac:dyDescent="0.25">
      <c r="A2" s="7" t="s">
        <v>7</v>
      </c>
      <c r="B2" s="7"/>
    </row>
    <row r="3" spans="1:2" x14ac:dyDescent="0.25">
      <c r="A3" s="2"/>
      <c r="B3" s="2"/>
    </row>
    <row r="4" spans="1:2" ht="30" x14ac:dyDescent="0.25">
      <c r="A4" s="2" t="s">
        <v>4</v>
      </c>
      <c r="B4" s="1" t="s">
        <v>5</v>
      </c>
    </row>
    <row r="5" spans="1:2" x14ac:dyDescent="0.25">
      <c r="A5" s="2"/>
      <c r="B5" s="2"/>
    </row>
    <row r="6" spans="1:2" x14ac:dyDescent="0.25">
      <c r="A6" s="2">
        <v>2007</v>
      </c>
      <c r="B6" s="2">
        <v>43</v>
      </c>
    </row>
    <row r="7" spans="1:2" x14ac:dyDescent="0.25">
      <c r="A7" s="2">
        <v>2008</v>
      </c>
      <c r="B7" s="2">
        <v>54</v>
      </c>
    </row>
    <row r="8" spans="1:2" x14ac:dyDescent="0.25">
      <c r="A8" s="2">
        <v>2009</v>
      </c>
      <c r="B8" s="2">
        <v>60</v>
      </c>
    </row>
    <row r="9" spans="1:2" x14ac:dyDescent="0.25">
      <c r="A9" s="2">
        <v>2010</v>
      </c>
      <c r="B9" s="2">
        <v>73</v>
      </c>
    </row>
    <row r="10" spans="1:2" x14ac:dyDescent="0.25">
      <c r="A10" s="2">
        <v>2011</v>
      </c>
      <c r="B10" s="2">
        <v>82</v>
      </c>
    </row>
    <row r="11" spans="1:2" x14ac:dyDescent="0.25">
      <c r="A11" s="2">
        <v>2012</v>
      </c>
      <c r="B11" s="2">
        <v>95</v>
      </c>
    </row>
    <row r="12" spans="1:2" x14ac:dyDescent="0.25">
      <c r="A12" s="2">
        <v>2013</v>
      </c>
      <c r="B12" s="2">
        <v>107</v>
      </c>
    </row>
    <row r="13" spans="1:2" x14ac:dyDescent="0.25">
      <c r="A13" s="2">
        <v>2014</v>
      </c>
      <c r="B13" s="2">
        <v>99</v>
      </c>
    </row>
    <row r="14" spans="1:2" x14ac:dyDescent="0.25">
      <c r="A14" s="2">
        <v>2015</v>
      </c>
      <c r="B14" s="2">
        <v>95</v>
      </c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</sheetData>
  <mergeCells count="2">
    <mergeCell ref="A1:B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833D-FFEE-4C14-AEFD-80332FB80C7F}">
  <dimension ref="A1:F28"/>
  <sheetViews>
    <sheetView tabSelected="1" zoomScale="80" zoomScaleNormal="80" workbookViewId="0">
      <selection activeCell="A3" sqref="A3:F9"/>
    </sheetView>
  </sheetViews>
  <sheetFormatPr defaultRowHeight="15" x14ac:dyDescent="0.25"/>
  <sheetData>
    <row r="1" spans="1:6" x14ac:dyDescent="0.25">
      <c r="A1" s="7" t="s">
        <v>20</v>
      </c>
      <c r="B1" s="7"/>
      <c r="C1" s="7"/>
      <c r="D1" s="7"/>
      <c r="E1" s="7"/>
      <c r="F1" s="7"/>
    </row>
    <row r="3" spans="1:6" x14ac:dyDescent="0.25">
      <c r="A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19</v>
      </c>
    </row>
    <row r="4" spans="1:6" x14ac:dyDescent="0.25">
      <c r="A4" t="s">
        <v>13</v>
      </c>
      <c r="B4" s="5">
        <v>3823</v>
      </c>
      <c r="C4" s="5">
        <v>3700</v>
      </c>
      <c r="D4" s="5">
        <v>3467</v>
      </c>
      <c r="E4" s="5">
        <v>3278</v>
      </c>
      <c r="F4" s="5">
        <f t="shared" ref="F4:F9" si="0">SUM(B4:E4)</f>
        <v>14268</v>
      </c>
    </row>
    <row r="5" spans="1:6" x14ac:dyDescent="0.25">
      <c r="A5" t="s">
        <v>14</v>
      </c>
      <c r="B5" s="5">
        <v>2000</v>
      </c>
      <c r="C5" s="5">
        <v>1889</v>
      </c>
      <c r="D5" s="5">
        <v>2198</v>
      </c>
      <c r="E5" s="5">
        <v>2013</v>
      </c>
      <c r="F5" s="5">
        <f t="shared" si="0"/>
        <v>8100</v>
      </c>
    </row>
    <row r="6" spans="1:6" x14ac:dyDescent="0.25">
      <c r="A6" t="s">
        <v>15</v>
      </c>
      <c r="B6" s="5">
        <v>1500</v>
      </c>
      <c r="C6" s="5">
        <v>1694</v>
      </c>
      <c r="D6" s="5">
        <v>1634</v>
      </c>
      <c r="E6" s="5">
        <v>1724</v>
      </c>
      <c r="F6" s="5">
        <f t="shared" si="0"/>
        <v>6552</v>
      </c>
    </row>
    <row r="7" spans="1:6" x14ac:dyDescent="0.25">
      <c r="A7" t="s">
        <v>16</v>
      </c>
      <c r="B7" s="5">
        <v>1250</v>
      </c>
      <c r="C7" s="5">
        <v>1267</v>
      </c>
      <c r="D7" s="5">
        <v>1312</v>
      </c>
      <c r="E7" s="5">
        <v>1198</v>
      </c>
      <c r="F7" s="5">
        <f t="shared" si="0"/>
        <v>5027</v>
      </c>
    </row>
    <row r="8" spans="1:6" x14ac:dyDescent="0.25">
      <c r="A8" t="s">
        <v>17</v>
      </c>
      <c r="B8" s="5">
        <v>1875</v>
      </c>
      <c r="C8" s="5">
        <v>1900</v>
      </c>
      <c r="D8" s="5">
        <v>2212</v>
      </c>
      <c r="E8" s="5">
        <v>2378</v>
      </c>
      <c r="F8" s="5">
        <f t="shared" si="0"/>
        <v>8365</v>
      </c>
    </row>
    <row r="9" spans="1:6" x14ac:dyDescent="0.25">
      <c r="A9" t="s">
        <v>18</v>
      </c>
      <c r="B9" s="5">
        <v>1000</v>
      </c>
      <c r="C9" s="5">
        <v>1145</v>
      </c>
      <c r="D9" s="5">
        <v>1287</v>
      </c>
      <c r="E9" s="5">
        <v>1398</v>
      </c>
      <c r="F9" s="5">
        <f t="shared" si="0"/>
        <v>4830</v>
      </c>
    </row>
    <row r="11" spans="1:6" x14ac:dyDescent="0.25">
      <c r="A11" t="s">
        <v>19</v>
      </c>
      <c r="B11" s="5">
        <f>SUM(B4:B10)</f>
        <v>11448</v>
      </c>
      <c r="C11" s="5">
        <f t="shared" ref="C11:F11" si="1">SUM(C4:C10)</f>
        <v>11595</v>
      </c>
      <c r="D11" s="5">
        <f t="shared" si="1"/>
        <v>12110</v>
      </c>
      <c r="E11" s="5">
        <f t="shared" si="1"/>
        <v>11989</v>
      </c>
      <c r="F11" s="5">
        <f t="shared" si="1"/>
        <v>47142</v>
      </c>
    </row>
    <row r="13" spans="1:6" x14ac:dyDescent="0.25">
      <c r="A13" t="s">
        <v>21</v>
      </c>
    </row>
    <row r="16" spans="1:6" x14ac:dyDescent="0.25">
      <c r="A16" s="7" t="s">
        <v>22</v>
      </c>
      <c r="B16" s="7"/>
      <c r="C16" s="7"/>
      <c r="D16" s="7"/>
      <c r="E16" s="7"/>
      <c r="F16" s="7"/>
    </row>
    <row r="18" spans="1:6" x14ac:dyDescent="0.25">
      <c r="A18" t="s">
        <v>8</v>
      </c>
      <c r="B18" s="3" t="s">
        <v>9</v>
      </c>
      <c r="C18" s="3" t="s">
        <v>10</v>
      </c>
      <c r="D18" s="3" t="s">
        <v>11</v>
      </c>
      <c r="E18" s="3" t="s">
        <v>12</v>
      </c>
      <c r="F18" s="3" t="s">
        <v>19</v>
      </c>
    </row>
    <row r="19" spans="1:6" x14ac:dyDescent="0.25">
      <c r="A19" t="s">
        <v>13</v>
      </c>
      <c r="B19" s="6">
        <f>B4/B$11</f>
        <v>0.33394479385045422</v>
      </c>
      <c r="C19" s="6">
        <f t="shared" ref="C19:F19" si="2">C4/C$11</f>
        <v>0.31910306166451058</v>
      </c>
      <c r="D19" s="6">
        <f t="shared" si="2"/>
        <v>0.28629232039636665</v>
      </c>
      <c r="E19" s="6">
        <f t="shared" si="2"/>
        <v>0.273417299190925</v>
      </c>
      <c r="F19" s="6">
        <f t="shared" si="2"/>
        <v>0.30266004836451571</v>
      </c>
    </row>
    <row r="20" spans="1:6" x14ac:dyDescent="0.25">
      <c r="A20" t="s">
        <v>14</v>
      </c>
      <c r="B20" s="6">
        <f t="shared" ref="B20:F24" si="3">B5/B$11</f>
        <v>0.17470300489168414</v>
      </c>
      <c r="C20" s="6">
        <f t="shared" si="3"/>
        <v>0.16291504959034067</v>
      </c>
      <c r="D20" s="6">
        <f t="shared" si="3"/>
        <v>0.1815028901734104</v>
      </c>
      <c r="E20" s="6">
        <f t="shared" si="3"/>
        <v>0.16790391191925932</v>
      </c>
      <c r="F20" s="6">
        <f t="shared" si="3"/>
        <v>0.1718213058419244</v>
      </c>
    </row>
    <row r="21" spans="1:6" x14ac:dyDescent="0.25">
      <c r="A21" t="s">
        <v>15</v>
      </c>
      <c r="B21" s="6">
        <f t="shared" si="3"/>
        <v>0.13102725366876311</v>
      </c>
      <c r="C21" s="6">
        <f t="shared" si="3"/>
        <v>0.14609745579991376</v>
      </c>
      <c r="D21" s="6">
        <f t="shared" si="3"/>
        <v>0.13492981007431876</v>
      </c>
      <c r="E21" s="6">
        <f t="shared" si="3"/>
        <v>0.14379848194177997</v>
      </c>
      <c r="F21" s="6">
        <f t="shared" si="3"/>
        <v>0.13898434516991218</v>
      </c>
    </row>
    <row r="22" spans="1:6" x14ac:dyDescent="0.25">
      <c r="A22" t="s">
        <v>16</v>
      </c>
      <c r="B22" s="6">
        <f t="shared" si="3"/>
        <v>0.10918937805730258</v>
      </c>
      <c r="C22" s="6">
        <f t="shared" si="3"/>
        <v>0.10927123760241483</v>
      </c>
      <c r="D22" s="6">
        <f t="shared" si="3"/>
        <v>0.1083402146985962</v>
      </c>
      <c r="E22" s="6">
        <f t="shared" si="3"/>
        <v>9.9924931186921348E-2</v>
      </c>
      <c r="F22" s="6">
        <f t="shared" si="3"/>
        <v>0.10663527215646346</v>
      </c>
    </row>
    <row r="23" spans="1:6" x14ac:dyDescent="0.25">
      <c r="A23" t="s">
        <v>17</v>
      </c>
      <c r="B23" s="6">
        <f t="shared" si="3"/>
        <v>0.16378406708595389</v>
      </c>
      <c r="C23" s="6">
        <f t="shared" si="3"/>
        <v>0.16386373436826218</v>
      </c>
      <c r="D23" s="6">
        <f t="shared" si="3"/>
        <v>0.18265895953757225</v>
      </c>
      <c r="E23" s="6">
        <f t="shared" si="3"/>
        <v>0.19834848611226957</v>
      </c>
      <c r="F23" s="6">
        <f t="shared" si="3"/>
        <v>0.17744262016885157</v>
      </c>
    </row>
    <row r="24" spans="1:6" x14ac:dyDescent="0.25">
      <c r="A24" t="s">
        <v>18</v>
      </c>
      <c r="B24" s="6">
        <f t="shared" si="3"/>
        <v>8.7351502445842069E-2</v>
      </c>
      <c r="C24" s="6">
        <f t="shared" si="3"/>
        <v>9.8749460974558001E-2</v>
      </c>
      <c r="D24" s="6">
        <f t="shared" si="3"/>
        <v>0.10627580511973575</v>
      </c>
      <c r="E24" s="6">
        <f t="shared" si="3"/>
        <v>0.11660688964884477</v>
      </c>
      <c r="F24" s="6">
        <f t="shared" ref="F24" si="4">F9/F$11</f>
        <v>0.10245640829833269</v>
      </c>
    </row>
    <row r="26" spans="1:6" x14ac:dyDescent="0.25">
      <c r="A26" t="s">
        <v>19</v>
      </c>
      <c r="B26" s="6">
        <f>SUM(B19:B25)</f>
        <v>1</v>
      </c>
      <c r="C26" s="6">
        <f t="shared" ref="C26" si="5">SUM(C19:C25)</f>
        <v>1</v>
      </c>
      <c r="D26" s="6">
        <f t="shared" ref="D26" si="6">SUM(D19:D25)</f>
        <v>1</v>
      </c>
      <c r="E26" s="6">
        <f t="shared" ref="E26" si="7">SUM(E19:E25)</f>
        <v>1</v>
      </c>
      <c r="F26" s="6">
        <f t="shared" ref="F26" si="8">SUM(F19:F25)</f>
        <v>1</v>
      </c>
    </row>
    <row r="28" spans="1:6" x14ac:dyDescent="0.25">
      <c r="A28" t="s">
        <v>21</v>
      </c>
    </row>
  </sheetData>
  <mergeCells count="2">
    <mergeCell ref="A1:F1"/>
    <mergeCell ref="A16:F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EA7F-C1CF-4CC6-8530-0FCB0F81CC08}">
  <dimension ref="A1"/>
  <sheetViews>
    <sheetView workbookViewId="0">
      <selection activeCell="U19" sqref="U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256E-2205-4EC6-9181-E9668C315983}">
  <dimension ref="A1:M28"/>
  <sheetViews>
    <sheetView workbookViewId="0">
      <selection activeCell="H2" sqref="H1:M1048576"/>
    </sheetView>
  </sheetViews>
  <sheetFormatPr defaultRowHeight="15" x14ac:dyDescent="0.25"/>
  <cols>
    <col min="9" max="10" width="0" hidden="1" customWidth="1"/>
  </cols>
  <sheetData>
    <row r="1" spans="1:13" x14ac:dyDescent="0.25">
      <c r="A1" s="7" t="s">
        <v>20</v>
      </c>
      <c r="B1" s="7"/>
      <c r="C1" s="7"/>
      <c r="D1" s="7"/>
      <c r="E1" s="7"/>
      <c r="F1" s="7"/>
      <c r="H1" s="7"/>
      <c r="I1" s="7"/>
      <c r="J1" s="7"/>
      <c r="K1" s="7"/>
      <c r="L1" s="7"/>
      <c r="M1" s="7"/>
    </row>
    <row r="3" spans="1:13" x14ac:dyDescent="0.25">
      <c r="A3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19</v>
      </c>
      <c r="I3" s="4"/>
      <c r="J3" s="4"/>
      <c r="K3" s="4"/>
      <c r="L3" s="4"/>
      <c r="M3" s="4"/>
    </row>
    <row r="4" spans="1:13" x14ac:dyDescent="0.25">
      <c r="A4" t="s">
        <v>13</v>
      </c>
      <c r="B4" s="5">
        <v>3823</v>
      </c>
      <c r="C4" s="5">
        <v>3700</v>
      </c>
      <c r="D4" s="5">
        <v>3467</v>
      </c>
      <c r="E4" s="5">
        <v>3278</v>
      </c>
      <c r="F4" s="5">
        <f t="shared" ref="F4:F9" si="0">SUM(B4:E4)</f>
        <v>14268</v>
      </c>
      <c r="I4" s="5"/>
      <c r="J4" s="5"/>
      <c r="K4" s="5"/>
      <c r="L4" s="5"/>
      <c r="M4" s="5"/>
    </row>
    <row r="5" spans="1:13" x14ac:dyDescent="0.25">
      <c r="A5" t="s">
        <v>14</v>
      </c>
      <c r="B5" s="5">
        <v>2000</v>
      </c>
      <c r="C5" s="5">
        <v>1889</v>
      </c>
      <c r="D5" s="5">
        <v>2198</v>
      </c>
      <c r="E5" s="5">
        <v>2013</v>
      </c>
      <c r="F5" s="5">
        <f t="shared" si="0"/>
        <v>8100</v>
      </c>
      <c r="I5" s="5"/>
      <c r="J5" s="5"/>
      <c r="K5" s="5"/>
      <c r="L5" s="5"/>
      <c r="M5" s="5"/>
    </row>
    <row r="6" spans="1:13" x14ac:dyDescent="0.25">
      <c r="A6" t="s">
        <v>15</v>
      </c>
      <c r="B6" s="5">
        <v>1500</v>
      </c>
      <c r="C6" s="5">
        <v>1694</v>
      </c>
      <c r="D6" s="5">
        <v>1634</v>
      </c>
      <c r="E6" s="5">
        <v>1724</v>
      </c>
      <c r="F6" s="5">
        <f t="shared" si="0"/>
        <v>6552</v>
      </c>
      <c r="I6" s="5"/>
      <c r="J6" s="5"/>
      <c r="K6" s="5"/>
      <c r="L6" s="5"/>
      <c r="M6" s="5"/>
    </row>
    <row r="7" spans="1:13" x14ac:dyDescent="0.25">
      <c r="A7" t="s">
        <v>16</v>
      </c>
      <c r="B7" s="5">
        <v>1250</v>
      </c>
      <c r="C7" s="5">
        <v>1267</v>
      </c>
      <c r="D7" s="5">
        <v>1312</v>
      </c>
      <c r="E7" s="5">
        <v>1198</v>
      </c>
      <c r="F7" s="5">
        <f t="shared" si="0"/>
        <v>5027</v>
      </c>
      <c r="I7" s="5"/>
      <c r="J7" s="5"/>
      <c r="K7" s="5"/>
      <c r="L7" s="5"/>
      <c r="M7" s="5"/>
    </row>
    <row r="8" spans="1:13" x14ac:dyDescent="0.25">
      <c r="A8" t="s">
        <v>17</v>
      </c>
      <c r="B8" s="5">
        <v>1875</v>
      </c>
      <c r="C8" s="5">
        <v>1900</v>
      </c>
      <c r="D8" s="5">
        <v>2212</v>
      </c>
      <c r="E8" s="5">
        <v>2378</v>
      </c>
      <c r="F8" s="5">
        <f t="shared" si="0"/>
        <v>8365</v>
      </c>
      <c r="I8" s="5"/>
      <c r="J8" s="5"/>
      <c r="K8" s="5"/>
      <c r="L8" s="5"/>
      <c r="M8" s="5"/>
    </row>
    <row r="9" spans="1:13" x14ac:dyDescent="0.25">
      <c r="A9" t="s">
        <v>18</v>
      </c>
      <c r="B9" s="5">
        <v>1000</v>
      </c>
      <c r="C9" s="5">
        <v>1145</v>
      </c>
      <c r="D9" s="5">
        <v>1287</v>
      </c>
      <c r="E9" s="5">
        <v>1398</v>
      </c>
      <c r="F9" s="5">
        <f t="shared" si="0"/>
        <v>4830</v>
      </c>
      <c r="I9" s="5"/>
      <c r="J9" s="5"/>
      <c r="K9" s="5"/>
      <c r="L9" s="5"/>
      <c r="M9" s="5"/>
    </row>
    <row r="11" spans="1:13" x14ac:dyDescent="0.25">
      <c r="A11" t="s">
        <v>19</v>
      </c>
      <c r="B11" s="5">
        <f>SUM(B4:B10)</f>
        <v>11448</v>
      </c>
      <c r="C11" s="5">
        <f t="shared" ref="C11:F11" si="1">SUM(C4:C10)</f>
        <v>11595</v>
      </c>
      <c r="D11" s="5">
        <f t="shared" si="1"/>
        <v>12110</v>
      </c>
      <c r="E11" s="5">
        <f t="shared" si="1"/>
        <v>11989</v>
      </c>
      <c r="F11" s="5">
        <f t="shared" si="1"/>
        <v>47142</v>
      </c>
      <c r="I11" s="5"/>
      <c r="J11" s="5"/>
      <c r="K11" s="5"/>
      <c r="L11" s="5"/>
      <c r="M11" s="5"/>
    </row>
    <row r="13" spans="1:13" x14ac:dyDescent="0.25">
      <c r="A13" t="s">
        <v>21</v>
      </c>
    </row>
    <row r="16" spans="1:13" x14ac:dyDescent="0.25">
      <c r="A16" s="7" t="s">
        <v>22</v>
      </c>
      <c r="B16" s="7"/>
      <c r="C16" s="7"/>
      <c r="D16" s="7"/>
      <c r="E16" s="7"/>
      <c r="F16" s="7"/>
      <c r="H16" s="7"/>
      <c r="I16" s="7"/>
      <c r="J16" s="7"/>
      <c r="K16" s="7"/>
      <c r="L16" s="7"/>
      <c r="M16" s="7"/>
    </row>
    <row r="18" spans="1:13" x14ac:dyDescent="0.25">
      <c r="A18" t="s">
        <v>8</v>
      </c>
      <c r="B18" s="4" t="s">
        <v>9</v>
      </c>
      <c r="C18" s="4" t="s">
        <v>10</v>
      </c>
      <c r="D18" s="4" t="s">
        <v>11</v>
      </c>
      <c r="E18" s="4" t="s">
        <v>12</v>
      </c>
      <c r="F18" s="4" t="s">
        <v>19</v>
      </c>
      <c r="I18" s="4"/>
      <c r="J18" s="4"/>
      <c r="K18" s="4"/>
      <c r="L18" s="4"/>
      <c r="M18" s="4"/>
    </row>
    <row r="19" spans="1:13" x14ac:dyDescent="0.25">
      <c r="A19" t="s">
        <v>13</v>
      </c>
      <c r="B19" s="6">
        <f>B4/B$11</f>
        <v>0.33394479385045422</v>
      </c>
      <c r="C19" s="6">
        <f t="shared" ref="C19:F19" si="2">C4/C$11</f>
        <v>0.31910306166451058</v>
      </c>
      <c r="D19" s="6">
        <f t="shared" si="2"/>
        <v>0.28629232039636665</v>
      </c>
      <c r="E19" s="6">
        <f t="shared" si="2"/>
        <v>0.273417299190925</v>
      </c>
      <c r="F19" s="6">
        <f t="shared" si="2"/>
        <v>0.30266004836451571</v>
      </c>
      <c r="I19" s="6"/>
      <c r="J19" s="6"/>
      <c r="K19" s="6"/>
      <c r="L19" s="6"/>
      <c r="M19" s="6"/>
    </row>
    <row r="20" spans="1:13" x14ac:dyDescent="0.25">
      <c r="A20" t="s">
        <v>14</v>
      </c>
      <c r="B20" s="6">
        <f t="shared" ref="B20:F24" si="3">B5/B$11</f>
        <v>0.17470300489168414</v>
      </c>
      <c r="C20" s="6">
        <f t="shared" si="3"/>
        <v>0.16291504959034067</v>
      </c>
      <c r="D20" s="6">
        <f t="shared" si="3"/>
        <v>0.1815028901734104</v>
      </c>
      <c r="E20" s="6">
        <f t="shared" si="3"/>
        <v>0.16790391191925932</v>
      </c>
      <c r="F20" s="6">
        <f t="shared" si="3"/>
        <v>0.1718213058419244</v>
      </c>
      <c r="I20" s="6"/>
      <c r="J20" s="6"/>
      <c r="K20" s="6"/>
      <c r="L20" s="6"/>
      <c r="M20" s="6"/>
    </row>
    <row r="21" spans="1:13" x14ac:dyDescent="0.25">
      <c r="A21" t="s">
        <v>15</v>
      </c>
      <c r="B21" s="6">
        <f t="shared" si="3"/>
        <v>0.13102725366876311</v>
      </c>
      <c r="C21" s="6">
        <f t="shared" si="3"/>
        <v>0.14609745579991376</v>
      </c>
      <c r="D21" s="6">
        <f t="shared" si="3"/>
        <v>0.13492981007431876</v>
      </c>
      <c r="E21" s="6">
        <f t="shared" si="3"/>
        <v>0.14379848194177997</v>
      </c>
      <c r="F21" s="6">
        <f t="shared" si="3"/>
        <v>0.13898434516991218</v>
      </c>
      <c r="I21" s="6"/>
      <c r="J21" s="6"/>
      <c r="K21" s="6"/>
      <c r="L21" s="6"/>
      <c r="M21" s="6"/>
    </row>
    <row r="22" spans="1:13" x14ac:dyDescent="0.25">
      <c r="A22" t="s">
        <v>16</v>
      </c>
      <c r="B22" s="6">
        <f t="shared" si="3"/>
        <v>0.10918937805730258</v>
      </c>
      <c r="C22" s="6">
        <f t="shared" si="3"/>
        <v>0.10927123760241483</v>
      </c>
      <c r="D22" s="6">
        <f t="shared" si="3"/>
        <v>0.1083402146985962</v>
      </c>
      <c r="E22" s="6">
        <f t="shared" si="3"/>
        <v>9.9924931186921348E-2</v>
      </c>
      <c r="F22" s="6">
        <f t="shared" si="3"/>
        <v>0.10663527215646346</v>
      </c>
      <c r="I22" s="6"/>
      <c r="J22" s="6"/>
      <c r="K22" s="6"/>
      <c r="L22" s="6"/>
      <c r="M22" s="6"/>
    </row>
    <row r="23" spans="1:13" x14ac:dyDescent="0.25">
      <c r="A23" t="s">
        <v>17</v>
      </c>
      <c r="B23" s="6">
        <f t="shared" si="3"/>
        <v>0.16378406708595389</v>
      </c>
      <c r="C23" s="6">
        <f t="shared" si="3"/>
        <v>0.16386373436826218</v>
      </c>
      <c r="D23" s="6">
        <f t="shared" si="3"/>
        <v>0.18265895953757225</v>
      </c>
      <c r="E23" s="6">
        <f t="shared" si="3"/>
        <v>0.19834848611226957</v>
      </c>
      <c r="F23" s="6">
        <f t="shared" si="3"/>
        <v>0.17744262016885157</v>
      </c>
      <c r="I23" s="6"/>
      <c r="J23" s="6"/>
      <c r="K23" s="6"/>
      <c r="L23" s="6"/>
      <c r="M23" s="6"/>
    </row>
    <row r="24" spans="1:13" x14ac:dyDescent="0.25">
      <c r="A24" t="s">
        <v>18</v>
      </c>
      <c r="B24" s="6">
        <f t="shared" si="3"/>
        <v>8.7351502445842069E-2</v>
      </c>
      <c r="C24" s="6">
        <f t="shared" si="3"/>
        <v>9.8749460974558001E-2</v>
      </c>
      <c r="D24" s="6">
        <f t="shared" si="3"/>
        <v>0.10627580511973575</v>
      </c>
      <c r="E24" s="6">
        <f t="shared" si="3"/>
        <v>0.11660688964884477</v>
      </c>
      <c r="F24" s="6">
        <f t="shared" si="3"/>
        <v>0.10245640829833269</v>
      </c>
      <c r="I24" s="6"/>
      <c r="J24" s="6"/>
      <c r="K24" s="6"/>
      <c r="L24" s="6"/>
      <c r="M24" s="6"/>
    </row>
    <row r="26" spans="1:13" x14ac:dyDescent="0.25">
      <c r="A26" t="s">
        <v>19</v>
      </c>
      <c r="B26" s="6">
        <f>SUM(B19:B25)</f>
        <v>1</v>
      </c>
      <c r="C26" s="6">
        <f t="shared" ref="C26:F26" si="4">SUM(C19:C25)</f>
        <v>1</v>
      </c>
      <c r="D26" s="6">
        <f t="shared" si="4"/>
        <v>1</v>
      </c>
      <c r="E26" s="6">
        <f t="shared" si="4"/>
        <v>1</v>
      </c>
      <c r="F26" s="6">
        <f t="shared" si="4"/>
        <v>1</v>
      </c>
      <c r="I26" s="6"/>
      <c r="J26" s="6"/>
      <c r="K26" s="6"/>
      <c r="L26" s="6"/>
      <c r="M26" s="6"/>
    </row>
    <row r="28" spans="1:13" x14ac:dyDescent="0.25">
      <c r="A28" t="s">
        <v>21</v>
      </c>
    </row>
  </sheetData>
  <mergeCells count="4">
    <mergeCell ref="A1:F1"/>
    <mergeCell ref="A16:F16"/>
    <mergeCell ref="H1:M1"/>
    <mergeCell ref="H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3 Big Graph</vt:lpstr>
      <vt:lpstr>Table 3 Noncontiguous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Hemenway</dc:creator>
  <cp:lastModifiedBy>Villegas,Juan G.(Student)</cp:lastModifiedBy>
  <dcterms:created xsi:type="dcterms:W3CDTF">2020-03-07T15:41:31Z</dcterms:created>
  <dcterms:modified xsi:type="dcterms:W3CDTF">2022-03-04T14:50:56Z</dcterms:modified>
</cp:coreProperties>
</file>