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myeasternct-my.sharepoint.com/personal/villegasj_my_easternct_edu/Documents/4th Year/BIS 305/Week 5/Assignment/"/>
    </mc:Choice>
  </mc:AlternateContent>
  <xr:revisionPtr revIDLastSave="17" documentId="11_9CDA7E0EDF0559FBA19E425722A826116542D441" xr6:coauthVersionLast="47" xr6:coauthVersionMax="47" xr10:uidLastSave="{C1C0648B-227F-46A3-A87A-F8777F41A87A}"/>
  <bookViews>
    <workbookView xWindow="-120" yWindow="-120" windowWidth="29040" windowHeight="15840" activeTab="2" xr2:uid="{00000000-000D-0000-FFFF-FFFF00000000}"/>
  </bookViews>
  <sheets>
    <sheet name="Data" sheetId="4" r:id="rId1"/>
    <sheet name="Histogram" sheetId="7" r:id="rId2"/>
    <sheet name="Statistical Calculations" sheetId="8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1" i="8" l="1"/>
  <c r="H71" i="8"/>
  <c r="F71" i="8"/>
  <c r="F67" i="8"/>
  <c r="E67" i="8"/>
  <c r="D68" i="8"/>
  <c r="C64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B47" i="8"/>
  <c r="C49" i="8"/>
  <c r="D4" i="8"/>
  <c r="E4" i="8"/>
  <c r="F4" i="8"/>
  <c r="D5" i="8"/>
  <c r="E5" i="8"/>
  <c r="F5" i="8"/>
  <c r="D6" i="8"/>
  <c r="E6" i="8"/>
  <c r="F6" i="8"/>
  <c r="D7" i="8"/>
  <c r="E7" i="8"/>
  <c r="F7" i="8"/>
  <c r="D8" i="8"/>
  <c r="E8" i="8"/>
  <c r="F8" i="8"/>
  <c r="D9" i="8"/>
  <c r="E9" i="8"/>
  <c r="F9" i="8"/>
  <c r="D10" i="8"/>
  <c r="E10" i="8"/>
  <c r="F10" i="8"/>
  <c r="D11" i="8"/>
  <c r="E11" i="8"/>
  <c r="F11" i="8"/>
  <c r="D12" i="8"/>
  <c r="E12" i="8"/>
  <c r="F12" i="8"/>
  <c r="D13" i="8"/>
  <c r="E13" i="8"/>
  <c r="F13" i="8"/>
  <c r="D14" i="8"/>
  <c r="E14" i="8"/>
  <c r="F14" i="8"/>
  <c r="D15" i="8"/>
  <c r="E15" i="8"/>
  <c r="F15" i="8"/>
  <c r="D16" i="8"/>
  <c r="E16" i="8"/>
  <c r="F16" i="8"/>
  <c r="D17" i="8"/>
  <c r="E17" i="8"/>
  <c r="F17" i="8"/>
  <c r="D18" i="8"/>
  <c r="E18" i="8"/>
  <c r="F18" i="8"/>
  <c r="D19" i="8"/>
  <c r="E19" i="8"/>
  <c r="F19" i="8"/>
  <c r="D20" i="8"/>
  <c r="E20" i="8"/>
  <c r="F20" i="8"/>
  <c r="D21" i="8"/>
  <c r="E21" i="8"/>
  <c r="F21" i="8"/>
  <c r="D22" i="8"/>
  <c r="E22" i="8"/>
  <c r="F22" i="8"/>
  <c r="D23" i="8"/>
  <c r="E23" i="8"/>
  <c r="F23" i="8"/>
  <c r="D24" i="8"/>
  <c r="E24" i="8"/>
  <c r="F24" i="8"/>
  <c r="D25" i="8"/>
  <c r="E25" i="8"/>
  <c r="F25" i="8"/>
  <c r="D26" i="8"/>
  <c r="E26" i="8"/>
  <c r="F26" i="8"/>
  <c r="D27" i="8"/>
  <c r="E27" i="8"/>
  <c r="F27" i="8"/>
  <c r="D28" i="8"/>
  <c r="E28" i="8"/>
  <c r="F28" i="8"/>
  <c r="D29" i="8"/>
  <c r="E29" i="8"/>
  <c r="F29" i="8"/>
  <c r="D30" i="8"/>
  <c r="E30" i="8"/>
  <c r="F30" i="8"/>
  <c r="D31" i="8"/>
  <c r="E31" i="8"/>
  <c r="F31" i="8"/>
  <c r="D32" i="8"/>
  <c r="E32" i="8"/>
  <c r="F32" i="8"/>
  <c r="D33" i="8"/>
  <c r="E33" i="8"/>
  <c r="F33" i="8"/>
  <c r="D34" i="8"/>
  <c r="E34" i="8"/>
  <c r="F34" i="8"/>
  <c r="D35" i="8"/>
  <c r="E35" i="8"/>
  <c r="F35" i="8"/>
  <c r="D36" i="8"/>
  <c r="E36" i="8"/>
  <c r="F36" i="8"/>
  <c r="D37" i="8"/>
  <c r="E37" i="8"/>
  <c r="F37" i="8"/>
  <c r="D38" i="8"/>
  <c r="E38" i="8"/>
  <c r="F38" i="8"/>
  <c r="D39" i="8"/>
  <c r="E39" i="8"/>
  <c r="F39" i="8"/>
  <c r="D40" i="8"/>
  <c r="E40" i="8"/>
  <c r="F40" i="8"/>
  <c r="D41" i="8"/>
  <c r="E41" i="8"/>
  <c r="F41" i="8"/>
  <c r="D42" i="8"/>
  <c r="E42" i="8"/>
  <c r="F42" i="8"/>
  <c r="D43" i="8"/>
  <c r="E43" i="8"/>
  <c r="F43" i="8"/>
  <c r="D44" i="8"/>
  <c r="E44" i="8"/>
  <c r="F44" i="8"/>
  <c r="D45" i="8"/>
  <c r="E45" i="8"/>
  <c r="F45" i="8"/>
  <c r="D46" i="8"/>
  <c r="E46" i="8"/>
  <c r="F46" i="8"/>
  <c r="F47" i="8"/>
  <c r="F49" i="8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</calcChain>
</file>

<file path=xl/sharedStrings.xml><?xml version="1.0" encoding="utf-8"?>
<sst xmlns="http://schemas.openxmlformats.org/spreadsheetml/2006/main" count="20" uniqueCount="17">
  <si>
    <t>Frequency</t>
  </si>
  <si>
    <t>Sample</t>
  </si>
  <si>
    <t>Repair Time (Days)</t>
  </si>
  <si>
    <t>Days</t>
  </si>
  <si>
    <t>Cumulative</t>
  </si>
  <si>
    <t>Percentage</t>
  </si>
  <si>
    <t xml:space="preserve">Relative </t>
  </si>
  <si>
    <t>Computer Repair Times</t>
  </si>
  <si>
    <t>Days - Mean</t>
  </si>
  <si>
    <t>(Days - mean )^2</t>
  </si>
  <si>
    <t>Frequency*(Days - Mean)^2</t>
  </si>
  <si>
    <t>Mean</t>
  </si>
  <si>
    <t>Variance</t>
  </si>
  <si>
    <t>Sum</t>
  </si>
  <si>
    <t>Frequency*Days</t>
  </si>
  <si>
    <t>Days (x)</t>
  </si>
  <si>
    <t>Frequency 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</si>
</sst>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2" fillId="0" borderId="1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3" fillId="0" borderId="0" xfId="0" applyFont="1"/>
    <xf numFmtId="164" fontId="3" fillId="0" borderId="0" xfId="1" applyNumberFormat="1" applyFont="1"/>
    <xf numFmtId="0" fontId="2" fillId="0" borderId="0" xfId="0" applyFont="1"/>
    <xf numFmtId="164" fontId="2" fillId="0" borderId="0" xfId="1" applyNumberFormat="1" applyFont="1" applyBorder="1"/>
    <xf numFmtId="0" fontId="2" fillId="0" borderId="0" xfId="0" applyFont="1" applyFill="1" applyBorder="1" applyAlignment="1">
      <alignment horizontal="center"/>
    </xf>
    <xf numFmtId="164" fontId="2" fillId="0" borderId="0" xfId="1" applyNumberFormat="1" applyFont="1"/>
    <xf numFmtId="0" fontId="3" fillId="0" borderId="0" xfId="0" applyNumberFormat="1" applyFont="1" applyFill="1" applyBorder="1" applyAlignment="1"/>
    <xf numFmtId="0" fontId="3" fillId="0" borderId="0" xfId="0" applyFont="1" applyFill="1" applyBorder="1" applyAlignment="1"/>
    <xf numFmtId="165" fontId="3" fillId="0" borderId="0" xfId="0" applyNumberFormat="1" applyFont="1"/>
    <xf numFmtId="165" fontId="3" fillId="0" borderId="0" xfId="0" applyNumberFormat="1" applyFont="1" applyBorder="1"/>
    <xf numFmtId="0" fontId="3" fillId="0" borderId="1" xfId="0" applyNumberFormat="1" applyFont="1" applyFill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165" fontId="3" fillId="0" borderId="1" xfId="0" applyNumberFormat="1" applyFont="1" applyBorder="1"/>
    <xf numFmtId="0" fontId="2" fillId="0" borderId="0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Repair Times</a:t>
            </a:r>
          </a:p>
        </c:rich>
      </c:tx>
      <c:layout>
        <c:manualLayout>
          <c:xMode val="edge"/>
          <c:yMode val="edge"/>
          <c:x val="0.36132822477650101"/>
          <c:y val="6.9264069264069195E-2"/>
        </c:manualLayout>
      </c:layout>
      <c:overlay val="0"/>
      <c:spPr>
        <a:noFill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Histogram!$A$5:$A$48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cat>
          <c:val>
            <c:numRef>
              <c:f>Histogram!$B$5:$B$48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12</c:v>
                </c:pt>
                <c:pt idx="9">
                  <c:v>14</c:v>
                </c:pt>
                <c:pt idx="10">
                  <c:v>19</c:v>
                </c:pt>
                <c:pt idx="11">
                  <c:v>19</c:v>
                </c:pt>
                <c:pt idx="12">
                  <c:v>23</c:v>
                </c:pt>
                <c:pt idx="13">
                  <c:v>22</c:v>
                </c:pt>
                <c:pt idx="14">
                  <c:v>20</c:v>
                </c:pt>
                <c:pt idx="15">
                  <c:v>23</c:v>
                </c:pt>
                <c:pt idx="16">
                  <c:v>18</c:v>
                </c:pt>
                <c:pt idx="17">
                  <c:v>16</c:v>
                </c:pt>
                <c:pt idx="18">
                  <c:v>9</c:v>
                </c:pt>
                <c:pt idx="19">
                  <c:v>9</c:v>
                </c:pt>
                <c:pt idx="20">
                  <c:v>8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0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B-4D93-825C-3E7F258DE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77842224"/>
        <c:axId val="-1678484512"/>
      </c:barChart>
      <c:catAx>
        <c:axId val="-167784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678484512"/>
        <c:crosses val="autoZero"/>
        <c:auto val="1"/>
        <c:lblAlgn val="ctr"/>
        <c:lblOffset val="100"/>
        <c:noMultiLvlLbl val="0"/>
      </c:catAx>
      <c:valAx>
        <c:axId val="-1678484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677842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123824</xdr:rowOff>
    </xdr:from>
    <xdr:to>
      <xdr:col>12</xdr:col>
      <xdr:colOff>400050</xdr:colOff>
      <xdr:row>17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5"/>
  <sheetViews>
    <sheetView workbookViewId="0"/>
  </sheetViews>
  <sheetFormatPr defaultColWidth="8.85546875" defaultRowHeight="15" x14ac:dyDescent="0.2"/>
  <cols>
    <col min="1" max="1" width="23.7109375" style="2" bestFit="1" customWidth="1"/>
    <col min="2" max="2" width="19.140625" style="2" bestFit="1" customWidth="1"/>
    <col min="3" max="16384" width="8.85546875" style="3"/>
  </cols>
  <sheetData>
    <row r="1" spans="1:2" ht="15.75" x14ac:dyDescent="0.25">
      <c r="A1" s="1" t="s">
        <v>7</v>
      </c>
    </row>
    <row r="3" spans="1:2" ht="16.5" thickBot="1" x14ac:dyDescent="0.3">
      <c r="A3" s="4" t="s">
        <v>1</v>
      </c>
      <c r="B3" s="4" t="s">
        <v>2</v>
      </c>
    </row>
    <row r="4" spans="1:2" ht="15.75" thickTop="1" x14ac:dyDescent="0.2">
      <c r="A4" s="2">
        <v>1</v>
      </c>
      <c r="B4" s="5">
        <v>18</v>
      </c>
    </row>
    <row r="5" spans="1:2" x14ac:dyDescent="0.2">
      <c r="A5" s="2">
        <v>2</v>
      </c>
      <c r="B5" s="5">
        <v>15</v>
      </c>
    </row>
    <row r="6" spans="1:2" x14ac:dyDescent="0.2">
      <c r="A6" s="2">
        <v>3</v>
      </c>
      <c r="B6" s="5">
        <v>17</v>
      </c>
    </row>
    <row r="7" spans="1:2" x14ac:dyDescent="0.2">
      <c r="A7" s="2">
        <v>4</v>
      </c>
      <c r="B7" s="5">
        <v>9</v>
      </c>
    </row>
    <row r="8" spans="1:2" x14ac:dyDescent="0.2">
      <c r="A8" s="2">
        <v>5</v>
      </c>
      <c r="B8" s="5">
        <v>37</v>
      </c>
    </row>
    <row r="9" spans="1:2" x14ac:dyDescent="0.2">
      <c r="A9" s="2">
        <v>6</v>
      </c>
      <c r="B9" s="5">
        <v>15</v>
      </c>
    </row>
    <row r="10" spans="1:2" x14ac:dyDescent="0.2">
      <c r="A10" s="2">
        <v>7</v>
      </c>
      <c r="B10" s="5">
        <v>8</v>
      </c>
    </row>
    <row r="11" spans="1:2" x14ac:dyDescent="0.2">
      <c r="A11" s="2">
        <v>8</v>
      </c>
      <c r="B11" s="5">
        <v>29</v>
      </c>
    </row>
    <row r="12" spans="1:2" x14ac:dyDescent="0.2">
      <c r="A12" s="2">
        <v>9</v>
      </c>
      <c r="B12" s="5">
        <v>10</v>
      </c>
    </row>
    <row r="13" spans="1:2" x14ac:dyDescent="0.2">
      <c r="A13" s="2">
        <v>10</v>
      </c>
      <c r="B13" s="5">
        <v>14</v>
      </c>
    </row>
    <row r="14" spans="1:2" x14ac:dyDescent="0.2">
      <c r="A14" s="2">
        <v>11</v>
      </c>
      <c r="B14" s="5">
        <v>17</v>
      </c>
    </row>
    <row r="15" spans="1:2" x14ac:dyDescent="0.2">
      <c r="A15" s="2">
        <v>12</v>
      </c>
      <c r="B15" s="5">
        <v>12</v>
      </c>
    </row>
    <row r="16" spans="1:2" x14ac:dyDescent="0.2">
      <c r="A16" s="2">
        <v>13</v>
      </c>
      <c r="B16" s="5">
        <v>13</v>
      </c>
    </row>
    <row r="17" spans="1:2" x14ac:dyDescent="0.2">
      <c r="A17" s="2">
        <v>14</v>
      </c>
      <c r="B17" s="5">
        <v>12</v>
      </c>
    </row>
    <row r="18" spans="1:2" x14ac:dyDescent="0.2">
      <c r="A18" s="2">
        <v>15</v>
      </c>
      <c r="B18" s="5">
        <v>11</v>
      </c>
    </row>
    <row r="19" spans="1:2" x14ac:dyDescent="0.2">
      <c r="A19" s="2">
        <v>16</v>
      </c>
      <c r="B19" s="5">
        <v>14</v>
      </c>
    </row>
    <row r="20" spans="1:2" x14ac:dyDescent="0.2">
      <c r="A20" s="2">
        <v>17</v>
      </c>
      <c r="B20" s="5">
        <v>13</v>
      </c>
    </row>
    <row r="21" spans="1:2" x14ac:dyDescent="0.2">
      <c r="A21" s="2">
        <v>18</v>
      </c>
      <c r="B21" s="5">
        <v>16</v>
      </c>
    </row>
    <row r="22" spans="1:2" x14ac:dyDescent="0.2">
      <c r="A22" s="2">
        <v>19</v>
      </c>
      <c r="B22" s="5">
        <v>13</v>
      </c>
    </row>
    <row r="23" spans="1:2" x14ac:dyDescent="0.2">
      <c r="A23" s="2">
        <v>20</v>
      </c>
      <c r="B23" s="5">
        <v>15</v>
      </c>
    </row>
    <row r="24" spans="1:2" x14ac:dyDescent="0.2">
      <c r="A24" s="2">
        <v>21</v>
      </c>
      <c r="B24" s="5">
        <v>16</v>
      </c>
    </row>
    <row r="25" spans="1:2" x14ac:dyDescent="0.2">
      <c r="A25" s="2">
        <v>22</v>
      </c>
      <c r="B25" s="5">
        <v>12</v>
      </c>
    </row>
    <row r="26" spans="1:2" x14ac:dyDescent="0.2">
      <c r="A26" s="2">
        <v>23</v>
      </c>
      <c r="B26" s="5">
        <v>34</v>
      </c>
    </row>
    <row r="27" spans="1:2" x14ac:dyDescent="0.2">
      <c r="A27" s="2">
        <v>24</v>
      </c>
      <c r="B27" s="5">
        <v>29</v>
      </c>
    </row>
    <row r="28" spans="1:2" x14ac:dyDescent="0.2">
      <c r="A28" s="2">
        <v>25</v>
      </c>
      <c r="B28" s="5">
        <v>13</v>
      </c>
    </row>
    <row r="29" spans="1:2" x14ac:dyDescent="0.2">
      <c r="A29" s="2">
        <v>26</v>
      </c>
      <c r="B29" s="5">
        <v>19</v>
      </c>
    </row>
    <row r="30" spans="1:2" x14ac:dyDescent="0.2">
      <c r="A30" s="2">
        <v>27</v>
      </c>
      <c r="B30" s="5">
        <v>12</v>
      </c>
    </row>
    <row r="31" spans="1:2" x14ac:dyDescent="0.2">
      <c r="A31" s="2">
        <v>28</v>
      </c>
      <c r="B31" s="5">
        <v>15</v>
      </c>
    </row>
    <row r="32" spans="1:2" x14ac:dyDescent="0.2">
      <c r="A32" s="2">
        <v>29</v>
      </c>
      <c r="B32" s="5">
        <v>16</v>
      </c>
    </row>
    <row r="33" spans="1:2" x14ac:dyDescent="0.2">
      <c r="A33" s="2">
        <v>30</v>
      </c>
      <c r="B33" s="5">
        <v>14</v>
      </c>
    </row>
    <row r="34" spans="1:2" x14ac:dyDescent="0.2">
      <c r="A34" s="2">
        <v>31</v>
      </c>
      <c r="B34" s="5">
        <v>15</v>
      </c>
    </row>
    <row r="35" spans="1:2" x14ac:dyDescent="0.2">
      <c r="A35" s="2">
        <v>32</v>
      </c>
      <c r="B35" s="5">
        <v>7</v>
      </c>
    </row>
    <row r="36" spans="1:2" x14ac:dyDescent="0.2">
      <c r="A36" s="2">
        <v>33</v>
      </c>
      <c r="B36" s="5">
        <v>40</v>
      </c>
    </row>
    <row r="37" spans="1:2" x14ac:dyDescent="0.2">
      <c r="A37" s="2">
        <v>34</v>
      </c>
      <c r="B37" s="5">
        <v>16</v>
      </c>
    </row>
    <row r="38" spans="1:2" x14ac:dyDescent="0.2">
      <c r="A38" s="2">
        <v>35</v>
      </c>
      <c r="B38" s="5">
        <v>11</v>
      </c>
    </row>
    <row r="39" spans="1:2" x14ac:dyDescent="0.2">
      <c r="A39" s="2">
        <v>36</v>
      </c>
      <c r="B39" s="5">
        <v>11</v>
      </c>
    </row>
    <row r="40" spans="1:2" x14ac:dyDescent="0.2">
      <c r="A40" s="2">
        <v>37</v>
      </c>
      <c r="B40" s="5">
        <v>10</v>
      </c>
    </row>
    <row r="41" spans="1:2" x14ac:dyDescent="0.2">
      <c r="A41" s="2">
        <v>38</v>
      </c>
      <c r="B41" s="5">
        <v>13</v>
      </c>
    </row>
    <row r="42" spans="1:2" x14ac:dyDescent="0.2">
      <c r="A42" s="2">
        <v>39</v>
      </c>
      <c r="B42" s="5">
        <v>14</v>
      </c>
    </row>
    <row r="43" spans="1:2" x14ac:dyDescent="0.2">
      <c r="A43" s="2">
        <v>40</v>
      </c>
      <c r="B43" s="5">
        <v>9</v>
      </c>
    </row>
    <row r="44" spans="1:2" x14ac:dyDescent="0.2">
      <c r="A44" s="2">
        <v>41</v>
      </c>
      <c r="B44" s="5">
        <v>18</v>
      </c>
    </row>
    <row r="45" spans="1:2" x14ac:dyDescent="0.2">
      <c r="A45" s="2">
        <v>42</v>
      </c>
      <c r="B45" s="5">
        <v>8</v>
      </c>
    </row>
    <row r="46" spans="1:2" x14ac:dyDescent="0.2">
      <c r="A46" s="2">
        <v>43</v>
      </c>
      <c r="B46" s="5">
        <v>13</v>
      </c>
    </row>
    <row r="47" spans="1:2" x14ac:dyDescent="0.2">
      <c r="A47" s="2">
        <v>44</v>
      </c>
      <c r="B47" s="5">
        <v>8</v>
      </c>
    </row>
    <row r="48" spans="1:2" x14ac:dyDescent="0.2">
      <c r="A48" s="2">
        <v>45</v>
      </c>
      <c r="B48" s="5">
        <v>10</v>
      </c>
    </row>
    <row r="49" spans="1:2" x14ac:dyDescent="0.2">
      <c r="A49" s="2">
        <v>46</v>
      </c>
      <c r="B49" s="5">
        <v>13</v>
      </c>
    </row>
    <row r="50" spans="1:2" x14ac:dyDescent="0.2">
      <c r="A50" s="2">
        <v>47</v>
      </c>
      <c r="B50" s="5">
        <v>16</v>
      </c>
    </row>
    <row r="51" spans="1:2" x14ac:dyDescent="0.2">
      <c r="A51" s="2">
        <v>48</v>
      </c>
      <c r="B51" s="5">
        <v>9</v>
      </c>
    </row>
    <row r="52" spans="1:2" x14ac:dyDescent="0.2">
      <c r="A52" s="2">
        <v>49</v>
      </c>
      <c r="B52" s="5">
        <v>9</v>
      </c>
    </row>
    <row r="53" spans="1:2" x14ac:dyDescent="0.2">
      <c r="A53" s="2">
        <v>50</v>
      </c>
      <c r="B53" s="5">
        <v>12</v>
      </c>
    </row>
    <row r="54" spans="1:2" x14ac:dyDescent="0.2">
      <c r="A54" s="2">
        <v>51</v>
      </c>
      <c r="B54" s="5">
        <v>16</v>
      </c>
    </row>
    <row r="55" spans="1:2" x14ac:dyDescent="0.2">
      <c r="A55" s="2">
        <v>52</v>
      </c>
      <c r="B55" s="5">
        <v>9</v>
      </c>
    </row>
    <row r="56" spans="1:2" x14ac:dyDescent="0.2">
      <c r="A56" s="2">
        <v>53</v>
      </c>
      <c r="B56" s="5">
        <v>15</v>
      </c>
    </row>
    <row r="57" spans="1:2" x14ac:dyDescent="0.2">
      <c r="A57" s="2">
        <v>54</v>
      </c>
      <c r="B57" s="5">
        <v>17</v>
      </c>
    </row>
    <row r="58" spans="1:2" x14ac:dyDescent="0.2">
      <c r="A58" s="2">
        <v>55</v>
      </c>
      <c r="B58" s="5">
        <v>38</v>
      </c>
    </row>
    <row r="59" spans="1:2" x14ac:dyDescent="0.2">
      <c r="A59" s="2">
        <v>56</v>
      </c>
      <c r="B59" s="5">
        <v>11</v>
      </c>
    </row>
    <row r="60" spans="1:2" x14ac:dyDescent="0.2">
      <c r="A60" s="2">
        <v>57</v>
      </c>
      <c r="B60" s="5">
        <v>15</v>
      </c>
    </row>
    <row r="61" spans="1:2" x14ac:dyDescent="0.2">
      <c r="A61" s="2">
        <v>58</v>
      </c>
      <c r="B61" s="5">
        <v>16</v>
      </c>
    </row>
    <row r="62" spans="1:2" x14ac:dyDescent="0.2">
      <c r="A62" s="2">
        <v>59</v>
      </c>
      <c r="B62" s="5">
        <v>10</v>
      </c>
    </row>
    <row r="63" spans="1:2" x14ac:dyDescent="0.2">
      <c r="A63" s="2">
        <v>60</v>
      </c>
      <c r="B63" s="5">
        <v>9</v>
      </c>
    </row>
    <row r="64" spans="1:2" x14ac:dyDescent="0.2">
      <c r="A64" s="2">
        <v>61</v>
      </c>
      <c r="B64" s="5">
        <v>25</v>
      </c>
    </row>
    <row r="65" spans="1:2" x14ac:dyDescent="0.2">
      <c r="A65" s="2">
        <v>62</v>
      </c>
      <c r="B65" s="5">
        <v>15</v>
      </c>
    </row>
    <row r="66" spans="1:2" x14ac:dyDescent="0.2">
      <c r="A66" s="2">
        <v>63</v>
      </c>
      <c r="B66" s="5">
        <v>7</v>
      </c>
    </row>
    <row r="67" spans="1:2" x14ac:dyDescent="0.2">
      <c r="A67" s="2">
        <v>64</v>
      </c>
      <c r="B67" s="5">
        <v>11</v>
      </c>
    </row>
    <row r="68" spans="1:2" x14ac:dyDescent="0.2">
      <c r="A68" s="2">
        <v>65</v>
      </c>
      <c r="B68" s="5">
        <v>19</v>
      </c>
    </row>
    <row r="69" spans="1:2" x14ac:dyDescent="0.2">
      <c r="A69" s="2">
        <v>66</v>
      </c>
      <c r="B69" s="5">
        <v>13</v>
      </c>
    </row>
    <row r="70" spans="1:2" x14ac:dyDescent="0.2">
      <c r="A70" s="2">
        <v>67</v>
      </c>
      <c r="B70" s="5">
        <v>12</v>
      </c>
    </row>
    <row r="71" spans="1:2" x14ac:dyDescent="0.2">
      <c r="A71" s="2">
        <v>68</v>
      </c>
      <c r="B71" s="5">
        <v>20</v>
      </c>
    </row>
    <row r="72" spans="1:2" x14ac:dyDescent="0.2">
      <c r="A72" s="2">
        <v>69</v>
      </c>
      <c r="B72" s="5">
        <v>12</v>
      </c>
    </row>
    <row r="73" spans="1:2" x14ac:dyDescent="0.2">
      <c r="A73" s="2">
        <v>70</v>
      </c>
      <c r="B73" s="5">
        <v>13</v>
      </c>
    </row>
    <row r="74" spans="1:2" x14ac:dyDescent="0.2">
      <c r="A74" s="2">
        <v>71</v>
      </c>
      <c r="B74" s="5">
        <v>11</v>
      </c>
    </row>
    <row r="75" spans="1:2" x14ac:dyDescent="0.2">
      <c r="A75" s="2">
        <v>72</v>
      </c>
      <c r="B75" s="5">
        <v>8</v>
      </c>
    </row>
    <row r="76" spans="1:2" x14ac:dyDescent="0.2">
      <c r="A76" s="2">
        <v>73</v>
      </c>
      <c r="B76" s="5">
        <v>14</v>
      </c>
    </row>
    <row r="77" spans="1:2" x14ac:dyDescent="0.2">
      <c r="A77" s="2">
        <v>74</v>
      </c>
      <c r="B77" s="5">
        <v>10</v>
      </c>
    </row>
    <row r="78" spans="1:2" x14ac:dyDescent="0.2">
      <c r="A78" s="2">
        <v>75</v>
      </c>
      <c r="B78" s="5">
        <v>12</v>
      </c>
    </row>
    <row r="79" spans="1:2" x14ac:dyDescent="0.2">
      <c r="A79" s="2">
        <v>76</v>
      </c>
      <c r="B79" s="5">
        <v>15</v>
      </c>
    </row>
    <row r="80" spans="1:2" x14ac:dyDescent="0.2">
      <c r="A80" s="2">
        <v>77</v>
      </c>
      <c r="B80" s="5">
        <v>17</v>
      </c>
    </row>
    <row r="81" spans="1:2" x14ac:dyDescent="0.2">
      <c r="A81" s="2">
        <v>78</v>
      </c>
      <c r="B81" s="5">
        <v>10</v>
      </c>
    </row>
    <row r="82" spans="1:2" x14ac:dyDescent="0.2">
      <c r="A82" s="2">
        <v>79</v>
      </c>
      <c r="B82" s="5">
        <v>13</v>
      </c>
    </row>
    <row r="83" spans="1:2" x14ac:dyDescent="0.2">
      <c r="A83" s="2">
        <v>80</v>
      </c>
      <c r="B83" s="5">
        <v>18</v>
      </c>
    </row>
    <row r="84" spans="1:2" x14ac:dyDescent="0.2">
      <c r="A84" s="2">
        <v>81</v>
      </c>
      <c r="B84" s="5">
        <v>26</v>
      </c>
    </row>
    <row r="85" spans="1:2" x14ac:dyDescent="0.2">
      <c r="A85" s="2">
        <v>82</v>
      </c>
      <c r="B85" s="5">
        <v>14</v>
      </c>
    </row>
    <row r="86" spans="1:2" x14ac:dyDescent="0.2">
      <c r="A86" s="2">
        <v>83</v>
      </c>
      <c r="B86" s="5">
        <v>15</v>
      </c>
    </row>
    <row r="87" spans="1:2" x14ac:dyDescent="0.2">
      <c r="A87" s="2">
        <v>84</v>
      </c>
      <c r="B87" s="5">
        <v>12</v>
      </c>
    </row>
    <row r="88" spans="1:2" x14ac:dyDescent="0.2">
      <c r="A88" s="2">
        <v>85</v>
      </c>
      <c r="B88" s="5">
        <v>15</v>
      </c>
    </row>
    <row r="89" spans="1:2" x14ac:dyDescent="0.2">
      <c r="A89" s="2">
        <v>86</v>
      </c>
      <c r="B89" s="5">
        <v>9</v>
      </c>
    </row>
    <row r="90" spans="1:2" x14ac:dyDescent="0.2">
      <c r="A90" s="2">
        <v>87</v>
      </c>
      <c r="B90" s="5">
        <v>10</v>
      </c>
    </row>
    <row r="91" spans="1:2" x14ac:dyDescent="0.2">
      <c r="A91" s="2">
        <v>88</v>
      </c>
      <c r="B91" s="5">
        <v>21</v>
      </c>
    </row>
    <row r="92" spans="1:2" x14ac:dyDescent="0.2">
      <c r="A92" s="2">
        <v>89</v>
      </c>
      <c r="B92" s="5">
        <v>11</v>
      </c>
    </row>
    <row r="93" spans="1:2" x14ac:dyDescent="0.2">
      <c r="A93" s="2">
        <v>90</v>
      </c>
      <c r="B93" s="5">
        <v>36</v>
      </c>
    </row>
    <row r="94" spans="1:2" x14ac:dyDescent="0.2">
      <c r="A94" s="2">
        <v>91</v>
      </c>
      <c r="B94" s="5">
        <v>8</v>
      </c>
    </row>
    <row r="95" spans="1:2" x14ac:dyDescent="0.2">
      <c r="A95" s="2">
        <v>92</v>
      </c>
      <c r="B95" s="5">
        <v>20</v>
      </c>
    </row>
    <row r="96" spans="1:2" x14ac:dyDescent="0.2">
      <c r="A96" s="2">
        <v>93</v>
      </c>
      <c r="B96" s="5">
        <v>14</v>
      </c>
    </row>
    <row r="97" spans="1:2" x14ac:dyDescent="0.2">
      <c r="A97" s="2">
        <v>94</v>
      </c>
      <c r="B97" s="5">
        <v>18</v>
      </c>
    </row>
    <row r="98" spans="1:2" x14ac:dyDescent="0.2">
      <c r="A98" s="2">
        <v>95</v>
      </c>
      <c r="B98" s="5">
        <v>19</v>
      </c>
    </row>
    <row r="99" spans="1:2" x14ac:dyDescent="0.2">
      <c r="A99" s="2">
        <v>96</v>
      </c>
      <c r="B99" s="5">
        <v>14</v>
      </c>
    </row>
    <row r="100" spans="1:2" x14ac:dyDescent="0.2">
      <c r="A100" s="2">
        <v>97</v>
      </c>
      <c r="B100" s="5">
        <v>12</v>
      </c>
    </row>
    <row r="101" spans="1:2" x14ac:dyDescent="0.2">
      <c r="A101" s="2">
        <v>98</v>
      </c>
      <c r="B101" s="5">
        <v>16</v>
      </c>
    </row>
    <row r="102" spans="1:2" x14ac:dyDescent="0.2">
      <c r="A102" s="2">
        <v>99</v>
      </c>
      <c r="B102" s="5">
        <v>17</v>
      </c>
    </row>
    <row r="103" spans="1:2" x14ac:dyDescent="0.2">
      <c r="A103" s="2">
        <v>100</v>
      </c>
      <c r="B103" s="5">
        <v>12</v>
      </c>
    </row>
    <row r="104" spans="1:2" x14ac:dyDescent="0.2">
      <c r="A104" s="2">
        <v>101</v>
      </c>
      <c r="B104" s="5">
        <v>10</v>
      </c>
    </row>
    <row r="105" spans="1:2" x14ac:dyDescent="0.2">
      <c r="A105" s="2">
        <v>102</v>
      </c>
      <c r="B105" s="5">
        <v>10</v>
      </c>
    </row>
    <row r="106" spans="1:2" x14ac:dyDescent="0.2">
      <c r="A106" s="2">
        <v>103</v>
      </c>
      <c r="B106" s="5">
        <v>15</v>
      </c>
    </row>
    <row r="107" spans="1:2" x14ac:dyDescent="0.2">
      <c r="A107" s="2">
        <v>104</v>
      </c>
      <c r="B107" s="5">
        <v>23</v>
      </c>
    </row>
    <row r="108" spans="1:2" x14ac:dyDescent="0.2">
      <c r="A108" s="2">
        <v>105</v>
      </c>
      <c r="B108" s="5">
        <v>13</v>
      </c>
    </row>
    <row r="109" spans="1:2" x14ac:dyDescent="0.2">
      <c r="A109" s="2">
        <v>106</v>
      </c>
      <c r="B109" s="5">
        <v>19</v>
      </c>
    </row>
    <row r="110" spans="1:2" x14ac:dyDescent="0.2">
      <c r="A110" s="2">
        <v>107</v>
      </c>
      <c r="B110" s="5">
        <v>19</v>
      </c>
    </row>
    <row r="111" spans="1:2" x14ac:dyDescent="0.2">
      <c r="A111" s="2">
        <v>108</v>
      </c>
      <c r="B111" s="5">
        <v>12</v>
      </c>
    </row>
    <row r="112" spans="1:2" x14ac:dyDescent="0.2">
      <c r="A112" s="2">
        <v>109</v>
      </c>
      <c r="B112" s="5">
        <v>13</v>
      </c>
    </row>
    <row r="113" spans="1:2" x14ac:dyDescent="0.2">
      <c r="A113" s="2">
        <v>110</v>
      </c>
      <c r="B113" s="5">
        <v>12</v>
      </c>
    </row>
    <row r="114" spans="1:2" x14ac:dyDescent="0.2">
      <c r="A114" s="2">
        <v>111</v>
      </c>
      <c r="B114" s="5">
        <v>16</v>
      </c>
    </row>
    <row r="115" spans="1:2" x14ac:dyDescent="0.2">
      <c r="A115" s="2">
        <v>112</v>
      </c>
      <c r="B115" s="5">
        <v>12</v>
      </c>
    </row>
    <row r="116" spans="1:2" x14ac:dyDescent="0.2">
      <c r="A116" s="2">
        <v>113</v>
      </c>
      <c r="B116" s="5">
        <v>14</v>
      </c>
    </row>
    <row r="117" spans="1:2" x14ac:dyDescent="0.2">
      <c r="A117" s="2">
        <v>114</v>
      </c>
      <c r="B117" s="5">
        <v>11</v>
      </c>
    </row>
    <row r="118" spans="1:2" x14ac:dyDescent="0.2">
      <c r="A118" s="2">
        <v>115</v>
      </c>
      <c r="B118" s="5">
        <v>14</v>
      </c>
    </row>
    <row r="119" spans="1:2" x14ac:dyDescent="0.2">
      <c r="A119" s="2">
        <v>116</v>
      </c>
      <c r="B119" s="5">
        <v>7</v>
      </c>
    </row>
    <row r="120" spans="1:2" x14ac:dyDescent="0.2">
      <c r="A120" s="2">
        <v>117</v>
      </c>
      <c r="B120" s="5">
        <v>16</v>
      </c>
    </row>
    <row r="121" spans="1:2" x14ac:dyDescent="0.2">
      <c r="A121" s="2">
        <v>118</v>
      </c>
      <c r="B121" s="5">
        <v>12</v>
      </c>
    </row>
    <row r="122" spans="1:2" x14ac:dyDescent="0.2">
      <c r="A122" s="2">
        <v>119</v>
      </c>
      <c r="B122" s="5">
        <v>16</v>
      </c>
    </row>
    <row r="123" spans="1:2" x14ac:dyDescent="0.2">
      <c r="A123" s="2">
        <v>120</v>
      </c>
      <c r="B123" s="5">
        <v>10</v>
      </c>
    </row>
    <row r="124" spans="1:2" x14ac:dyDescent="0.2">
      <c r="A124" s="2">
        <v>121</v>
      </c>
      <c r="B124" s="5">
        <v>12</v>
      </c>
    </row>
    <row r="125" spans="1:2" x14ac:dyDescent="0.2">
      <c r="A125" s="2">
        <v>122</v>
      </c>
      <c r="B125" s="5">
        <v>36</v>
      </c>
    </row>
    <row r="126" spans="1:2" x14ac:dyDescent="0.2">
      <c r="A126" s="2">
        <v>123</v>
      </c>
      <c r="B126" s="5">
        <v>9</v>
      </c>
    </row>
    <row r="127" spans="1:2" x14ac:dyDescent="0.2">
      <c r="A127" s="2">
        <v>124</v>
      </c>
      <c r="B127" s="5">
        <v>9</v>
      </c>
    </row>
    <row r="128" spans="1:2" x14ac:dyDescent="0.2">
      <c r="A128" s="2">
        <v>125</v>
      </c>
      <c r="B128" s="5">
        <v>22</v>
      </c>
    </row>
    <row r="129" spans="1:2" x14ac:dyDescent="0.2">
      <c r="A129" s="2">
        <v>126</v>
      </c>
      <c r="B129" s="5">
        <v>16</v>
      </c>
    </row>
    <row r="130" spans="1:2" x14ac:dyDescent="0.2">
      <c r="A130" s="2">
        <v>127</v>
      </c>
      <c r="B130" s="5">
        <v>12</v>
      </c>
    </row>
    <row r="131" spans="1:2" x14ac:dyDescent="0.2">
      <c r="A131" s="2">
        <v>128</v>
      </c>
      <c r="B131" s="5">
        <v>17</v>
      </c>
    </row>
    <row r="132" spans="1:2" x14ac:dyDescent="0.2">
      <c r="A132" s="2">
        <v>129</v>
      </c>
      <c r="B132" s="5">
        <v>9</v>
      </c>
    </row>
    <row r="133" spans="1:2" x14ac:dyDescent="0.2">
      <c r="A133" s="2">
        <v>130</v>
      </c>
      <c r="B133" s="5">
        <v>25</v>
      </c>
    </row>
    <row r="134" spans="1:2" x14ac:dyDescent="0.2">
      <c r="A134" s="2">
        <v>131</v>
      </c>
      <c r="B134" s="5">
        <v>14</v>
      </c>
    </row>
    <row r="135" spans="1:2" x14ac:dyDescent="0.2">
      <c r="A135" s="2">
        <v>132</v>
      </c>
      <c r="B135" s="5">
        <v>13</v>
      </c>
    </row>
    <row r="136" spans="1:2" x14ac:dyDescent="0.2">
      <c r="A136" s="2">
        <v>133</v>
      </c>
      <c r="B136" s="5">
        <v>13</v>
      </c>
    </row>
    <row r="137" spans="1:2" x14ac:dyDescent="0.2">
      <c r="A137" s="2">
        <v>134</v>
      </c>
      <c r="B137" s="5">
        <v>8</v>
      </c>
    </row>
    <row r="138" spans="1:2" x14ac:dyDescent="0.2">
      <c r="A138" s="2">
        <v>135</v>
      </c>
      <c r="B138" s="5">
        <v>14</v>
      </c>
    </row>
    <row r="139" spans="1:2" x14ac:dyDescent="0.2">
      <c r="A139" s="2">
        <v>136</v>
      </c>
      <c r="B139" s="5">
        <v>8</v>
      </c>
    </row>
    <row r="140" spans="1:2" x14ac:dyDescent="0.2">
      <c r="A140" s="2">
        <v>137</v>
      </c>
      <c r="B140" s="5">
        <v>17</v>
      </c>
    </row>
    <row r="141" spans="1:2" x14ac:dyDescent="0.2">
      <c r="A141" s="2">
        <v>138</v>
      </c>
      <c r="B141" s="5">
        <v>13</v>
      </c>
    </row>
    <row r="142" spans="1:2" x14ac:dyDescent="0.2">
      <c r="A142" s="2">
        <v>139</v>
      </c>
      <c r="B142" s="5">
        <v>12</v>
      </c>
    </row>
    <row r="143" spans="1:2" x14ac:dyDescent="0.2">
      <c r="A143" s="2">
        <v>140</v>
      </c>
      <c r="B143" s="5">
        <v>8</v>
      </c>
    </row>
    <row r="144" spans="1:2" x14ac:dyDescent="0.2">
      <c r="A144" s="2">
        <v>141</v>
      </c>
      <c r="B144" s="5">
        <v>12</v>
      </c>
    </row>
    <row r="145" spans="1:2" x14ac:dyDescent="0.2">
      <c r="A145" s="2">
        <v>142</v>
      </c>
      <c r="B145" s="5">
        <v>17</v>
      </c>
    </row>
    <row r="146" spans="1:2" x14ac:dyDescent="0.2">
      <c r="A146" s="2">
        <v>143</v>
      </c>
      <c r="B146" s="5">
        <v>22</v>
      </c>
    </row>
    <row r="147" spans="1:2" x14ac:dyDescent="0.2">
      <c r="A147" s="2">
        <v>144</v>
      </c>
      <c r="B147" s="5">
        <v>19</v>
      </c>
    </row>
    <row r="148" spans="1:2" x14ac:dyDescent="0.2">
      <c r="A148" s="2">
        <v>145</v>
      </c>
      <c r="B148" s="5">
        <v>10</v>
      </c>
    </row>
    <row r="149" spans="1:2" x14ac:dyDescent="0.2">
      <c r="A149" s="2">
        <v>146</v>
      </c>
      <c r="B149" s="5">
        <v>19</v>
      </c>
    </row>
    <row r="150" spans="1:2" x14ac:dyDescent="0.2">
      <c r="A150" s="2">
        <v>147</v>
      </c>
      <c r="B150" s="5">
        <v>10</v>
      </c>
    </row>
    <row r="151" spans="1:2" x14ac:dyDescent="0.2">
      <c r="A151" s="2">
        <v>148</v>
      </c>
      <c r="B151" s="5">
        <v>17</v>
      </c>
    </row>
    <row r="152" spans="1:2" x14ac:dyDescent="0.2">
      <c r="A152" s="2">
        <v>149</v>
      </c>
      <c r="B152" s="5">
        <v>13</v>
      </c>
    </row>
    <row r="153" spans="1:2" x14ac:dyDescent="0.2">
      <c r="A153" s="2">
        <v>150</v>
      </c>
      <c r="B153" s="5">
        <v>9</v>
      </c>
    </row>
    <row r="154" spans="1:2" x14ac:dyDescent="0.2">
      <c r="A154" s="2">
        <v>151</v>
      </c>
      <c r="B154" s="5">
        <v>13</v>
      </c>
    </row>
    <row r="155" spans="1:2" x14ac:dyDescent="0.2">
      <c r="A155" s="2">
        <v>152</v>
      </c>
      <c r="B155" s="5">
        <v>9</v>
      </c>
    </row>
    <row r="156" spans="1:2" x14ac:dyDescent="0.2">
      <c r="A156" s="2">
        <v>153</v>
      </c>
      <c r="B156" s="5">
        <v>11</v>
      </c>
    </row>
    <row r="157" spans="1:2" x14ac:dyDescent="0.2">
      <c r="A157" s="2">
        <v>154</v>
      </c>
      <c r="B157" s="5">
        <v>12</v>
      </c>
    </row>
    <row r="158" spans="1:2" x14ac:dyDescent="0.2">
      <c r="A158" s="2">
        <v>155</v>
      </c>
      <c r="B158" s="5">
        <v>17</v>
      </c>
    </row>
    <row r="159" spans="1:2" x14ac:dyDescent="0.2">
      <c r="A159" s="2">
        <v>156</v>
      </c>
      <c r="B159" s="5">
        <v>15</v>
      </c>
    </row>
    <row r="160" spans="1:2" x14ac:dyDescent="0.2">
      <c r="A160" s="2">
        <v>157</v>
      </c>
      <c r="B160" s="5">
        <v>15</v>
      </c>
    </row>
    <row r="161" spans="1:2" x14ac:dyDescent="0.2">
      <c r="A161" s="2">
        <v>158</v>
      </c>
      <c r="B161" s="5">
        <v>27</v>
      </c>
    </row>
    <row r="162" spans="1:2" x14ac:dyDescent="0.2">
      <c r="A162" s="2">
        <v>159</v>
      </c>
      <c r="B162" s="5">
        <v>17</v>
      </c>
    </row>
    <row r="163" spans="1:2" x14ac:dyDescent="0.2">
      <c r="A163" s="2">
        <v>160</v>
      </c>
      <c r="B163" s="5">
        <v>10</v>
      </c>
    </row>
    <row r="164" spans="1:2" x14ac:dyDescent="0.2">
      <c r="A164" s="2">
        <v>161</v>
      </c>
      <c r="B164" s="5">
        <v>20</v>
      </c>
    </row>
    <row r="165" spans="1:2" x14ac:dyDescent="0.2">
      <c r="A165" s="2">
        <v>162</v>
      </c>
      <c r="B165" s="5">
        <v>15</v>
      </c>
    </row>
    <row r="166" spans="1:2" x14ac:dyDescent="0.2">
      <c r="A166" s="2">
        <v>163</v>
      </c>
      <c r="B166" s="5">
        <v>12</v>
      </c>
    </row>
    <row r="167" spans="1:2" x14ac:dyDescent="0.2">
      <c r="A167" s="2">
        <v>164</v>
      </c>
      <c r="B167" s="5">
        <v>15</v>
      </c>
    </row>
    <row r="168" spans="1:2" x14ac:dyDescent="0.2">
      <c r="A168" s="2">
        <v>165</v>
      </c>
      <c r="B168" s="5">
        <v>23</v>
      </c>
    </row>
    <row r="169" spans="1:2" x14ac:dyDescent="0.2">
      <c r="A169" s="2">
        <v>166</v>
      </c>
      <c r="B169" s="5">
        <v>17</v>
      </c>
    </row>
    <row r="170" spans="1:2" x14ac:dyDescent="0.2">
      <c r="A170" s="2">
        <v>167</v>
      </c>
      <c r="B170" s="5">
        <v>8</v>
      </c>
    </row>
    <row r="171" spans="1:2" x14ac:dyDescent="0.2">
      <c r="A171" s="2">
        <v>168</v>
      </c>
      <c r="B171" s="5">
        <v>17</v>
      </c>
    </row>
    <row r="172" spans="1:2" x14ac:dyDescent="0.2">
      <c r="A172" s="2">
        <v>169</v>
      </c>
      <c r="B172" s="5">
        <v>10</v>
      </c>
    </row>
    <row r="173" spans="1:2" x14ac:dyDescent="0.2">
      <c r="A173" s="2">
        <v>170</v>
      </c>
      <c r="B173" s="5">
        <v>20</v>
      </c>
    </row>
    <row r="174" spans="1:2" x14ac:dyDescent="0.2">
      <c r="A174" s="2">
        <v>171</v>
      </c>
      <c r="B174" s="5">
        <v>16</v>
      </c>
    </row>
    <row r="175" spans="1:2" x14ac:dyDescent="0.2">
      <c r="A175" s="2">
        <v>172</v>
      </c>
      <c r="B175" s="5">
        <v>12</v>
      </c>
    </row>
    <row r="176" spans="1:2" x14ac:dyDescent="0.2">
      <c r="A176" s="2">
        <v>173</v>
      </c>
      <c r="B176" s="5">
        <v>11</v>
      </c>
    </row>
    <row r="177" spans="1:2" x14ac:dyDescent="0.2">
      <c r="A177" s="2">
        <v>174</v>
      </c>
      <c r="B177" s="5">
        <v>22</v>
      </c>
    </row>
    <row r="178" spans="1:2" x14ac:dyDescent="0.2">
      <c r="A178" s="2">
        <v>175</v>
      </c>
      <c r="B178" s="5">
        <v>11</v>
      </c>
    </row>
    <row r="179" spans="1:2" x14ac:dyDescent="0.2">
      <c r="A179" s="2">
        <v>176</v>
      </c>
      <c r="B179" s="5">
        <v>14</v>
      </c>
    </row>
    <row r="180" spans="1:2" x14ac:dyDescent="0.2">
      <c r="A180" s="2">
        <v>177</v>
      </c>
      <c r="B180" s="5">
        <v>17</v>
      </c>
    </row>
    <row r="181" spans="1:2" x14ac:dyDescent="0.2">
      <c r="A181" s="2">
        <v>178</v>
      </c>
      <c r="B181" s="5">
        <v>18</v>
      </c>
    </row>
    <row r="182" spans="1:2" x14ac:dyDescent="0.2">
      <c r="A182" s="2">
        <v>179</v>
      </c>
      <c r="B182" s="5">
        <v>11</v>
      </c>
    </row>
    <row r="183" spans="1:2" x14ac:dyDescent="0.2">
      <c r="A183" s="2">
        <v>180</v>
      </c>
      <c r="B183" s="5">
        <v>21</v>
      </c>
    </row>
    <row r="184" spans="1:2" x14ac:dyDescent="0.2">
      <c r="A184" s="2">
        <v>181</v>
      </c>
      <c r="B184" s="5">
        <v>15</v>
      </c>
    </row>
    <row r="185" spans="1:2" x14ac:dyDescent="0.2">
      <c r="A185" s="2">
        <v>182</v>
      </c>
      <c r="B185" s="5">
        <v>14</v>
      </c>
    </row>
    <row r="186" spans="1:2" x14ac:dyDescent="0.2">
      <c r="A186" s="2">
        <v>183</v>
      </c>
      <c r="B186" s="5">
        <v>16</v>
      </c>
    </row>
    <row r="187" spans="1:2" x14ac:dyDescent="0.2">
      <c r="A187" s="2">
        <v>184</v>
      </c>
      <c r="B187" s="5">
        <v>10</v>
      </c>
    </row>
    <row r="188" spans="1:2" x14ac:dyDescent="0.2">
      <c r="A188" s="2">
        <v>185</v>
      </c>
      <c r="B188" s="5">
        <v>19</v>
      </c>
    </row>
    <row r="189" spans="1:2" x14ac:dyDescent="0.2">
      <c r="A189" s="2">
        <v>186</v>
      </c>
      <c r="B189" s="5">
        <v>14</v>
      </c>
    </row>
    <row r="190" spans="1:2" x14ac:dyDescent="0.2">
      <c r="A190" s="2">
        <v>187</v>
      </c>
      <c r="B190" s="5">
        <v>20</v>
      </c>
    </row>
    <row r="191" spans="1:2" x14ac:dyDescent="0.2">
      <c r="A191" s="2">
        <v>188</v>
      </c>
      <c r="B191" s="5">
        <v>27</v>
      </c>
    </row>
    <row r="192" spans="1:2" x14ac:dyDescent="0.2">
      <c r="A192" s="2">
        <v>189</v>
      </c>
      <c r="B192" s="5">
        <v>20</v>
      </c>
    </row>
    <row r="193" spans="1:2" x14ac:dyDescent="0.2">
      <c r="A193" s="2">
        <v>190</v>
      </c>
      <c r="B193" s="5">
        <v>15</v>
      </c>
    </row>
    <row r="194" spans="1:2" x14ac:dyDescent="0.2">
      <c r="A194" s="2">
        <v>191</v>
      </c>
      <c r="B194" s="5">
        <v>20</v>
      </c>
    </row>
    <row r="195" spans="1:2" x14ac:dyDescent="0.2">
      <c r="A195" s="2">
        <v>192</v>
      </c>
      <c r="B195" s="5">
        <v>11</v>
      </c>
    </row>
    <row r="196" spans="1:2" x14ac:dyDescent="0.2">
      <c r="A196" s="2">
        <v>193</v>
      </c>
      <c r="B196" s="5">
        <v>14</v>
      </c>
    </row>
    <row r="197" spans="1:2" x14ac:dyDescent="0.2">
      <c r="A197" s="2">
        <v>194</v>
      </c>
      <c r="B197" s="5">
        <v>13</v>
      </c>
    </row>
    <row r="198" spans="1:2" x14ac:dyDescent="0.2">
      <c r="A198" s="2">
        <v>195</v>
      </c>
      <c r="B198" s="5">
        <v>26</v>
      </c>
    </row>
    <row r="199" spans="1:2" x14ac:dyDescent="0.2">
      <c r="A199" s="2">
        <v>196</v>
      </c>
      <c r="B199" s="5">
        <v>9</v>
      </c>
    </row>
    <row r="200" spans="1:2" x14ac:dyDescent="0.2">
      <c r="A200" s="2">
        <v>197</v>
      </c>
      <c r="B200" s="5">
        <v>8</v>
      </c>
    </row>
    <row r="201" spans="1:2" x14ac:dyDescent="0.2">
      <c r="A201" s="2">
        <v>198</v>
      </c>
      <c r="B201" s="5">
        <v>15</v>
      </c>
    </row>
    <row r="202" spans="1:2" x14ac:dyDescent="0.2">
      <c r="A202" s="2">
        <v>199</v>
      </c>
      <c r="B202" s="5">
        <v>16</v>
      </c>
    </row>
    <row r="203" spans="1:2" x14ac:dyDescent="0.2">
      <c r="A203" s="2">
        <v>200</v>
      </c>
      <c r="B203" s="5">
        <v>21</v>
      </c>
    </row>
    <row r="204" spans="1:2" x14ac:dyDescent="0.2">
      <c r="A204" s="2">
        <v>201</v>
      </c>
      <c r="B204" s="5">
        <v>14</v>
      </c>
    </row>
    <row r="205" spans="1:2" x14ac:dyDescent="0.2">
      <c r="A205" s="2">
        <v>202</v>
      </c>
      <c r="B205" s="5">
        <v>15</v>
      </c>
    </row>
    <row r="206" spans="1:2" x14ac:dyDescent="0.2">
      <c r="A206" s="2">
        <v>203</v>
      </c>
      <c r="B206" s="5">
        <v>15</v>
      </c>
    </row>
    <row r="207" spans="1:2" x14ac:dyDescent="0.2">
      <c r="A207" s="2">
        <v>204</v>
      </c>
      <c r="B207" s="5">
        <v>14</v>
      </c>
    </row>
    <row r="208" spans="1:2" x14ac:dyDescent="0.2">
      <c r="A208" s="2">
        <v>205</v>
      </c>
      <c r="B208" s="5">
        <v>15</v>
      </c>
    </row>
    <row r="209" spans="1:2" x14ac:dyDescent="0.2">
      <c r="A209" s="2">
        <v>206</v>
      </c>
      <c r="B209" s="5">
        <v>15</v>
      </c>
    </row>
    <row r="210" spans="1:2" x14ac:dyDescent="0.2">
      <c r="A210" s="2">
        <v>207</v>
      </c>
      <c r="B210" s="5">
        <v>16</v>
      </c>
    </row>
    <row r="211" spans="1:2" x14ac:dyDescent="0.2">
      <c r="A211" s="2">
        <v>208</v>
      </c>
      <c r="B211" s="5">
        <v>5</v>
      </c>
    </row>
    <row r="212" spans="1:2" x14ac:dyDescent="0.2">
      <c r="A212" s="2">
        <v>209</v>
      </c>
      <c r="B212" s="5">
        <v>11</v>
      </c>
    </row>
    <row r="213" spans="1:2" x14ac:dyDescent="0.2">
      <c r="A213" s="2">
        <v>210</v>
      </c>
      <c r="B213" s="5">
        <v>14</v>
      </c>
    </row>
    <row r="214" spans="1:2" x14ac:dyDescent="0.2">
      <c r="A214" s="2">
        <v>211</v>
      </c>
      <c r="B214" s="5">
        <v>8</v>
      </c>
    </row>
    <row r="215" spans="1:2" x14ac:dyDescent="0.2">
      <c r="A215" s="2">
        <v>212</v>
      </c>
      <c r="B215" s="5">
        <v>21</v>
      </c>
    </row>
    <row r="216" spans="1:2" x14ac:dyDescent="0.2">
      <c r="A216" s="2">
        <v>213</v>
      </c>
      <c r="B216" s="5">
        <v>10</v>
      </c>
    </row>
    <row r="217" spans="1:2" x14ac:dyDescent="0.2">
      <c r="A217" s="2">
        <v>214</v>
      </c>
      <c r="B217" s="5">
        <v>18</v>
      </c>
    </row>
    <row r="218" spans="1:2" x14ac:dyDescent="0.2">
      <c r="A218" s="2">
        <v>215</v>
      </c>
      <c r="B218" s="5">
        <v>13</v>
      </c>
    </row>
    <row r="219" spans="1:2" x14ac:dyDescent="0.2">
      <c r="A219" s="2">
        <v>216</v>
      </c>
      <c r="B219" s="5">
        <v>16</v>
      </c>
    </row>
    <row r="220" spans="1:2" x14ac:dyDescent="0.2">
      <c r="A220" s="2">
        <v>217</v>
      </c>
      <c r="B220" s="5">
        <v>11</v>
      </c>
    </row>
    <row r="221" spans="1:2" x14ac:dyDescent="0.2">
      <c r="A221" s="2">
        <v>218</v>
      </c>
      <c r="B221" s="5">
        <v>11</v>
      </c>
    </row>
    <row r="222" spans="1:2" x14ac:dyDescent="0.2">
      <c r="A222" s="2">
        <v>219</v>
      </c>
      <c r="B222" s="5">
        <v>10</v>
      </c>
    </row>
    <row r="223" spans="1:2" x14ac:dyDescent="0.2">
      <c r="A223" s="2">
        <v>220</v>
      </c>
      <c r="B223" s="5">
        <v>18</v>
      </c>
    </row>
    <row r="224" spans="1:2" x14ac:dyDescent="0.2">
      <c r="A224" s="2">
        <v>221</v>
      </c>
      <c r="B224" s="5">
        <v>11</v>
      </c>
    </row>
    <row r="225" spans="1:2" x14ac:dyDescent="0.2">
      <c r="A225" s="2">
        <v>222</v>
      </c>
      <c r="B225" s="5">
        <v>18</v>
      </c>
    </row>
    <row r="226" spans="1:2" x14ac:dyDescent="0.2">
      <c r="A226" s="2">
        <v>223</v>
      </c>
      <c r="B226" s="5">
        <v>23</v>
      </c>
    </row>
    <row r="227" spans="1:2" x14ac:dyDescent="0.2">
      <c r="A227" s="2">
        <v>224</v>
      </c>
      <c r="B227" s="5">
        <v>22</v>
      </c>
    </row>
    <row r="228" spans="1:2" x14ac:dyDescent="0.2">
      <c r="A228" s="2">
        <v>225</v>
      </c>
      <c r="B228" s="5">
        <v>19</v>
      </c>
    </row>
    <row r="229" spans="1:2" x14ac:dyDescent="0.2">
      <c r="A229" s="2">
        <v>226</v>
      </c>
      <c r="B229" s="5">
        <v>9</v>
      </c>
    </row>
    <row r="230" spans="1:2" x14ac:dyDescent="0.2">
      <c r="A230" s="2">
        <v>227</v>
      </c>
      <c r="B230" s="5">
        <v>11</v>
      </c>
    </row>
    <row r="231" spans="1:2" x14ac:dyDescent="0.2">
      <c r="A231" s="2">
        <v>228</v>
      </c>
      <c r="B231" s="5">
        <v>10</v>
      </c>
    </row>
    <row r="232" spans="1:2" x14ac:dyDescent="0.2">
      <c r="A232" s="2">
        <v>229</v>
      </c>
      <c r="B232" s="5">
        <v>6</v>
      </c>
    </row>
    <row r="233" spans="1:2" x14ac:dyDescent="0.2">
      <c r="A233" s="2">
        <v>230</v>
      </c>
      <c r="B233" s="5">
        <v>39</v>
      </c>
    </row>
    <row r="234" spans="1:2" x14ac:dyDescent="0.2">
      <c r="A234" s="2">
        <v>231</v>
      </c>
      <c r="B234" s="5">
        <v>14</v>
      </c>
    </row>
    <row r="235" spans="1:2" x14ac:dyDescent="0.2">
      <c r="A235" s="2">
        <v>232</v>
      </c>
      <c r="B235" s="5">
        <v>10</v>
      </c>
    </row>
    <row r="236" spans="1:2" x14ac:dyDescent="0.2">
      <c r="A236" s="2">
        <v>233</v>
      </c>
      <c r="B236" s="5">
        <v>11</v>
      </c>
    </row>
    <row r="237" spans="1:2" x14ac:dyDescent="0.2">
      <c r="A237" s="2">
        <v>234</v>
      </c>
      <c r="B237" s="5">
        <v>7</v>
      </c>
    </row>
    <row r="238" spans="1:2" x14ac:dyDescent="0.2">
      <c r="A238" s="2">
        <v>235</v>
      </c>
      <c r="B238" s="5">
        <v>13</v>
      </c>
    </row>
    <row r="239" spans="1:2" x14ac:dyDescent="0.2">
      <c r="A239" s="2">
        <v>236</v>
      </c>
      <c r="B239" s="5">
        <v>17</v>
      </c>
    </row>
    <row r="240" spans="1:2" x14ac:dyDescent="0.2">
      <c r="A240" s="2">
        <v>237</v>
      </c>
      <c r="B240" s="5">
        <v>8</v>
      </c>
    </row>
    <row r="241" spans="1:2" x14ac:dyDescent="0.2">
      <c r="A241" s="2">
        <v>238</v>
      </c>
      <c r="B241" s="5">
        <v>25</v>
      </c>
    </row>
    <row r="242" spans="1:2" x14ac:dyDescent="0.2">
      <c r="A242" s="2">
        <v>239</v>
      </c>
      <c r="B242" s="5">
        <v>20</v>
      </c>
    </row>
    <row r="243" spans="1:2" x14ac:dyDescent="0.2">
      <c r="A243" s="2">
        <v>240</v>
      </c>
      <c r="B243" s="5">
        <v>13</v>
      </c>
    </row>
    <row r="244" spans="1:2" x14ac:dyDescent="0.2">
      <c r="A244" s="2">
        <v>241</v>
      </c>
      <c r="B244" s="5">
        <v>21</v>
      </c>
    </row>
    <row r="245" spans="1:2" x14ac:dyDescent="0.2">
      <c r="A245" s="2">
        <v>242</v>
      </c>
      <c r="B245" s="5">
        <v>7</v>
      </c>
    </row>
    <row r="246" spans="1:2" x14ac:dyDescent="0.2">
      <c r="A246" s="2">
        <v>243</v>
      </c>
      <c r="B246" s="5">
        <v>12</v>
      </c>
    </row>
    <row r="247" spans="1:2" x14ac:dyDescent="0.2">
      <c r="A247" s="2">
        <v>244</v>
      </c>
      <c r="B247" s="5">
        <v>16</v>
      </c>
    </row>
    <row r="248" spans="1:2" x14ac:dyDescent="0.2">
      <c r="A248" s="2">
        <v>245</v>
      </c>
      <c r="B248" s="5">
        <v>23</v>
      </c>
    </row>
    <row r="249" spans="1:2" x14ac:dyDescent="0.2">
      <c r="A249" s="2">
        <v>246</v>
      </c>
      <c r="B249" s="5">
        <v>18</v>
      </c>
    </row>
    <row r="250" spans="1:2" x14ac:dyDescent="0.2">
      <c r="A250" s="2">
        <v>247</v>
      </c>
      <c r="B250" s="5">
        <v>31</v>
      </c>
    </row>
    <row r="251" spans="1:2" x14ac:dyDescent="0.2">
      <c r="A251" s="2">
        <v>248</v>
      </c>
      <c r="B251" s="5">
        <v>6</v>
      </c>
    </row>
    <row r="252" spans="1:2" x14ac:dyDescent="0.2">
      <c r="A252" s="2">
        <v>249</v>
      </c>
      <c r="B252" s="5">
        <v>17</v>
      </c>
    </row>
    <row r="253" spans="1:2" x14ac:dyDescent="0.2">
      <c r="A253" s="2">
        <v>250</v>
      </c>
      <c r="B253" s="5">
        <v>13</v>
      </c>
    </row>
    <row r="255" spans="1:2" x14ac:dyDescent="0.2">
      <c r="B255" s="6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8"/>
  <sheetViews>
    <sheetView topLeftCell="A7" workbookViewId="0"/>
  </sheetViews>
  <sheetFormatPr defaultColWidth="8.85546875" defaultRowHeight="15" x14ac:dyDescent="0.2"/>
  <cols>
    <col min="1" max="1" width="14.140625" style="8" customWidth="1"/>
    <col min="2" max="3" width="11.140625" style="8" bestFit="1" customWidth="1"/>
    <col min="4" max="4" width="11.85546875" style="9" bestFit="1" customWidth="1"/>
    <col min="5" max="16384" width="8.85546875" style="8"/>
  </cols>
  <sheetData>
    <row r="1" spans="1:4" ht="15.75" x14ac:dyDescent="0.25">
      <c r="A1" s="7" t="s">
        <v>7</v>
      </c>
    </row>
    <row r="2" spans="1:4" ht="15.75" x14ac:dyDescent="0.25">
      <c r="A2" s="7"/>
    </row>
    <row r="3" spans="1:4" ht="15.75" x14ac:dyDescent="0.25">
      <c r="B3" s="7"/>
      <c r="C3" s="10" t="s">
        <v>6</v>
      </c>
      <c r="D3" s="11" t="s">
        <v>4</v>
      </c>
    </row>
    <row r="4" spans="1:4" ht="15.75" x14ac:dyDescent="0.25">
      <c r="A4" s="12" t="s">
        <v>3</v>
      </c>
      <c r="B4" s="12" t="s">
        <v>0</v>
      </c>
      <c r="C4" s="10" t="s">
        <v>0</v>
      </c>
      <c r="D4" s="13" t="s">
        <v>5</v>
      </c>
    </row>
    <row r="5" spans="1:4" ht="15.95" x14ac:dyDescent="0.2">
      <c r="A5" s="14">
        <v>0</v>
      </c>
      <c r="B5" s="15">
        <v>0</v>
      </c>
      <c r="C5" s="16">
        <f>B5/250</f>
        <v>0</v>
      </c>
      <c r="D5" s="9">
        <f>C5</f>
        <v>0</v>
      </c>
    </row>
    <row r="6" spans="1:4" ht="15.95" x14ac:dyDescent="0.2">
      <c r="A6" s="14">
        <v>1</v>
      </c>
      <c r="B6" s="15">
        <v>0</v>
      </c>
      <c r="C6" s="16">
        <f t="shared" ref="C6:C47" si="0">B6/250</f>
        <v>0</v>
      </c>
      <c r="D6" s="9">
        <f>(D5+C6)</f>
        <v>0</v>
      </c>
    </row>
    <row r="7" spans="1:4" ht="15.95" x14ac:dyDescent="0.2">
      <c r="A7" s="14">
        <v>2</v>
      </c>
      <c r="B7" s="15">
        <v>0</v>
      </c>
      <c r="C7" s="16">
        <f t="shared" si="0"/>
        <v>0</v>
      </c>
      <c r="D7" s="9">
        <f t="shared" ref="D7:D47" si="1">(D6+C7)</f>
        <v>0</v>
      </c>
    </row>
    <row r="8" spans="1:4" ht="15.95" x14ac:dyDescent="0.2">
      <c r="A8" s="14">
        <v>3</v>
      </c>
      <c r="B8" s="15">
        <v>0</v>
      </c>
      <c r="C8" s="16">
        <f t="shared" si="0"/>
        <v>0</v>
      </c>
      <c r="D8" s="9">
        <f t="shared" si="1"/>
        <v>0</v>
      </c>
    </row>
    <row r="9" spans="1:4" ht="15.95" x14ac:dyDescent="0.2">
      <c r="A9" s="14">
        <v>4</v>
      </c>
      <c r="B9" s="15">
        <v>0</v>
      </c>
      <c r="C9" s="16">
        <f t="shared" si="0"/>
        <v>0</v>
      </c>
      <c r="D9" s="9">
        <f t="shared" si="1"/>
        <v>0</v>
      </c>
    </row>
    <row r="10" spans="1:4" ht="15.95" x14ac:dyDescent="0.2">
      <c r="A10" s="14">
        <v>5</v>
      </c>
      <c r="B10" s="15">
        <v>1</v>
      </c>
      <c r="C10" s="16">
        <f t="shared" si="0"/>
        <v>4.0000000000000001E-3</v>
      </c>
      <c r="D10" s="9">
        <f t="shared" si="1"/>
        <v>4.0000000000000001E-3</v>
      </c>
    </row>
    <row r="11" spans="1:4" ht="15.95" x14ac:dyDescent="0.2">
      <c r="A11" s="14">
        <v>6</v>
      </c>
      <c r="B11" s="15">
        <v>2</v>
      </c>
      <c r="C11" s="16">
        <f t="shared" si="0"/>
        <v>8.0000000000000002E-3</v>
      </c>
      <c r="D11" s="9">
        <f t="shared" si="1"/>
        <v>1.2E-2</v>
      </c>
    </row>
    <row r="12" spans="1:4" ht="15.95" x14ac:dyDescent="0.2">
      <c r="A12" s="14">
        <v>7</v>
      </c>
      <c r="B12" s="15">
        <v>5</v>
      </c>
      <c r="C12" s="16">
        <f t="shared" si="0"/>
        <v>0.02</v>
      </c>
      <c r="D12" s="9">
        <f t="shared" si="1"/>
        <v>3.2000000000000001E-2</v>
      </c>
    </row>
    <row r="13" spans="1:4" ht="15.95" x14ac:dyDescent="0.2">
      <c r="A13" s="14">
        <v>8</v>
      </c>
      <c r="B13" s="15">
        <v>12</v>
      </c>
      <c r="C13" s="16">
        <f t="shared" si="0"/>
        <v>4.8000000000000001E-2</v>
      </c>
      <c r="D13" s="9">
        <f t="shared" si="1"/>
        <v>0.08</v>
      </c>
    </row>
    <row r="14" spans="1:4" ht="15.95" x14ac:dyDescent="0.2">
      <c r="A14" s="14">
        <v>9</v>
      </c>
      <c r="B14" s="15">
        <v>14</v>
      </c>
      <c r="C14" s="16">
        <f t="shared" si="0"/>
        <v>5.6000000000000001E-2</v>
      </c>
      <c r="D14" s="9">
        <f t="shared" si="1"/>
        <v>0.13600000000000001</v>
      </c>
    </row>
    <row r="15" spans="1:4" ht="15.95" x14ac:dyDescent="0.2">
      <c r="A15" s="14">
        <v>10</v>
      </c>
      <c r="B15" s="15">
        <v>19</v>
      </c>
      <c r="C15" s="16">
        <f t="shared" si="0"/>
        <v>7.5999999999999998E-2</v>
      </c>
      <c r="D15" s="9">
        <f t="shared" si="1"/>
        <v>0.21200000000000002</v>
      </c>
    </row>
    <row r="16" spans="1:4" ht="15.95" x14ac:dyDescent="0.2">
      <c r="A16" s="14">
        <v>11</v>
      </c>
      <c r="B16" s="15">
        <v>19</v>
      </c>
      <c r="C16" s="16">
        <f t="shared" si="0"/>
        <v>7.5999999999999998E-2</v>
      </c>
      <c r="D16" s="9">
        <f t="shared" si="1"/>
        <v>0.28800000000000003</v>
      </c>
    </row>
    <row r="17" spans="1:4" ht="15.95" x14ac:dyDescent="0.2">
      <c r="A17" s="14">
        <v>12</v>
      </c>
      <c r="B17" s="15">
        <v>23</v>
      </c>
      <c r="C17" s="16">
        <f t="shared" si="0"/>
        <v>9.1999999999999998E-2</v>
      </c>
      <c r="D17" s="9">
        <f t="shared" si="1"/>
        <v>0.38</v>
      </c>
    </row>
    <row r="18" spans="1:4" ht="15.95" x14ac:dyDescent="0.2">
      <c r="A18" s="14">
        <v>13</v>
      </c>
      <c r="B18" s="15">
        <v>22</v>
      </c>
      <c r="C18" s="16">
        <f t="shared" si="0"/>
        <v>8.7999999999999995E-2</v>
      </c>
      <c r="D18" s="9">
        <f t="shared" si="1"/>
        <v>0.46799999999999997</v>
      </c>
    </row>
    <row r="19" spans="1:4" ht="15.95" x14ac:dyDescent="0.2">
      <c r="A19" s="14">
        <v>14</v>
      </c>
      <c r="B19" s="15">
        <v>20</v>
      </c>
      <c r="C19" s="16">
        <f t="shared" si="0"/>
        <v>0.08</v>
      </c>
      <c r="D19" s="9">
        <f t="shared" si="1"/>
        <v>0.54799999999999993</v>
      </c>
    </row>
    <row r="20" spans="1:4" ht="15.95" x14ac:dyDescent="0.2">
      <c r="A20" s="14">
        <v>15</v>
      </c>
      <c r="B20" s="15">
        <v>23</v>
      </c>
      <c r="C20" s="16">
        <f t="shared" si="0"/>
        <v>9.1999999999999998E-2</v>
      </c>
      <c r="D20" s="9">
        <f t="shared" si="1"/>
        <v>0.6399999999999999</v>
      </c>
    </row>
    <row r="21" spans="1:4" ht="15.95" x14ac:dyDescent="0.2">
      <c r="A21" s="14">
        <v>16</v>
      </c>
      <c r="B21" s="15">
        <v>18</v>
      </c>
      <c r="C21" s="16">
        <f t="shared" si="0"/>
        <v>7.1999999999999995E-2</v>
      </c>
      <c r="D21" s="9">
        <f t="shared" si="1"/>
        <v>0.71199999999999986</v>
      </c>
    </row>
    <row r="22" spans="1:4" ht="15.95" x14ac:dyDescent="0.2">
      <c r="A22" s="14">
        <v>17</v>
      </c>
      <c r="B22" s="15">
        <v>16</v>
      </c>
      <c r="C22" s="16">
        <f t="shared" si="0"/>
        <v>6.4000000000000001E-2</v>
      </c>
      <c r="D22" s="9">
        <f t="shared" si="1"/>
        <v>0.7759999999999998</v>
      </c>
    </row>
    <row r="23" spans="1:4" ht="15.95" x14ac:dyDescent="0.2">
      <c r="A23" s="14">
        <v>18</v>
      </c>
      <c r="B23" s="15">
        <v>9</v>
      </c>
      <c r="C23" s="16">
        <f t="shared" si="0"/>
        <v>3.5999999999999997E-2</v>
      </c>
      <c r="D23" s="9">
        <f t="shared" si="1"/>
        <v>0.81199999999999983</v>
      </c>
    </row>
    <row r="24" spans="1:4" ht="15.95" x14ac:dyDescent="0.2">
      <c r="A24" s="14">
        <v>19</v>
      </c>
      <c r="B24" s="15">
        <v>9</v>
      </c>
      <c r="C24" s="16">
        <f t="shared" si="0"/>
        <v>3.5999999999999997E-2</v>
      </c>
      <c r="D24" s="9">
        <f t="shared" si="1"/>
        <v>0.84799999999999986</v>
      </c>
    </row>
    <row r="25" spans="1:4" ht="15.95" x14ac:dyDescent="0.2">
      <c r="A25" s="14">
        <v>20</v>
      </c>
      <c r="B25" s="15">
        <v>8</v>
      </c>
      <c r="C25" s="16">
        <f t="shared" si="0"/>
        <v>3.2000000000000001E-2</v>
      </c>
      <c r="D25" s="9">
        <f t="shared" si="1"/>
        <v>0.87999999999999989</v>
      </c>
    </row>
    <row r="26" spans="1:4" ht="15.95" x14ac:dyDescent="0.2">
      <c r="A26" s="14">
        <v>21</v>
      </c>
      <c r="B26" s="15">
        <v>5</v>
      </c>
      <c r="C26" s="16">
        <f t="shared" si="0"/>
        <v>0.02</v>
      </c>
      <c r="D26" s="9">
        <f t="shared" si="1"/>
        <v>0.89999999999999991</v>
      </c>
    </row>
    <row r="27" spans="1:4" ht="15.95" x14ac:dyDescent="0.2">
      <c r="A27" s="14">
        <v>22</v>
      </c>
      <c r="B27" s="15">
        <v>4</v>
      </c>
      <c r="C27" s="16">
        <f t="shared" si="0"/>
        <v>1.6E-2</v>
      </c>
      <c r="D27" s="9">
        <f t="shared" si="1"/>
        <v>0.91599999999999993</v>
      </c>
    </row>
    <row r="28" spans="1:4" ht="15.95" x14ac:dyDescent="0.2">
      <c r="A28" s="14">
        <v>23</v>
      </c>
      <c r="B28" s="15">
        <v>4</v>
      </c>
      <c r="C28" s="16">
        <f t="shared" si="0"/>
        <v>1.6E-2</v>
      </c>
      <c r="D28" s="9">
        <f t="shared" si="1"/>
        <v>0.93199999999999994</v>
      </c>
    </row>
    <row r="29" spans="1:4" ht="15.95" x14ac:dyDescent="0.2">
      <c r="A29" s="14">
        <v>24</v>
      </c>
      <c r="B29" s="15">
        <v>0</v>
      </c>
      <c r="C29" s="16">
        <f t="shared" si="0"/>
        <v>0</v>
      </c>
      <c r="D29" s="9">
        <f t="shared" si="1"/>
        <v>0.93199999999999994</v>
      </c>
    </row>
    <row r="30" spans="1:4" ht="15.95" x14ac:dyDescent="0.2">
      <c r="A30" s="14">
        <v>25</v>
      </c>
      <c r="B30" s="15">
        <v>3</v>
      </c>
      <c r="C30" s="16">
        <f t="shared" si="0"/>
        <v>1.2E-2</v>
      </c>
      <c r="D30" s="9">
        <f t="shared" si="1"/>
        <v>0.94399999999999995</v>
      </c>
    </row>
    <row r="31" spans="1:4" ht="15.95" x14ac:dyDescent="0.2">
      <c r="A31" s="14">
        <v>26</v>
      </c>
      <c r="B31" s="15">
        <v>2</v>
      </c>
      <c r="C31" s="16">
        <f t="shared" si="0"/>
        <v>8.0000000000000002E-3</v>
      </c>
      <c r="D31" s="9">
        <f t="shared" si="1"/>
        <v>0.95199999999999996</v>
      </c>
    </row>
    <row r="32" spans="1:4" ht="15.95" x14ac:dyDescent="0.2">
      <c r="A32" s="14">
        <v>27</v>
      </c>
      <c r="B32" s="15">
        <v>2</v>
      </c>
      <c r="C32" s="16">
        <f t="shared" si="0"/>
        <v>8.0000000000000002E-3</v>
      </c>
      <c r="D32" s="9">
        <f t="shared" si="1"/>
        <v>0.96</v>
      </c>
    </row>
    <row r="33" spans="1:4" ht="15.95" x14ac:dyDescent="0.2">
      <c r="A33" s="14">
        <v>28</v>
      </c>
      <c r="B33" s="15">
        <v>0</v>
      </c>
      <c r="C33" s="16">
        <f t="shared" si="0"/>
        <v>0</v>
      </c>
      <c r="D33" s="9">
        <f t="shared" si="1"/>
        <v>0.96</v>
      </c>
    </row>
    <row r="34" spans="1:4" ht="15.95" x14ac:dyDescent="0.2">
      <c r="A34" s="14">
        <v>29</v>
      </c>
      <c r="B34" s="15">
        <v>2</v>
      </c>
      <c r="C34" s="16">
        <f t="shared" si="0"/>
        <v>8.0000000000000002E-3</v>
      </c>
      <c r="D34" s="9">
        <f t="shared" si="1"/>
        <v>0.96799999999999997</v>
      </c>
    </row>
    <row r="35" spans="1:4" ht="15.95" x14ac:dyDescent="0.2">
      <c r="A35" s="14">
        <v>30</v>
      </c>
      <c r="B35" s="15">
        <v>0</v>
      </c>
      <c r="C35" s="16">
        <f t="shared" si="0"/>
        <v>0</v>
      </c>
      <c r="D35" s="9">
        <f t="shared" si="1"/>
        <v>0.96799999999999997</v>
      </c>
    </row>
    <row r="36" spans="1:4" ht="15.95" x14ac:dyDescent="0.2">
      <c r="A36" s="14">
        <v>31</v>
      </c>
      <c r="B36" s="15">
        <v>1</v>
      </c>
      <c r="C36" s="16">
        <f t="shared" si="0"/>
        <v>4.0000000000000001E-3</v>
      </c>
      <c r="D36" s="9">
        <f t="shared" si="1"/>
        <v>0.97199999999999998</v>
      </c>
    </row>
    <row r="37" spans="1:4" ht="15.95" x14ac:dyDescent="0.2">
      <c r="A37" s="14">
        <v>32</v>
      </c>
      <c r="B37" s="15">
        <v>0</v>
      </c>
      <c r="C37" s="16">
        <f t="shared" si="0"/>
        <v>0</v>
      </c>
      <c r="D37" s="9">
        <f t="shared" si="1"/>
        <v>0.97199999999999998</v>
      </c>
    </row>
    <row r="38" spans="1:4" ht="15.95" x14ac:dyDescent="0.2">
      <c r="A38" s="14">
        <v>33</v>
      </c>
      <c r="B38" s="15">
        <v>0</v>
      </c>
      <c r="C38" s="16">
        <f t="shared" si="0"/>
        <v>0</v>
      </c>
      <c r="D38" s="9">
        <f t="shared" si="1"/>
        <v>0.97199999999999998</v>
      </c>
    </row>
    <row r="39" spans="1:4" ht="15.95" x14ac:dyDescent="0.2">
      <c r="A39" s="14">
        <v>34</v>
      </c>
      <c r="B39" s="15">
        <v>1</v>
      </c>
      <c r="C39" s="16">
        <f t="shared" si="0"/>
        <v>4.0000000000000001E-3</v>
      </c>
      <c r="D39" s="9">
        <f t="shared" si="1"/>
        <v>0.97599999999999998</v>
      </c>
    </row>
    <row r="40" spans="1:4" x14ac:dyDescent="0.2">
      <c r="A40" s="14">
        <v>35</v>
      </c>
      <c r="B40" s="15">
        <v>0</v>
      </c>
      <c r="C40" s="16">
        <f t="shared" si="0"/>
        <v>0</v>
      </c>
      <c r="D40" s="9">
        <f t="shared" si="1"/>
        <v>0.97599999999999998</v>
      </c>
    </row>
    <row r="41" spans="1:4" x14ac:dyDescent="0.2">
      <c r="A41" s="14">
        <v>36</v>
      </c>
      <c r="B41" s="15">
        <v>2</v>
      </c>
      <c r="C41" s="16">
        <f t="shared" si="0"/>
        <v>8.0000000000000002E-3</v>
      </c>
      <c r="D41" s="9">
        <f t="shared" si="1"/>
        <v>0.98399999999999999</v>
      </c>
    </row>
    <row r="42" spans="1:4" x14ac:dyDescent="0.2">
      <c r="A42" s="14">
        <v>37</v>
      </c>
      <c r="B42" s="15">
        <v>1</v>
      </c>
      <c r="C42" s="16">
        <f t="shared" si="0"/>
        <v>4.0000000000000001E-3</v>
      </c>
      <c r="D42" s="9">
        <f t="shared" si="1"/>
        <v>0.98799999999999999</v>
      </c>
    </row>
    <row r="43" spans="1:4" x14ac:dyDescent="0.2">
      <c r="A43" s="14">
        <v>38</v>
      </c>
      <c r="B43" s="15">
        <v>1</v>
      </c>
      <c r="C43" s="16">
        <f t="shared" si="0"/>
        <v>4.0000000000000001E-3</v>
      </c>
      <c r="D43" s="9">
        <f t="shared" si="1"/>
        <v>0.99199999999999999</v>
      </c>
    </row>
    <row r="44" spans="1:4" x14ac:dyDescent="0.2">
      <c r="A44" s="14">
        <v>39</v>
      </c>
      <c r="B44" s="15">
        <v>1</v>
      </c>
      <c r="C44" s="16">
        <f t="shared" si="0"/>
        <v>4.0000000000000001E-3</v>
      </c>
      <c r="D44" s="9">
        <f t="shared" si="1"/>
        <v>0.996</v>
      </c>
    </row>
    <row r="45" spans="1:4" x14ac:dyDescent="0.2">
      <c r="A45" s="14">
        <v>40</v>
      </c>
      <c r="B45" s="15">
        <v>1</v>
      </c>
      <c r="C45" s="16">
        <f t="shared" si="0"/>
        <v>4.0000000000000001E-3</v>
      </c>
      <c r="D45" s="9">
        <f t="shared" si="1"/>
        <v>1</v>
      </c>
    </row>
    <row r="46" spans="1:4" x14ac:dyDescent="0.2">
      <c r="A46" s="14">
        <v>41</v>
      </c>
      <c r="B46" s="15">
        <v>0</v>
      </c>
      <c r="C46" s="16">
        <f t="shared" si="0"/>
        <v>0</v>
      </c>
      <c r="D46" s="9">
        <f t="shared" si="1"/>
        <v>1</v>
      </c>
    </row>
    <row r="47" spans="1:4" x14ac:dyDescent="0.2">
      <c r="A47" s="14">
        <v>42</v>
      </c>
      <c r="B47" s="15">
        <v>0</v>
      </c>
      <c r="C47" s="16">
        <f t="shared" si="0"/>
        <v>0</v>
      </c>
      <c r="D47" s="9">
        <f t="shared" si="1"/>
        <v>1</v>
      </c>
    </row>
    <row r="48" spans="1:4" x14ac:dyDescent="0.2">
      <c r="A48" s="15"/>
      <c r="B48" s="15"/>
    </row>
  </sheetData>
  <sortState xmlns:xlrd2="http://schemas.microsoft.com/office/spreadsheetml/2017/richdata2" ref="A2:A44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1"/>
  <sheetViews>
    <sheetView tabSelected="1" topLeftCell="A37" workbookViewId="0">
      <selection activeCell="J72" sqref="J72"/>
    </sheetView>
  </sheetViews>
  <sheetFormatPr defaultColWidth="8.85546875" defaultRowHeight="15" x14ac:dyDescent="0.2"/>
  <cols>
    <col min="1" max="1" width="14.42578125" style="8" customWidth="1"/>
    <col min="2" max="2" width="13.85546875" style="8" bestFit="1" customWidth="1"/>
    <col min="3" max="3" width="16.85546875" style="8" bestFit="1" customWidth="1"/>
    <col min="4" max="4" width="12.85546875" style="8" bestFit="1" customWidth="1"/>
    <col min="5" max="5" width="17" style="8" bestFit="1" customWidth="1"/>
    <col min="6" max="6" width="27.28515625" style="8" bestFit="1" customWidth="1"/>
    <col min="7" max="7" width="8.85546875" style="8"/>
    <col min="8" max="8" width="10.42578125" style="8" bestFit="1" customWidth="1"/>
    <col min="9" max="16384" width="8.85546875" style="8"/>
  </cols>
  <sheetData>
    <row r="1" spans="1:9" ht="15.75" x14ac:dyDescent="0.25">
      <c r="A1" s="7" t="s">
        <v>7</v>
      </c>
    </row>
    <row r="2" spans="1:9" ht="15.75" x14ac:dyDescent="0.25">
      <c r="A2" s="7"/>
    </row>
    <row r="3" spans="1:9" ht="15.75" x14ac:dyDescent="0.25">
      <c r="A3" s="12" t="s">
        <v>15</v>
      </c>
      <c r="B3" s="12" t="s">
        <v>16</v>
      </c>
      <c r="C3" s="10" t="s">
        <v>14</v>
      </c>
      <c r="D3" s="10" t="s">
        <v>8</v>
      </c>
      <c r="E3" s="10" t="s">
        <v>9</v>
      </c>
      <c r="F3" s="10" t="s">
        <v>10</v>
      </c>
      <c r="G3" s="10"/>
      <c r="H3" s="10"/>
      <c r="I3" s="10"/>
    </row>
    <row r="4" spans="1:9" x14ac:dyDescent="0.2">
      <c r="A4" s="14">
        <v>0</v>
      </c>
      <c r="B4" s="15">
        <v>0</v>
      </c>
      <c r="C4" s="8">
        <f>A4*B4</f>
        <v>0</v>
      </c>
      <c r="D4" s="16">
        <f>A4-$C$49</f>
        <v>-14.912000000000001</v>
      </c>
      <c r="E4" s="16">
        <f>D4^2</f>
        <v>222.36774400000002</v>
      </c>
      <c r="F4" s="16">
        <f>B4*E4</f>
        <v>0</v>
      </c>
    </row>
    <row r="5" spans="1:9" x14ac:dyDescent="0.2">
      <c r="A5" s="14">
        <v>1</v>
      </c>
      <c r="B5" s="15">
        <v>0</v>
      </c>
      <c r="C5" s="8">
        <f t="shared" ref="C5:C46" si="0">A5*B5</f>
        <v>0</v>
      </c>
      <c r="D5" s="16">
        <f t="shared" ref="D5:D46" si="1">A5-$C$49</f>
        <v>-13.912000000000001</v>
      </c>
      <c r="E5" s="16">
        <f t="shared" ref="E5:E46" si="2">D5^2</f>
        <v>193.54374400000003</v>
      </c>
      <c r="F5" s="16">
        <f t="shared" ref="F5:F46" si="3">B5*E5</f>
        <v>0</v>
      </c>
    </row>
    <row r="6" spans="1:9" x14ac:dyDescent="0.2">
      <c r="A6" s="14">
        <v>2</v>
      </c>
      <c r="B6" s="15">
        <v>0</v>
      </c>
      <c r="C6" s="8">
        <f t="shared" si="0"/>
        <v>0</v>
      </c>
      <c r="D6" s="16">
        <f t="shared" si="1"/>
        <v>-12.912000000000001</v>
      </c>
      <c r="E6" s="16">
        <f t="shared" si="2"/>
        <v>166.71974400000002</v>
      </c>
      <c r="F6" s="16">
        <f t="shared" si="3"/>
        <v>0</v>
      </c>
    </row>
    <row r="7" spans="1:9" x14ac:dyDescent="0.2">
      <c r="A7" s="14">
        <v>3</v>
      </c>
      <c r="B7" s="15">
        <v>0</v>
      </c>
      <c r="C7" s="8">
        <f t="shared" si="0"/>
        <v>0</v>
      </c>
      <c r="D7" s="16">
        <f t="shared" si="1"/>
        <v>-11.912000000000001</v>
      </c>
      <c r="E7" s="16">
        <f t="shared" si="2"/>
        <v>141.89574400000001</v>
      </c>
      <c r="F7" s="16">
        <f t="shared" si="3"/>
        <v>0</v>
      </c>
    </row>
    <row r="8" spans="1:9" x14ac:dyDescent="0.2">
      <c r="A8" s="14">
        <v>4</v>
      </c>
      <c r="B8" s="15">
        <v>0</v>
      </c>
      <c r="C8" s="8">
        <f t="shared" si="0"/>
        <v>0</v>
      </c>
      <c r="D8" s="16">
        <f t="shared" si="1"/>
        <v>-10.912000000000001</v>
      </c>
      <c r="E8" s="16">
        <f t="shared" si="2"/>
        <v>119.07174400000002</v>
      </c>
      <c r="F8" s="16">
        <f t="shared" si="3"/>
        <v>0</v>
      </c>
    </row>
    <row r="9" spans="1:9" x14ac:dyDescent="0.2">
      <c r="A9" s="14">
        <v>5</v>
      </c>
      <c r="B9" s="15">
        <v>1</v>
      </c>
      <c r="C9" s="8">
        <f t="shared" si="0"/>
        <v>5</v>
      </c>
      <c r="D9" s="16">
        <f t="shared" si="1"/>
        <v>-9.9120000000000008</v>
      </c>
      <c r="E9" s="16">
        <f t="shared" si="2"/>
        <v>98.247744000000012</v>
      </c>
      <c r="F9" s="16">
        <f t="shared" si="3"/>
        <v>98.247744000000012</v>
      </c>
    </row>
    <row r="10" spans="1:9" x14ac:dyDescent="0.2">
      <c r="A10" s="14">
        <v>6</v>
      </c>
      <c r="B10" s="15">
        <v>2</v>
      </c>
      <c r="C10" s="8">
        <f t="shared" si="0"/>
        <v>12</v>
      </c>
      <c r="D10" s="16">
        <f t="shared" si="1"/>
        <v>-8.9120000000000008</v>
      </c>
      <c r="E10" s="16">
        <f t="shared" si="2"/>
        <v>79.423744000000013</v>
      </c>
      <c r="F10" s="16">
        <f t="shared" si="3"/>
        <v>158.84748800000003</v>
      </c>
    </row>
    <row r="11" spans="1:9" x14ac:dyDescent="0.2">
      <c r="A11" s="14">
        <v>7</v>
      </c>
      <c r="B11" s="15">
        <v>5</v>
      </c>
      <c r="C11" s="8">
        <f t="shared" si="0"/>
        <v>35</v>
      </c>
      <c r="D11" s="16">
        <f t="shared" si="1"/>
        <v>-7.9120000000000008</v>
      </c>
      <c r="E11" s="16">
        <f t="shared" si="2"/>
        <v>62.599744000000015</v>
      </c>
      <c r="F11" s="16">
        <f t="shared" si="3"/>
        <v>312.99872000000005</v>
      </c>
    </row>
    <row r="12" spans="1:9" x14ac:dyDescent="0.2">
      <c r="A12" s="14">
        <v>8</v>
      </c>
      <c r="B12" s="15">
        <v>12</v>
      </c>
      <c r="C12" s="8">
        <f t="shared" si="0"/>
        <v>96</v>
      </c>
      <c r="D12" s="16">
        <f t="shared" si="1"/>
        <v>-6.9120000000000008</v>
      </c>
      <c r="E12" s="16">
        <f t="shared" si="2"/>
        <v>47.77574400000001</v>
      </c>
      <c r="F12" s="16">
        <f t="shared" si="3"/>
        <v>573.30892800000015</v>
      </c>
    </row>
    <row r="13" spans="1:9" x14ac:dyDescent="0.2">
      <c r="A13" s="14">
        <v>9</v>
      </c>
      <c r="B13" s="15">
        <v>14</v>
      </c>
      <c r="C13" s="8">
        <f t="shared" si="0"/>
        <v>126</v>
      </c>
      <c r="D13" s="16">
        <f t="shared" si="1"/>
        <v>-5.9120000000000008</v>
      </c>
      <c r="E13" s="16">
        <f t="shared" si="2"/>
        <v>34.951744000000012</v>
      </c>
      <c r="F13" s="16">
        <f t="shared" si="3"/>
        <v>489.32441600000016</v>
      </c>
    </row>
    <row r="14" spans="1:9" x14ac:dyDescent="0.2">
      <c r="A14" s="14">
        <v>10</v>
      </c>
      <c r="B14" s="15">
        <v>19</v>
      </c>
      <c r="C14" s="8">
        <f t="shared" si="0"/>
        <v>190</v>
      </c>
      <c r="D14" s="16">
        <f t="shared" si="1"/>
        <v>-4.9120000000000008</v>
      </c>
      <c r="E14" s="16">
        <f t="shared" si="2"/>
        <v>24.127744000000007</v>
      </c>
      <c r="F14" s="16">
        <f t="shared" si="3"/>
        <v>458.42713600000013</v>
      </c>
    </row>
    <row r="15" spans="1:9" x14ac:dyDescent="0.2">
      <c r="A15" s="14">
        <v>11</v>
      </c>
      <c r="B15" s="15">
        <v>19</v>
      </c>
      <c r="C15" s="8">
        <f t="shared" si="0"/>
        <v>209</v>
      </c>
      <c r="D15" s="16">
        <f t="shared" si="1"/>
        <v>-3.9120000000000008</v>
      </c>
      <c r="E15" s="16">
        <f t="shared" si="2"/>
        <v>15.303744000000007</v>
      </c>
      <c r="F15" s="16">
        <f t="shared" si="3"/>
        <v>290.77113600000013</v>
      </c>
    </row>
    <row r="16" spans="1:9" x14ac:dyDescent="0.2">
      <c r="A16" s="14">
        <v>12</v>
      </c>
      <c r="B16" s="15">
        <v>23</v>
      </c>
      <c r="C16" s="8">
        <f t="shared" si="0"/>
        <v>276</v>
      </c>
      <c r="D16" s="16">
        <f t="shared" si="1"/>
        <v>-2.9120000000000008</v>
      </c>
      <c r="E16" s="16">
        <f t="shared" si="2"/>
        <v>8.4797440000000055</v>
      </c>
      <c r="F16" s="16">
        <f t="shared" si="3"/>
        <v>195.03411200000014</v>
      </c>
    </row>
    <row r="17" spans="1:6" x14ac:dyDescent="0.2">
      <c r="A17" s="14">
        <v>13</v>
      </c>
      <c r="B17" s="15">
        <v>22</v>
      </c>
      <c r="C17" s="8">
        <f t="shared" si="0"/>
        <v>286</v>
      </c>
      <c r="D17" s="16">
        <f t="shared" si="1"/>
        <v>-1.9120000000000008</v>
      </c>
      <c r="E17" s="16">
        <f t="shared" si="2"/>
        <v>3.655744000000003</v>
      </c>
      <c r="F17" s="16">
        <f t="shared" si="3"/>
        <v>80.426368000000068</v>
      </c>
    </row>
    <row r="18" spans="1:6" x14ac:dyDescent="0.2">
      <c r="A18" s="14">
        <v>14</v>
      </c>
      <c r="B18" s="15">
        <v>20</v>
      </c>
      <c r="C18" s="8">
        <f t="shared" si="0"/>
        <v>280</v>
      </c>
      <c r="D18" s="16">
        <f t="shared" si="1"/>
        <v>-0.91200000000000081</v>
      </c>
      <c r="E18" s="16">
        <f t="shared" si="2"/>
        <v>0.83174400000000148</v>
      </c>
      <c r="F18" s="16">
        <f t="shared" si="3"/>
        <v>16.634880000000031</v>
      </c>
    </row>
    <row r="19" spans="1:6" x14ac:dyDescent="0.2">
      <c r="A19" s="14">
        <v>15</v>
      </c>
      <c r="B19" s="15">
        <v>23</v>
      </c>
      <c r="C19" s="8">
        <f t="shared" si="0"/>
        <v>345</v>
      </c>
      <c r="D19" s="16">
        <f t="shared" si="1"/>
        <v>8.799999999999919E-2</v>
      </c>
      <c r="E19" s="16">
        <f t="shared" si="2"/>
        <v>7.7439999999998578E-3</v>
      </c>
      <c r="F19" s="16">
        <f t="shared" si="3"/>
        <v>0.17811199999999672</v>
      </c>
    </row>
    <row r="20" spans="1:6" x14ac:dyDescent="0.2">
      <c r="A20" s="14">
        <v>16</v>
      </c>
      <c r="B20" s="15">
        <v>18</v>
      </c>
      <c r="C20" s="8">
        <f t="shared" si="0"/>
        <v>288</v>
      </c>
      <c r="D20" s="16">
        <f t="shared" si="1"/>
        <v>1.0879999999999992</v>
      </c>
      <c r="E20" s="16">
        <f t="shared" si="2"/>
        <v>1.1837439999999981</v>
      </c>
      <c r="F20" s="16">
        <f t="shared" si="3"/>
        <v>21.307391999999965</v>
      </c>
    </row>
    <row r="21" spans="1:6" x14ac:dyDescent="0.2">
      <c r="A21" s="14">
        <v>17</v>
      </c>
      <c r="B21" s="15">
        <v>16</v>
      </c>
      <c r="C21" s="8">
        <f t="shared" si="0"/>
        <v>272</v>
      </c>
      <c r="D21" s="16">
        <f t="shared" si="1"/>
        <v>2.0879999999999992</v>
      </c>
      <c r="E21" s="16">
        <f t="shared" si="2"/>
        <v>4.3597439999999965</v>
      </c>
      <c r="F21" s="16">
        <f t="shared" si="3"/>
        <v>69.755903999999944</v>
      </c>
    </row>
    <row r="22" spans="1:6" x14ac:dyDescent="0.2">
      <c r="A22" s="14">
        <v>18</v>
      </c>
      <c r="B22" s="15">
        <v>9</v>
      </c>
      <c r="C22" s="8">
        <f t="shared" si="0"/>
        <v>162</v>
      </c>
      <c r="D22" s="16">
        <f t="shared" si="1"/>
        <v>3.0879999999999992</v>
      </c>
      <c r="E22" s="16">
        <f t="shared" si="2"/>
        <v>9.5357439999999958</v>
      </c>
      <c r="F22" s="16">
        <f t="shared" si="3"/>
        <v>85.82169599999996</v>
      </c>
    </row>
    <row r="23" spans="1:6" x14ac:dyDescent="0.2">
      <c r="A23" s="14">
        <v>19</v>
      </c>
      <c r="B23" s="15">
        <v>9</v>
      </c>
      <c r="C23" s="8">
        <f t="shared" si="0"/>
        <v>171</v>
      </c>
      <c r="D23" s="16">
        <f t="shared" si="1"/>
        <v>4.0879999999999992</v>
      </c>
      <c r="E23" s="16">
        <f t="shared" si="2"/>
        <v>16.711743999999992</v>
      </c>
      <c r="F23" s="16">
        <f t="shared" si="3"/>
        <v>150.40569599999992</v>
      </c>
    </row>
    <row r="24" spans="1:6" x14ac:dyDescent="0.2">
      <c r="A24" s="14">
        <v>20</v>
      </c>
      <c r="B24" s="15">
        <v>8</v>
      </c>
      <c r="C24" s="8">
        <f t="shared" si="0"/>
        <v>160</v>
      </c>
      <c r="D24" s="16">
        <f t="shared" si="1"/>
        <v>5.0879999999999992</v>
      </c>
      <c r="E24" s="16">
        <f t="shared" si="2"/>
        <v>25.887743999999991</v>
      </c>
      <c r="F24" s="16">
        <f t="shared" si="3"/>
        <v>207.10195199999993</v>
      </c>
    </row>
    <row r="25" spans="1:6" x14ac:dyDescent="0.2">
      <c r="A25" s="14">
        <v>21</v>
      </c>
      <c r="B25" s="15">
        <v>5</v>
      </c>
      <c r="C25" s="8">
        <f t="shared" si="0"/>
        <v>105</v>
      </c>
      <c r="D25" s="16">
        <f t="shared" si="1"/>
        <v>6.0879999999999992</v>
      </c>
      <c r="E25" s="16">
        <f t="shared" si="2"/>
        <v>37.063743999999993</v>
      </c>
      <c r="F25" s="16">
        <f t="shared" si="3"/>
        <v>185.31871999999996</v>
      </c>
    </row>
    <row r="26" spans="1:6" x14ac:dyDescent="0.2">
      <c r="A26" s="14">
        <v>22</v>
      </c>
      <c r="B26" s="15">
        <v>4</v>
      </c>
      <c r="C26" s="8">
        <f t="shared" si="0"/>
        <v>88</v>
      </c>
      <c r="D26" s="16">
        <f t="shared" si="1"/>
        <v>7.0879999999999992</v>
      </c>
      <c r="E26" s="16">
        <f t="shared" si="2"/>
        <v>50.239743999999988</v>
      </c>
      <c r="F26" s="16">
        <f t="shared" si="3"/>
        <v>200.95897599999995</v>
      </c>
    </row>
    <row r="27" spans="1:6" x14ac:dyDescent="0.2">
      <c r="A27" s="14">
        <v>23</v>
      </c>
      <c r="B27" s="15">
        <v>4</v>
      </c>
      <c r="C27" s="8">
        <f t="shared" si="0"/>
        <v>92</v>
      </c>
      <c r="D27" s="16">
        <f t="shared" si="1"/>
        <v>8.0879999999999992</v>
      </c>
      <c r="E27" s="16">
        <f t="shared" si="2"/>
        <v>65.415743999999989</v>
      </c>
      <c r="F27" s="16">
        <f t="shared" si="3"/>
        <v>261.66297599999996</v>
      </c>
    </row>
    <row r="28" spans="1:6" x14ac:dyDescent="0.2">
      <c r="A28" s="14">
        <v>24</v>
      </c>
      <c r="B28" s="15">
        <v>0</v>
      </c>
      <c r="C28" s="8">
        <f t="shared" si="0"/>
        <v>0</v>
      </c>
      <c r="D28" s="16">
        <f t="shared" si="1"/>
        <v>9.0879999999999992</v>
      </c>
      <c r="E28" s="16">
        <f t="shared" si="2"/>
        <v>82.591743999999991</v>
      </c>
      <c r="F28" s="16">
        <f t="shared" si="3"/>
        <v>0</v>
      </c>
    </row>
    <row r="29" spans="1:6" x14ac:dyDescent="0.2">
      <c r="A29" s="14">
        <v>25</v>
      </c>
      <c r="B29" s="15">
        <v>3</v>
      </c>
      <c r="C29" s="8">
        <f t="shared" si="0"/>
        <v>75</v>
      </c>
      <c r="D29" s="16">
        <f t="shared" si="1"/>
        <v>10.087999999999999</v>
      </c>
      <c r="E29" s="16">
        <f t="shared" si="2"/>
        <v>101.76774399999998</v>
      </c>
      <c r="F29" s="16">
        <f t="shared" si="3"/>
        <v>305.30323199999992</v>
      </c>
    </row>
    <row r="30" spans="1:6" x14ac:dyDescent="0.2">
      <c r="A30" s="14">
        <v>26</v>
      </c>
      <c r="B30" s="15">
        <v>2</v>
      </c>
      <c r="C30" s="8">
        <f t="shared" si="0"/>
        <v>52</v>
      </c>
      <c r="D30" s="16">
        <f t="shared" si="1"/>
        <v>11.087999999999999</v>
      </c>
      <c r="E30" s="16">
        <f t="shared" si="2"/>
        <v>122.94374399999998</v>
      </c>
      <c r="F30" s="16">
        <f t="shared" si="3"/>
        <v>245.88748799999996</v>
      </c>
    </row>
    <row r="31" spans="1:6" x14ac:dyDescent="0.2">
      <c r="A31" s="14">
        <v>27</v>
      </c>
      <c r="B31" s="15">
        <v>2</v>
      </c>
      <c r="C31" s="8">
        <f t="shared" si="0"/>
        <v>54</v>
      </c>
      <c r="D31" s="16">
        <f t="shared" si="1"/>
        <v>12.087999999999999</v>
      </c>
      <c r="E31" s="16">
        <f t="shared" si="2"/>
        <v>146.11974399999997</v>
      </c>
      <c r="F31" s="16">
        <f t="shared" si="3"/>
        <v>292.23948799999994</v>
      </c>
    </row>
    <row r="32" spans="1:6" x14ac:dyDescent="0.2">
      <c r="A32" s="14">
        <v>28</v>
      </c>
      <c r="B32" s="15">
        <v>0</v>
      </c>
      <c r="C32" s="8">
        <f t="shared" si="0"/>
        <v>0</v>
      </c>
      <c r="D32" s="16">
        <f t="shared" si="1"/>
        <v>13.087999999999999</v>
      </c>
      <c r="E32" s="16">
        <f t="shared" si="2"/>
        <v>171.29574399999998</v>
      </c>
      <c r="F32" s="16">
        <f t="shared" si="3"/>
        <v>0</v>
      </c>
    </row>
    <row r="33" spans="1:6" x14ac:dyDescent="0.2">
      <c r="A33" s="14">
        <v>29</v>
      </c>
      <c r="B33" s="15">
        <v>2</v>
      </c>
      <c r="C33" s="8">
        <f t="shared" si="0"/>
        <v>58</v>
      </c>
      <c r="D33" s="16">
        <f t="shared" si="1"/>
        <v>14.087999999999999</v>
      </c>
      <c r="E33" s="16">
        <f t="shared" si="2"/>
        <v>198.47174399999997</v>
      </c>
      <c r="F33" s="16">
        <f t="shared" si="3"/>
        <v>396.94348799999995</v>
      </c>
    </row>
    <row r="34" spans="1:6" x14ac:dyDescent="0.2">
      <c r="A34" s="14">
        <v>30</v>
      </c>
      <c r="B34" s="15">
        <v>0</v>
      </c>
      <c r="C34" s="8">
        <f t="shared" si="0"/>
        <v>0</v>
      </c>
      <c r="D34" s="16">
        <f t="shared" si="1"/>
        <v>15.087999999999999</v>
      </c>
      <c r="E34" s="16">
        <f t="shared" si="2"/>
        <v>227.64774399999999</v>
      </c>
      <c r="F34" s="16">
        <f t="shared" si="3"/>
        <v>0</v>
      </c>
    </row>
    <row r="35" spans="1:6" x14ac:dyDescent="0.2">
      <c r="A35" s="14">
        <v>31</v>
      </c>
      <c r="B35" s="15">
        <v>1</v>
      </c>
      <c r="C35" s="8">
        <f t="shared" si="0"/>
        <v>31</v>
      </c>
      <c r="D35" s="16">
        <f t="shared" si="1"/>
        <v>16.088000000000001</v>
      </c>
      <c r="E35" s="16">
        <f t="shared" si="2"/>
        <v>258.82374400000003</v>
      </c>
      <c r="F35" s="16">
        <f t="shared" si="3"/>
        <v>258.82374400000003</v>
      </c>
    </row>
    <row r="36" spans="1:6" x14ac:dyDescent="0.2">
      <c r="A36" s="14">
        <v>32</v>
      </c>
      <c r="B36" s="15">
        <v>0</v>
      </c>
      <c r="C36" s="8">
        <f t="shared" si="0"/>
        <v>0</v>
      </c>
      <c r="D36" s="16">
        <f t="shared" si="1"/>
        <v>17.088000000000001</v>
      </c>
      <c r="E36" s="16">
        <f t="shared" si="2"/>
        <v>291.99974400000002</v>
      </c>
      <c r="F36" s="16">
        <f t="shared" si="3"/>
        <v>0</v>
      </c>
    </row>
    <row r="37" spans="1:6" x14ac:dyDescent="0.2">
      <c r="A37" s="14">
        <v>33</v>
      </c>
      <c r="B37" s="15">
        <v>0</v>
      </c>
      <c r="C37" s="8">
        <f t="shared" si="0"/>
        <v>0</v>
      </c>
      <c r="D37" s="16">
        <f t="shared" si="1"/>
        <v>18.088000000000001</v>
      </c>
      <c r="E37" s="16">
        <f t="shared" si="2"/>
        <v>327.17574400000001</v>
      </c>
      <c r="F37" s="16">
        <f t="shared" si="3"/>
        <v>0</v>
      </c>
    </row>
    <row r="38" spans="1:6" x14ac:dyDescent="0.2">
      <c r="A38" s="14">
        <v>34</v>
      </c>
      <c r="B38" s="15">
        <v>1</v>
      </c>
      <c r="C38" s="8">
        <f t="shared" si="0"/>
        <v>34</v>
      </c>
      <c r="D38" s="16">
        <f t="shared" si="1"/>
        <v>19.088000000000001</v>
      </c>
      <c r="E38" s="16">
        <f t="shared" si="2"/>
        <v>364.35174400000005</v>
      </c>
      <c r="F38" s="16">
        <f t="shared" si="3"/>
        <v>364.35174400000005</v>
      </c>
    </row>
    <row r="39" spans="1:6" x14ac:dyDescent="0.2">
      <c r="A39" s="14">
        <v>35</v>
      </c>
      <c r="B39" s="15">
        <v>0</v>
      </c>
      <c r="C39" s="8">
        <f t="shared" si="0"/>
        <v>0</v>
      </c>
      <c r="D39" s="16">
        <f t="shared" si="1"/>
        <v>20.088000000000001</v>
      </c>
      <c r="E39" s="16">
        <f t="shared" si="2"/>
        <v>403.52774400000004</v>
      </c>
      <c r="F39" s="16">
        <f t="shared" si="3"/>
        <v>0</v>
      </c>
    </row>
    <row r="40" spans="1:6" x14ac:dyDescent="0.2">
      <c r="A40" s="14">
        <v>36</v>
      </c>
      <c r="B40" s="15">
        <v>2</v>
      </c>
      <c r="C40" s="8">
        <f t="shared" si="0"/>
        <v>72</v>
      </c>
      <c r="D40" s="16">
        <f t="shared" si="1"/>
        <v>21.088000000000001</v>
      </c>
      <c r="E40" s="16">
        <f t="shared" si="2"/>
        <v>444.70374400000003</v>
      </c>
      <c r="F40" s="16">
        <f t="shared" si="3"/>
        <v>889.40748800000006</v>
      </c>
    </row>
    <row r="41" spans="1:6" x14ac:dyDescent="0.2">
      <c r="A41" s="14">
        <v>37</v>
      </c>
      <c r="B41" s="15">
        <v>1</v>
      </c>
      <c r="C41" s="8">
        <f t="shared" si="0"/>
        <v>37</v>
      </c>
      <c r="D41" s="16">
        <f t="shared" si="1"/>
        <v>22.088000000000001</v>
      </c>
      <c r="E41" s="16">
        <f t="shared" si="2"/>
        <v>487.87974400000002</v>
      </c>
      <c r="F41" s="16">
        <f t="shared" si="3"/>
        <v>487.87974400000002</v>
      </c>
    </row>
    <row r="42" spans="1:6" x14ac:dyDescent="0.2">
      <c r="A42" s="14">
        <v>38</v>
      </c>
      <c r="B42" s="15">
        <v>1</v>
      </c>
      <c r="C42" s="8">
        <f t="shared" si="0"/>
        <v>38</v>
      </c>
      <c r="D42" s="16">
        <f t="shared" si="1"/>
        <v>23.088000000000001</v>
      </c>
      <c r="E42" s="16">
        <f t="shared" si="2"/>
        <v>533.055744</v>
      </c>
      <c r="F42" s="16">
        <f t="shared" si="3"/>
        <v>533.055744</v>
      </c>
    </row>
    <row r="43" spans="1:6" x14ac:dyDescent="0.2">
      <c r="A43" s="14">
        <v>39</v>
      </c>
      <c r="B43" s="15">
        <v>1</v>
      </c>
      <c r="C43" s="8">
        <f t="shared" si="0"/>
        <v>39</v>
      </c>
      <c r="D43" s="16">
        <f t="shared" si="1"/>
        <v>24.088000000000001</v>
      </c>
      <c r="E43" s="16">
        <f t="shared" si="2"/>
        <v>580.23174400000005</v>
      </c>
      <c r="F43" s="16">
        <f t="shared" si="3"/>
        <v>580.23174400000005</v>
      </c>
    </row>
    <row r="44" spans="1:6" x14ac:dyDescent="0.2">
      <c r="A44" s="14">
        <v>40</v>
      </c>
      <c r="B44" s="15">
        <v>1</v>
      </c>
      <c r="C44" s="8">
        <f t="shared" si="0"/>
        <v>40</v>
      </c>
      <c r="D44" s="16">
        <f t="shared" si="1"/>
        <v>25.088000000000001</v>
      </c>
      <c r="E44" s="16">
        <f t="shared" si="2"/>
        <v>629.40774400000009</v>
      </c>
      <c r="F44" s="16">
        <f t="shared" si="3"/>
        <v>629.40774400000009</v>
      </c>
    </row>
    <row r="45" spans="1:6" x14ac:dyDescent="0.2">
      <c r="A45" s="14">
        <v>41</v>
      </c>
      <c r="B45" s="15">
        <v>0</v>
      </c>
      <c r="C45" s="3">
        <f t="shared" si="0"/>
        <v>0</v>
      </c>
      <c r="D45" s="17">
        <f t="shared" si="1"/>
        <v>26.088000000000001</v>
      </c>
      <c r="E45" s="17">
        <f t="shared" si="2"/>
        <v>680.58374400000002</v>
      </c>
      <c r="F45" s="17">
        <f t="shared" si="3"/>
        <v>0</v>
      </c>
    </row>
    <row r="46" spans="1:6" ht="15.75" thickBot="1" x14ac:dyDescent="0.25">
      <c r="A46" s="18">
        <v>42</v>
      </c>
      <c r="B46" s="19">
        <v>0</v>
      </c>
      <c r="C46" s="20">
        <f t="shared" si="0"/>
        <v>0</v>
      </c>
      <c r="D46" s="21">
        <f t="shared" si="1"/>
        <v>27.088000000000001</v>
      </c>
      <c r="E46" s="21">
        <f t="shared" si="2"/>
        <v>733.75974400000007</v>
      </c>
      <c r="F46" s="21">
        <f t="shared" si="3"/>
        <v>0</v>
      </c>
    </row>
    <row r="47" spans="1:6" ht="16.5" thickTop="1" x14ac:dyDescent="0.25">
      <c r="A47" s="22" t="s">
        <v>13</v>
      </c>
      <c r="B47" s="15">
        <f>SUM(B4:B46)</f>
        <v>250</v>
      </c>
      <c r="C47" s="8">
        <f>SUM(C4:C46)</f>
        <v>3728</v>
      </c>
      <c r="F47" s="16">
        <f>SUM(F4:F46)</f>
        <v>8840.0640000000021</v>
      </c>
    </row>
    <row r="48" spans="1:6" x14ac:dyDescent="0.2">
      <c r="B48" s="23"/>
    </row>
    <row r="49" spans="2:6" ht="15.75" x14ac:dyDescent="0.25">
      <c r="B49" s="10" t="s">
        <v>11</v>
      </c>
      <c r="C49" s="8">
        <f>C47/B47</f>
        <v>14.912000000000001</v>
      </c>
      <c r="E49" s="24" t="s">
        <v>12</v>
      </c>
      <c r="F49" s="8">
        <f>F47/(B47-1)</f>
        <v>35.502265060240973</v>
      </c>
    </row>
    <row r="64" spans="2:6" x14ac:dyDescent="0.2">
      <c r="C64" s="8">
        <f>0.054-0.049</f>
        <v>4.9999999999999975E-3</v>
      </c>
    </row>
    <row r="67" spans="4:10" x14ac:dyDescent="0.2">
      <c r="E67" s="8">
        <f>(1-0.049)</f>
        <v>0.95099999999999996</v>
      </c>
      <c r="F67" s="8">
        <f>0.049*0.951</f>
        <v>4.6599000000000002E-2</v>
      </c>
    </row>
    <row r="68" spans="4:10" x14ac:dyDescent="0.2">
      <c r="D68" s="8">
        <f>0.049*(1-0.049)</f>
        <v>4.6599000000000002E-2</v>
      </c>
    </row>
    <row r="71" spans="4:10" x14ac:dyDescent="0.2">
      <c r="F71" s="8">
        <f>0.046599/90</f>
        <v>5.1776666666666666E-4</v>
      </c>
      <c r="H71" s="8">
        <f>SQRT(0.000517766666666667)</f>
        <v>2.2754486737051816E-2</v>
      </c>
      <c r="J71" s="8">
        <f>0.005/0.02275</f>
        <v>0.2197802197802198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Histogram</vt:lpstr>
      <vt:lpstr>Statistical Calculations</vt:lpstr>
    </vt:vector>
  </TitlesOfParts>
  <Company>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Villegas,Juan G.(Student)</cp:lastModifiedBy>
  <dcterms:created xsi:type="dcterms:W3CDTF">2011-04-14T12:07:45Z</dcterms:created>
  <dcterms:modified xsi:type="dcterms:W3CDTF">2022-10-11T01:10:34Z</dcterms:modified>
</cp:coreProperties>
</file>