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4th Year/BIS 305/Week 6/"/>
    </mc:Choice>
  </mc:AlternateContent>
  <xr:revisionPtr revIDLastSave="53" documentId="8_{5215E6CF-7443-A941-8029-2B5043D9B369}" xr6:coauthVersionLast="47" xr6:coauthVersionMax="47" xr10:uidLastSave="{512760F0-9FA1-48C8-9C8C-D5EEEE8F6853}"/>
  <bookViews>
    <workbookView xWindow="-120" yWindow="-120" windowWidth="24240" windowHeight="13140" xr2:uid="{00000000-000D-0000-FFFF-FFFF00000000}"/>
  </bookViews>
  <sheets>
    <sheet name="Sheet1" sheetId="4" r:id="rId1"/>
  </sheets>
  <definedNames>
    <definedName name="_xlnm._FilterDatabase" localSheetId="0" hidden="1">Sheet1!$A$3:$H$26</definedName>
  </definedNames>
  <calcPr calcId="191029" iterate="1" iterateCount="1" concurrentCalc="0"/>
  <pivotCaches>
    <pivotCache cacheId="0" r:id="rId2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4" l="1"/>
  <c r="M5" i="4"/>
  <c r="L5" i="4"/>
  <c r="M4" i="4"/>
  <c r="L4" i="4"/>
</calcChain>
</file>

<file path=xl/sharedStrings.xml><?xml version="1.0" encoding="utf-8"?>
<sst xmlns="http://schemas.openxmlformats.org/spreadsheetml/2006/main" count="183" uniqueCount="42">
  <si>
    <t>Gender</t>
  </si>
  <si>
    <t>F</t>
  </si>
  <si>
    <t>M</t>
  </si>
  <si>
    <t>60+</t>
  </si>
  <si>
    <t>21-29</t>
  </si>
  <si>
    <t>40-49</t>
  </si>
  <si>
    <t>30-39</t>
  </si>
  <si>
    <t>Small/Independent</t>
  </si>
  <si>
    <t>Large/Chain</t>
  </si>
  <si>
    <t>Price</t>
  </si>
  <si>
    <t>Taste</t>
  </si>
  <si>
    <t>Brand</t>
  </si>
  <si>
    <t>Variety</t>
  </si>
  <si>
    <t>Coffee Shop Preferences</t>
  </si>
  <si>
    <t>Type</t>
  </si>
  <si>
    <t>Age Group</t>
  </si>
  <si>
    <t>Importance (1=low, 5 =high)</t>
  </si>
  <si>
    <t>Convenience</t>
  </si>
  <si>
    <t>Sample Size</t>
  </si>
  <si>
    <t>Sample Mean</t>
  </si>
  <si>
    <t>Sample sd</t>
  </si>
  <si>
    <t>Grand Total</t>
  </si>
  <si>
    <t>Column Labels</t>
  </si>
  <si>
    <t>Price Mean</t>
  </si>
  <si>
    <t>Taste Mean</t>
  </si>
  <si>
    <t>Price Sd</t>
  </si>
  <si>
    <t>Taste Sd</t>
  </si>
  <si>
    <t>Statistics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</si>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</sst>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name val="Arial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8" fillId="2" borderId="0" xfId="0" applyFont="1" applyFill="1"/>
    <xf numFmtId="0" fontId="8" fillId="2" borderId="1" xfId="0" applyFont="1" applyFill="1" applyBorder="1"/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D000000}"/>
    <cellStyle name="Percent 2" xfId="2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9.643496990742" createdVersion="8" refreshedVersion="8" minRefreshableVersion="3" recordCount="23" xr:uid="{18EC49C6-D997-DD4A-8705-4BE32FB077F5}">
  <cacheSource type="worksheet">
    <worksheetSource ref="C3:H26" sheet="Sheet1"/>
  </cacheSource>
  <cacheFields count="6">
    <cacheField name="Type" numFmtId="0">
      <sharedItems count="2">
        <s v="Small/Independent"/>
        <s v="Large/Chain"/>
      </sharedItems>
    </cacheField>
    <cacheField name="Price" numFmtId="0">
      <sharedItems containsSemiMixedTypes="0" containsString="0" containsNumber="1" containsInteger="1" minValue="1" maxValue="5" count="5">
        <n v="3"/>
        <n v="1"/>
        <n v="2"/>
        <n v="5"/>
        <n v="4"/>
      </sharedItems>
    </cacheField>
    <cacheField name="Taste" numFmtId="0">
      <sharedItems containsSemiMixedTypes="0" containsString="0" containsNumber="1" containsInteger="1" minValue="1" maxValue="5" count="5">
        <n v="2"/>
        <n v="1"/>
        <n v="4"/>
        <n v="5"/>
        <n v="3"/>
      </sharedItems>
    </cacheField>
    <cacheField name="Brand" numFmtId="0">
      <sharedItems containsSemiMixedTypes="0" containsString="0" containsNumber="1" containsInteger="1" minValue="1" maxValue="5"/>
    </cacheField>
    <cacheField name="Variety" numFmtId="0">
      <sharedItems containsSemiMixedTypes="0" containsString="0" containsNumber="1" containsInteger="1" minValue="1" maxValue="5"/>
    </cacheField>
    <cacheField name="Convenienc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4"/>
    <n v="5"/>
    <n v="1"/>
  </r>
  <r>
    <x v="1"/>
    <x v="1"/>
    <x v="0"/>
    <n v="5"/>
    <n v="3"/>
    <n v="4"/>
  </r>
  <r>
    <x v="1"/>
    <x v="2"/>
    <x v="1"/>
    <n v="3"/>
    <n v="4"/>
    <n v="5"/>
  </r>
  <r>
    <x v="1"/>
    <x v="1"/>
    <x v="2"/>
    <n v="5"/>
    <n v="3"/>
    <n v="2"/>
  </r>
  <r>
    <x v="1"/>
    <x v="0"/>
    <x v="1"/>
    <n v="2"/>
    <n v="4"/>
    <n v="5"/>
  </r>
  <r>
    <x v="1"/>
    <x v="2"/>
    <x v="1"/>
    <n v="3"/>
    <n v="5"/>
    <n v="4"/>
  </r>
  <r>
    <x v="1"/>
    <x v="2"/>
    <x v="2"/>
    <n v="5"/>
    <n v="3"/>
    <n v="1"/>
  </r>
  <r>
    <x v="1"/>
    <x v="1"/>
    <x v="0"/>
    <n v="3"/>
    <n v="4"/>
    <n v="5"/>
  </r>
  <r>
    <x v="1"/>
    <x v="1"/>
    <x v="3"/>
    <n v="3"/>
    <n v="2"/>
    <n v="4"/>
  </r>
  <r>
    <x v="1"/>
    <x v="1"/>
    <x v="4"/>
    <n v="2"/>
    <n v="4"/>
    <n v="5"/>
  </r>
  <r>
    <x v="0"/>
    <x v="2"/>
    <x v="4"/>
    <n v="1"/>
    <n v="5"/>
    <n v="4"/>
  </r>
  <r>
    <x v="0"/>
    <x v="0"/>
    <x v="2"/>
    <n v="5"/>
    <n v="2"/>
    <n v="1"/>
  </r>
  <r>
    <x v="0"/>
    <x v="1"/>
    <x v="2"/>
    <n v="5"/>
    <n v="3"/>
    <n v="2"/>
  </r>
  <r>
    <x v="1"/>
    <x v="1"/>
    <x v="2"/>
    <n v="3"/>
    <n v="5"/>
    <n v="2"/>
  </r>
  <r>
    <x v="1"/>
    <x v="1"/>
    <x v="0"/>
    <n v="5"/>
    <n v="4"/>
    <n v="3"/>
  </r>
  <r>
    <x v="1"/>
    <x v="1"/>
    <x v="2"/>
    <n v="5"/>
    <n v="3"/>
    <n v="2"/>
  </r>
  <r>
    <x v="1"/>
    <x v="1"/>
    <x v="0"/>
    <n v="4"/>
    <n v="5"/>
    <n v="3"/>
  </r>
  <r>
    <x v="1"/>
    <x v="2"/>
    <x v="4"/>
    <n v="5"/>
    <n v="4"/>
    <n v="1"/>
  </r>
  <r>
    <x v="0"/>
    <x v="1"/>
    <x v="0"/>
    <n v="5"/>
    <n v="4"/>
    <n v="3"/>
  </r>
  <r>
    <x v="1"/>
    <x v="1"/>
    <x v="0"/>
    <n v="5"/>
    <n v="4"/>
    <n v="3"/>
  </r>
  <r>
    <x v="1"/>
    <x v="3"/>
    <x v="2"/>
    <n v="1"/>
    <n v="2"/>
    <n v="3"/>
  </r>
  <r>
    <x v="0"/>
    <x v="4"/>
    <x v="4"/>
    <n v="2"/>
    <n v="1"/>
    <n v="5"/>
  </r>
  <r>
    <x v="0"/>
    <x v="0"/>
    <x v="0"/>
    <n v="1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2AA80-D33C-2747-ACBA-069F779EE24A}" name="PivotTable1" cacheId="0" dataOnRows="1" applyNumberFormats="0" applyBorderFormats="0" applyFontFormats="0" applyPatternFormats="0" applyAlignmentFormats="0" applyWidthHeightFormats="1" dataCaption="Statistics" updatedVersion="8" minRefreshableVersion="3" useAutoFormatting="1" itemPrintTitles="1" createdVersion="8" indent="0" outline="1" outlineData="1" multipleFieldFilters="0">
  <location ref="O3:R9" firstHeaderRow="1" firstDataRow="2" firstDataCol="1"/>
  <pivotFields count="6">
    <pivotField axis="axisCol" dataField="1" showAll="0">
      <items count="3">
        <item x="1"/>
        <item x="0"/>
        <item t="default"/>
      </items>
    </pivotField>
    <pivotField dataField="1" showAll="0">
      <items count="6">
        <item x="1"/>
        <item x="2"/>
        <item x="0"/>
        <item x="4"/>
        <item x="3"/>
        <item t="default"/>
      </items>
    </pivotField>
    <pivotField dataField="1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3">
    <i>
      <x/>
    </i>
    <i>
      <x v="1"/>
    </i>
    <i t="grand">
      <x/>
    </i>
  </colItems>
  <dataFields count="5">
    <dataField name="Sample Size" fld="0" subtotal="count" baseField="0" baseItem="0"/>
    <dataField name="Price Mean" fld="1" subtotal="average" baseField="0" baseItem="0"/>
    <dataField name="Price Sd" fld="1" subtotal="stdDev" baseField="0" baseItem="0"/>
    <dataField name="Taste Mean" fld="2" subtotal="average" baseField="0" baseItem="0"/>
    <dataField name="Taste Sd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abSelected="1" topLeftCell="E67" workbookViewId="0">
      <selection activeCell="J73" sqref="J73:L86"/>
    </sheetView>
  </sheetViews>
  <sheetFormatPr defaultColWidth="10.85546875" defaultRowHeight="15" x14ac:dyDescent="0.2"/>
  <cols>
    <col min="1" max="1" width="25.42578125" style="3" bestFit="1" customWidth="1"/>
    <col min="2" max="2" width="16.28515625" style="3" bestFit="1" customWidth="1"/>
    <col min="3" max="3" width="18.42578125" style="3" bestFit="1" customWidth="1"/>
    <col min="4" max="4" width="11.140625" style="3" customWidth="1"/>
    <col min="5" max="5" width="11.42578125" style="3" bestFit="1" customWidth="1"/>
    <col min="6" max="6" width="12" style="3" bestFit="1" customWidth="1"/>
    <col min="7" max="7" width="13" style="3" bestFit="1" customWidth="1"/>
    <col min="8" max="8" width="18.7109375" style="3" bestFit="1" customWidth="1"/>
    <col min="9" max="12" width="18.5703125" style="3" bestFit="1" customWidth="1"/>
    <col min="13" max="13" width="21.42578125" style="3" bestFit="1" customWidth="1"/>
    <col min="14" max="14" width="18.140625" style="3" bestFit="1" customWidth="1"/>
    <col min="15" max="15" width="10.85546875" style="3" bestFit="1" customWidth="1"/>
    <col min="16" max="16" width="15.85546875" style="3" bestFit="1" customWidth="1"/>
    <col min="17" max="17" width="16.42578125" style="3" bestFit="1" customWidth="1"/>
    <col min="18" max="18" width="12.140625" style="3" hidden="1" customWidth="1"/>
    <col min="19" max="24" width="16.42578125" style="3" bestFit="1" customWidth="1"/>
    <col min="25" max="25" width="14.85546875" style="3" bestFit="1" customWidth="1"/>
    <col min="26" max="26" width="15" style="3" bestFit="1" customWidth="1"/>
    <col min="27" max="27" width="15.85546875" style="3" bestFit="1" customWidth="1"/>
    <col min="28" max="28" width="12.7109375" style="3" bestFit="1" customWidth="1"/>
    <col min="29" max="29" width="12.85546875" style="3" bestFit="1" customWidth="1"/>
    <col min="30" max="16384" width="10.85546875" style="3"/>
  </cols>
  <sheetData>
    <row r="1" spans="1:29" ht="15.75" x14ac:dyDescent="0.2">
      <c r="A1" s="2" t="s">
        <v>13</v>
      </c>
      <c r="B1" s="1"/>
      <c r="O1"/>
      <c r="P1"/>
    </row>
    <row r="2" spans="1:29" ht="15.75" x14ac:dyDescent="0.25">
      <c r="A2" s="1"/>
      <c r="B2" s="2"/>
      <c r="D2" s="12" t="s">
        <v>16</v>
      </c>
      <c r="E2" s="12"/>
      <c r="F2" s="12"/>
      <c r="G2" s="12"/>
      <c r="H2" s="12"/>
      <c r="I2" s="9"/>
      <c r="J2" s="9"/>
    </row>
    <row r="3" spans="1:29" ht="15.75" x14ac:dyDescent="0.2">
      <c r="A3" s="4" t="s">
        <v>0</v>
      </c>
      <c r="B3" s="4" t="s">
        <v>15</v>
      </c>
      <c r="C3" s="5" t="s">
        <v>14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17</v>
      </c>
      <c r="I3" s="4"/>
      <c r="J3" s="4"/>
      <c r="L3" s="6" t="s">
        <v>8</v>
      </c>
      <c r="M3" s="6" t="s">
        <v>7</v>
      </c>
      <c r="O3"/>
      <c r="P3" s="10" t="s">
        <v>22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2">
      <c r="A4" s="6" t="s">
        <v>1</v>
      </c>
      <c r="B4" s="7" t="s">
        <v>3</v>
      </c>
      <c r="C4" s="6" t="s">
        <v>7</v>
      </c>
      <c r="D4" s="8">
        <v>3</v>
      </c>
      <c r="E4" s="6">
        <v>2</v>
      </c>
      <c r="F4" s="6">
        <v>4</v>
      </c>
      <c r="G4" s="6">
        <v>5</v>
      </c>
      <c r="H4" s="6">
        <v>1</v>
      </c>
      <c r="I4" s="6"/>
      <c r="J4" s="6"/>
      <c r="K4" s="3" t="s">
        <v>18</v>
      </c>
      <c r="L4" s="3">
        <f>COUNTIF(C3:C26, "Large/Chain")</f>
        <v>16</v>
      </c>
      <c r="M4" s="3">
        <f>COUNTIF(C3:C26, "Small/Independent")</f>
        <v>7</v>
      </c>
      <c r="O4" s="10" t="s">
        <v>27</v>
      </c>
      <c r="P4" t="s">
        <v>8</v>
      </c>
      <c r="Q4" t="s">
        <v>7</v>
      </c>
      <c r="R4" t="s">
        <v>21</v>
      </c>
      <c r="S4"/>
      <c r="T4"/>
      <c r="U4"/>
      <c r="V4"/>
      <c r="W4"/>
      <c r="X4"/>
      <c r="Y4"/>
      <c r="Z4"/>
      <c r="AA4"/>
      <c r="AB4"/>
      <c r="AC4"/>
    </row>
    <row r="5" spans="1:29" x14ac:dyDescent="0.2">
      <c r="A5" s="6" t="s">
        <v>1</v>
      </c>
      <c r="B5" s="7" t="s">
        <v>4</v>
      </c>
      <c r="C5" s="6" t="s">
        <v>8</v>
      </c>
      <c r="D5" s="8">
        <v>1</v>
      </c>
      <c r="E5" s="6">
        <v>2</v>
      </c>
      <c r="F5" s="6">
        <v>5</v>
      </c>
      <c r="G5" s="8">
        <v>3</v>
      </c>
      <c r="H5" s="8">
        <v>4</v>
      </c>
      <c r="I5" s="8"/>
      <c r="J5" s="8"/>
      <c r="K5" s="3" t="s">
        <v>19</v>
      </c>
      <c r="L5" s="3">
        <f>AVERAGEIF(C4:C26,"Large/Chain",D4:D26)</f>
        <v>1.625</v>
      </c>
      <c r="M5" s="3">
        <f>AVERAGEIF(C4:C26,"Small/Independent",D4:D26)</f>
        <v>2.4285714285714284</v>
      </c>
      <c r="O5" s="11" t="s">
        <v>18</v>
      </c>
      <c r="P5">
        <v>16</v>
      </c>
      <c r="Q5">
        <v>7</v>
      </c>
      <c r="R5">
        <v>23</v>
      </c>
      <c r="S5"/>
      <c r="T5"/>
      <c r="U5"/>
      <c r="V5"/>
      <c r="W5"/>
      <c r="X5"/>
      <c r="Y5"/>
      <c r="Z5"/>
      <c r="AA5"/>
      <c r="AB5"/>
      <c r="AC5"/>
    </row>
    <row r="6" spans="1:29" x14ac:dyDescent="0.2">
      <c r="A6" s="6" t="s">
        <v>1</v>
      </c>
      <c r="B6" s="7" t="s">
        <v>3</v>
      </c>
      <c r="C6" s="6" t="s">
        <v>8</v>
      </c>
      <c r="D6" s="8">
        <v>2</v>
      </c>
      <c r="E6" s="8">
        <v>1</v>
      </c>
      <c r="F6" s="6">
        <v>3</v>
      </c>
      <c r="G6" s="6">
        <v>4</v>
      </c>
      <c r="H6" s="6">
        <v>5</v>
      </c>
      <c r="I6" s="6"/>
      <c r="J6" s="6"/>
      <c r="K6" s="3" t="s">
        <v>20</v>
      </c>
      <c r="O6" s="11" t="s">
        <v>23</v>
      </c>
      <c r="P6">
        <v>1.625</v>
      </c>
      <c r="Q6">
        <v>2.4285714285714284</v>
      </c>
      <c r="R6">
        <v>1.8695652173913044</v>
      </c>
      <c r="S6"/>
      <c r="T6"/>
      <c r="U6"/>
      <c r="V6"/>
      <c r="W6"/>
      <c r="X6"/>
      <c r="Y6"/>
      <c r="Z6"/>
      <c r="AA6"/>
      <c r="AB6"/>
      <c r="AC6"/>
    </row>
    <row r="7" spans="1:29" x14ac:dyDescent="0.2">
      <c r="A7" s="6" t="s">
        <v>1</v>
      </c>
      <c r="B7" s="7" t="s">
        <v>4</v>
      </c>
      <c r="C7" s="6" t="s">
        <v>8</v>
      </c>
      <c r="D7" s="6">
        <v>1</v>
      </c>
      <c r="E7" s="6">
        <v>4</v>
      </c>
      <c r="F7" s="6">
        <v>5</v>
      </c>
      <c r="G7" s="6">
        <v>3</v>
      </c>
      <c r="H7" s="6">
        <v>2</v>
      </c>
      <c r="I7" s="6"/>
      <c r="J7" s="6"/>
      <c r="O7" s="11" t="s">
        <v>25</v>
      </c>
      <c r="P7">
        <v>1.0878112581387147</v>
      </c>
      <c r="Q7">
        <v>1.1338934190276817</v>
      </c>
      <c r="R7">
        <v>1.1403487435504087</v>
      </c>
    </row>
    <row r="8" spans="1:29" x14ac:dyDescent="0.2">
      <c r="A8" s="6" t="s">
        <v>2</v>
      </c>
      <c r="B8" s="7" t="s">
        <v>4</v>
      </c>
      <c r="C8" s="6" t="s">
        <v>8</v>
      </c>
      <c r="D8" s="8">
        <v>3</v>
      </c>
      <c r="E8" s="6">
        <v>1</v>
      </c>
      <c r="F8" s="6">
        <v>2</v>
      </c>
      <c r="G8" s="6">
        <v>4</v>
      </c>
      <c r="H8" s="6">
        <v>5</v>
      </c>
      <c r="I8" s="6"/>
      <c r="J8" s="6"/>
      <c r="O8" s="11" t="s">
        <v>24</v>
      </c>
      <c r="P8">
        <v>2.75</v>
      </c>
      <c r="Q8">
        <v>2.8571428571428572</v>
      </c>
      <c r="R8">
        <v>2.7826086956521738</v>
      </c>
    </row>
    <row r="9" spans="1:29" x14ac:dyDescent="0.2">
      <c r="A9" s="6" t="s">
        <v>1</v>
      </c>
      <c r="B9" s="7" t="s">
        <v>4</v>
      </c>
      <c r="C9" s="6" t="s">
        <v>8</v>
      </c>
      <c r="D9" s="8">
        <v>2</v>
      </c>
      <c r="E9" s="6">
        <v>1</v>
      </c>
      <c r="F9" s="6">
        <v>3</v>
      </c>
      <c r="G9" s="6">
        <v>5</v>
      </c>
      <c r="H9" s="6">
        <v>4</v>
      </c>
      <c r="I9" s="6"/>
      <c r="J9" s="6"/>
      <c r="O9" s="11" t="s">
        <v>26</v>
      </c>
      <c r="P9">
        <v>1.2909944487358056</v>
      </c>
      <c r="Q9">
        <v>0.89973541084243702</v>
      </c>
      <c r="R9">
        <v>1.1660547990838181</v>
      </c>
    </row>
    <row r="10" spans="1:29" x14ac:dyDescent="0.2">
      <c r="A10" s="6" t="s">
        <v>1</v>
      </c>
      <c r="B10" s="7" t="s">
        <v>4</v>
      </c>
      <c r="C10" s="6" t="s">
        <v>8</v>
      </c>
      <c r="D10" s="8">
        <v>2</v>
      </c>
      <c r="E10" s="6">
        <v>4</v>
      </c>
      <c r="F10" s="6">
        <v>5</v>
      </c>
      <c r="G10" s="6">
        <v>3</v>
      </c>
      <c r="H10" s="6">
        <v>1</v>
      </c>
      <c r="I10" s="6"/>
      <c r="J10" s="6"/>
      <c r="O10"/>
      <c r="P10"/>
      <c r="Q10"/>
    </row>
    <row r="11" spans="1:29" x14ac:dyDescent="0.2">
      <c r="A11" s="6" t="s">
        <v>1</v>
      </c>
      <c r="B11" s="7" t="s">
        <v>4</v>
      </c>
      <c r="C11" s="6" t="s">
        <v>8</v>
      </c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6"/>
      <c r="J11" s="6"/>
      <c r="O11"/>
      <c r="P11"/>
      <c r="Q11"/>
    </row>
    <row r="12" spans="1:29" x14ac:dyDescent="0.2">
      <c r="A12" s="6" t="s">
        <v>1</v>
      </c>
      <c r="B12" s="7" t="s">
        <v>4</v>
      </c>
      <c r="C12" s="6" t="s">
        <v>8</v>
      </c>
      <c r="D12" s="8">
        <v>1</v>
      </c>
      <c r="E12" s="6">
        <v>5</v>
      </c>
      <c r="F12" s="6">
        <v>3</v>
      </c>
      <c r="G12" s="6">
        <v>2</v>
      </c>
      <c r="H12" s="6">
        <v>4</v>
      </c>
      <c r="I12" s="6"/>
      <c r="J12" s="6"/>
      <c r="O12"/>
      <c r="P12"/>
      <c r="Q12"/>
    </row>
    <row r="13" spans="1:29" x14ac:dyDescent="0.2">
      <c r="A13" s="6" t="s">
        <v>1</v>
      </c>
      <c r="B13" s="7" t="s">
        <v>4</v>
      </c>
      <c r="C13" s="6" t="s">
        <v>8</v>
      </c>
      <c r="D13" s="8">
        <v>1</v>
      </c>
      <c r="E13" s="6">
        <v>3</v>
      </c>
      <c r="F13" s="6">
        <v>2</v>
      </c>
      <c r="G13" s="6">
        <v>4</v>
      </c>
      <c r="H13" s="6">
        <v>5</v>
      </c>
      <c r="I13" s="6"/>
      <c r="J13" s="6"/>
      <c r="O13"/>
      <c r="P13"/>
      <c r="Q13"/>
    </row>
    <row r="14" spans="1:29" x14ac:dyDescent="0.2">
      <c r="A14" s="6" t="s">
        <v>1</v>
      </c>
      <c r="B14" s="7" t="s">
        <v>4</v>
      </c>
      <c r="C14" s="6" t="s">
        <v>7</v>
      </c>
      <c r="D14" s="8">
        <v>2</v>
      </c>
      <c r="E14" s="6">
        <v>3</v>
      </c>
      <c r="F14" s="6">
        <v>1</v>
      </c>
      <c r="G14" s="6">
        <v>5</v>
      </c>
      <c r="H14" s="6">
        <v>4</v>
      </c>
      <c r="I14" s="6"/>
      <c r="J14" s="6"/>
      <c r="O14"/>
      <c r="P14"/>
      <c r="Q14"/>
    </row>
    <row r="15" spans="1:29" x14ac:dyDescent="0.2">
      <c r="A15" s="6" t="s">
        <v>1</v>
      </c>
      <c r="B15" s="7" t="s">
        <v>4</v>
      </c>
      <c r="C15" s="6" t="s">
        <v>7</v>
      </c>
      <c r="D15" s="6">
        <v>3</v>
      </c>
      <c r="E15" s="6">
        <v>4</v>
      </c>
      <c r="F15" s="6">
        <v>5</v>
      </c>
      <c r="G15" s="6">
        <v>2</v>
      </c>
      <c r="H15" s="6">
        <v>1</v>
      </c>
      <c r="I15" s="6"/>
      <c r="J15" s="6"/>
      <c r="O15"/>
      <c r="P15"/>
      <c r="Q15"/>
    </row>
    <row r="16" spans="1:29" x14ac:dyDescent="0.2">
      <c r="A16" s="6" t="s">
        <v>1</v>
      </c>
      <c r="B16" s="7" t="s">
        <v>6</v>
      </c>
      <c r="C16" s="6" t="s">
        <v>7</v>
      </c>
      <c r="D16" s="6">
        <v>1</v>
      </c>
      <c r="E16" s="6">
        <v>4</v>
      </c>
      <c r="F16" s="6">
        <v>5</v>
      </c>
      <c r="G16" s="6">
        <v>3</v>
      </c>
      <c r="H16" s="6">
        <v>2</v>
      </c>
      <c r="I16" s="6"/>
      <c r="J16" s="6"/>
      <c r="O16"/>
      <c r="P16"/>
      <c r="Q16"/>
    </row>
    <row r="17" spans="1:17" x14ac:dyDescent="0.2">
      <c r="A17" s="6" t="s">
        <v>1</v>
      </c>
      <c r="B17" s="7" t="s">
        <v>6</v>
      </c>
      <c r="C17" s="6" t="s">
        <v>8</v>
      </c>
      <c r="D17" s="6">
        <v>1</v>
      </c>
      <c r="E17" s="6">
        <v>4</v>
      </c>
      <c r="F17" s="6">
        <v>3</v>
      </c>
      <c r="G17" s="6">
        <v>5</v>
      </c>
      <c r="H17" s="6">
        <v>2</v>
      </c>
      <c r="I17" s="6"/>
      <c r="J17" s="6"/>
      <c r="O17"/>
      <c r="P17"/>
      <c r="Q17"/>
    </row>
    <row r="18" spans="1:17" x14ac:dyDescent="0.2">
      <c r="A18" s="6" t="s">
        <v>1</v>
      </c>
      <c r="B18" s="7" t="s">
        <v>4</v>
      </c>
      <c r="C18" s="6" t="s">
        <v>8</v>
      </c>
      <c r="D18" s="6">
        <v>1</v>
      </c>
      <c r="E18" s="6">
        <v>2</v>
      </c>
      <c r="F18" s="6">
        <v>5</v>
      </c>
      <c r="G18" s="6">
        <v>4</v>
      </c>
      <c r="H18" s="6">
        <v>3</v>
      </c>
      <c r="I18" s="6"/>
      <c r="J18" s="6"/>
      <c r="O18"/>
      <c r="P18"/>
      <c r="Q18"/>
    </row>
    <row r="19" spans="1:17" x14ac:dyDescent="0.2">
      <c r="A19" s="6" t="s">
        <v>2</v>
      </c>
      <c r="B19" s="7" t="s">
        <v>4</v>
      </c>
      <c r="C19" s="6" t="s">
        <v>8</v>
      </c>
      <c r="D19" s="6">
        <v>1</v>
      </c>
      <c r="E19" s="6">
        <v>4</v>
      </c>
      <c r="F19" s="6">
        <v>5</v>
      </c>
      <c r="G19" s="6">
        <v>3</v>
      </c>
      <c r="H19" s="6">
        <v>2</v>
      </c>
      <c r="I19" s="6"/>
      <c r="J19" s="6"/>
      <c r="O19"/>
      <c r="P19"/>
      <c r="Q19"/>
    </row>
    <row r="20" spans="1:17" x14ac:dyDescent="0.2">
      <c r="A20" s="6" t="s">
        <v>2</v>
      </c>
      <c r="B20" s="7" t="s">
        <v>4</v>
      </c>
      <c r="C20" s="6" t="s">
        <v>8</v>
      </c>
      <c r="D20" s="6">
        <v>1</v>
      </c>
      <c r="E20" s="6">
        <v>2</v>
      </c>
      <c r="F20" s="6">
        <v>4</v>
      </c>
      <c r="G20" s="6">
        <v>5</v>
      </c>
      <c r="H20" s="6">
        <v>3</v>
      </c>
      <c r="I20" s="6"/>
      <c r="J20" s="6"/>
      <c r="O20"/>
      <c r="P20"/>
      <c r="Q20"/>
    </row>
    <row r="21" spans="1:17" x14ac:dyDescent="0.2">
      <c r="A21" s="6" t="s">
        <v>1</v>
      </c>
      <c r="B21" s="7" t="s">
        <v>5</v>
      </c>
      <c r="C21" s="6" t="s">
        <v>8</v>
      </c>
      <c r="D21" s="8">
        <v>2</v>
      </c>
      <c r="E21" s="6">
        <v>3</v>
      </c>
      <c r="F21" s="6">
        <v>5</v>
      </c>
      <c r="G21" s="6">
        <v>4</v>
      </c>
      <c r="H21" s="6">
        <v>1</v>
      </c>
      <c r="I21" s="6"/>
      <c r="J21" s="6"/>
      <c r="O21"/>
      <c r="P21"/>
    </row>
    <row r="22" spans="1:17" x14ac:dyDescent="0.2">
      <c r="A22" s="6" t="s">
        <v>1</v>
      </c>
      <c r="B22" s="7" t="s">
        <v>5</v>
      </c>
      <c r="C22" s="6" t="s">
        <v>7</v>
      </c>
      <c r="D22" s="8">
        <v>1</v>
      </c>
      <c r="E22" s="6">
        <v>2</v>
      </c>
      <c r="F22" s="6">
        <v>5</v>
      </c>
      <c r="G22" s="6">
        <v>4</v>
      </c>
      <c r="H22" s="6">
        <v>3</v>
      </c>
      <c r="I22" s="6"/>
      <c r="J22" s="6"/>
      <c r="O22"/>
      <c r="P22"/>
    </row>
    <row r="23" spans="1:17" x14ac:dyDescent="0.2">
      <c r="A23" s="6" t="s">
        <v>1</v>
      </c>
      <c r="B23" s="7" t="s">
        <v>5</v>
      </c>
      <c r="C23" s="6" t="s">
        <v>8</v>
      </c>
      <c r="D23" s="8">
        <v>1</v>
      </c>
      <c r="E23" s="6">
        <v>2</v>
      </c>
      <c r="F23" s="6">
        <v>5</v>
      </c>
      <c r="G23" s="6">
        <v>4</v>
      </c>
      <c r="H23" s="6">
        <v>3</v>
      </c>
      <c r="I23" s="6"/>
      <c r="J23" s="6"/>
      <c r="O23"/>
      <c r="P23"/>
    </row>
    <row r="24" spans="1:17" x14ac:dyDescent="0.2">
      <c r="A24" s="6" t="s">
        <v>2</v>
      </c>
      <c r="B24" s="7" t="s">
        <v>5</v>
      </c>
      <c r="C24" s="6" t="s">
        <v>8</v>
      </c>
      <c r="D24" s="8">
        <v>5</v>
      </c>
      <c r="E24" s="6">
        <v>4</v>
      </c>
      <c r="F24" s="6">
        <v>1</v>
      </c>
      <c r="G24" s="6">
        <v>2</v>
      </c>
      <c r="H24" s="6">
        <v>3</v>
      </c>
      <c r="I24" s="6"/>
      <c r="J24" s="6"/>
    </row>
    <row r="25" spans="1:17" x14ac:dyDescent="0.2">
      <c r="A25" s="6" t="s">
        <v>1</v>
      </c>
      <c r="B25" s="7" t="s">
        <v>5</v>
      </c>
      <c r="C25" s="6" t="s">
        <v>7</v>
      </c>
      <c r="D25" s="8">
        <v>4</v>
      </c>
      <c r="E25" s="6">
        <v>3</v>
      </c>
      <c r="F25" s="6">
        <v>2</v>
      </c>
      <c r="G25" s="6">
        <v>1</v>
      </c>
      <c r="H25" s="6">
        <v>5</v>
      </c>
      <c r="I25" s="6"/>
      <c r="J25" s="6"/>
    </row>
    <row r="26" spans="1:17" x14ac:dyDescent="0.2">
      <c r="A26" s="6" t="s">
        <v>2</v>
      </c>
      <c r="B26" s="7" t="s">
        <v>4</v>
      </c>
      <c r="C26" s="6" t="s">
        <v>7</v>
      </c>
      <c r="D26" s="8">
        <v>3</v>
      </c>
      <c r="E26" s="6">
        <v>2</v>
      </c>
      <c r="F26" s="6">
        <v>1</v>
      </c>
      <c r="G26" s="6">
        <v>5</v>
      </c>
      <c r="H26" s="6">
        <v>4</v>
      </c>
      <c r="I26" s="6"/>
      <c r="J26" s="6"/>
    </row>
    <row r="35" spans="3:12" x14ac:dyDescent="0.2">
      <c r="C35" s="3" t="s">
        <v>14</v>
      </c>
      <c r="D35" s="3" t="s">
        <v>9</v>
      </c>
      <c r="F35" s="6" t="s">
        <v>7</v>
      </c>
      <c r="G35" s="8">
        <v>3</v>
      </c>
      <c r="I35" s="3">
        <f>TTEST(D36:D51,G35:G41,2,2)</f>
        <v>0.12225697867006442</v>
      </c>
    </row>
    <row r="36" spans="3:12" x14ac:dyDescent="0.2">
      <c r="C36" s="3" t="s">
        <v>8</v>
      </c>
      <c r="D36" s="3">
        <v>1</v>
      </c>
      <c r="F36" s="6" t="s">
        <v>7</v>
      </c>
      <c r="G36" s="8">
        <v>2</v>
      </c>
    </row>
    <row r="37" spans="3:12" x14ac:dyDescent="0.2">
      <c r="C37" s="3" t="s">
        <v>8</v>
      </c>
      <c r="D37" s="3">
        <v>2</v>
      </c>
      <c r="F37" s="6" t="s">
        <v>7</v>
      </c>
      <c r="G37" s="6">
        <v>3</v>
      </c>
    </row>
    <row r="38" spans="3:12" x14ac:dyDescent="0.2">
      <c r="C38" s="3" t="s">
        <v>8</v>
      </c>
      <c r="D38" s="3">
        <v>1</v>
      </c>
      <c r="F38" s="6" t="s">
        <v>7</v>
      </c>
      <c r="G38" s="6">
        <v>1</v>
      </c>
    </row>
    <row r="39" spans="3:12" x14ac:dyDescent="0.2">
      <c r="C39" s="3" t="s">
        <v>8</v>
      </c>
      <c r="D39" s="3">
        <v>3</v>
      </c>
      <c r="F39" s="6" t="s">
        <v>7</v>
      </c>
      <c r="G39" s="8">
        <v>1</v>
      </c>
    </row>
    <row r="40" spans="3:12" x14ac:dyDescent="0.2">
      <c r="C40" s="3" t="s">
        <v>8</v>
      </c>
      <c r="D40" s="3">
        <v>2</v>
      </c>
      <c r="F40" s="6" t="s">
        <v>7</v>
      </c>
      <c r="G40" s="8">
        <v>4</v>
      </c>
    </row>
    <row r="41" spans="3:12" x14ac:dyDescent="0.2">
      <c r="C41" s="3" t="s">
        <v>8</v>
      </c>
      <c r="D41" s="3">
        <v>2</v>
      </c>
      <c r="F41" s="6" t="s">
        <v>7</v>
      </c>
      <c r="G41" s="8">
        <v>3</v>
      </c>
    </row>
    <row r="42" spans="3:12" x14ac:dyDescent="0.2">
      <c r="C42" s="3" t="s">
        <v>8</v>
      </c>
      <c r="D42" s="3">
        <v>1</v>
      </c>
    </row>
    <row r="43" spans="3:12" x14ac:dyDescent="0.2">
      <c r="C43" s="3" t="s">
        <v>8</v>
      </c>
      <c r="D43" s="3">
        <v>1</v>
      </c>
      <c r="J43" t="s">
        <v>28</v>
      </c>
      <c r="K43"/>
      <c r="L43"/>
    </row>
    <row r="44" spans="3:12" ht="15.75" thickBot="1" x14ac:dyDescent="0.25">
      <c r="C44" s="3" t="s">
        <v>8</v>
      </c>
      <c r="D44" s="3">
        <v>1</v>
      </c>
      <c r="J44"/>
      <c r="K44"/>
      <c r="L44"/>
    </row>
    <row r="45" spans="3:12" x14ac:dyDescent="0.2">
      <c r="C45" s="3" t="s">
        <v>8</v>
      </c>
      <c r="D45" s="3">
        <v>1</v>
      </c>
      <c r="J45" s="15"/>
      <c r="K45" s="15" t="s">
        <v>29</v>
      </c>
      <c r="L45" s="15" t="s">
        <v>30</v>
      </c>
    </row>
    <row r="46" spans="3:12" x14ac:dyDescent="0.2">
      <c r="C46" s="3" t="s">
        <v>8</v>
      </c>
      <c r="D46" s="3">
        <v>1</v>
      </c>
      <c r="J46" s="13" t="s">
        <v>31</v>
      </c>
      <c r="K46" s="13">
        <v>1.625</v>
      </c>
      <c r="L46" s="13">
        <v>2.4285714285714284</v>
      </c>
    </row>
    <row r="47" spans="3:12" x14ac:dyDescent="0.2">
      <c r="C47" s="3" t="s">
        <v>8</v>
      </c>
      <c r="D47" s="3">
        <v>1</v>
      </c>
      <c r="J47" s="13" t="s">
        <v>32</v>
      </c>
      <c r="K47" s="13">
        <v>1.1833333333333333</v>
      </c>
      <c r="L47" s="13">
        <v>1.2857142857142858</v>
      </c>
    </row>
    <row r="48" spans="3:12" x14ac:dyDescent="0.2">
      <c r="C48" s="3" t="s">
        <v>8</v>
      </c>
      <c r="D48" s="3">
        <v>1</v>
      </c>
      <c r="J48" s="13" t="s">
        <v>33</v>
      </c>
      <c r="K48" s="13">
        <v>16</v>
      </c>
      <c r="L48" s="13">
        <v>7</v>
      </c>
    </row>
    <row r="49" spans="3:13" x14ac:dyDescent="0.2">
      <c r="C49" s="3" t="s">
        <v>8</v>
      </c>
      <c r="D49" s="3">
        <v>2</v>
      </c>
      <c r="J49" s="13" t="s">
        <v>34</v>
      </c>
      <c r="K49" s="13">
        <v>1.2125850340136055</v>
      </c>
      <c r="L49" s="13"/>
    </row>
    <row r="50" spans="3:13" x14ac:dyDescent="0.2">
      <c r="C50" s="3" t="s">
        <v>8</v>
      </c>
      <c r="D50" s="3">
        <v>1</v>
      </c>
      <c r="J50" s="13" t="s">
        <v>35</v>
      </c>
      <c r="K50" s="13">
        <v>0</v>
      </c>
      <c r="L50" s="13"/>
    </row>
    <row r="51" spans="3:13" x14ac:dyDescent="0.2">
      <c r="C51" s="3" t="s">
        <v>8</v>
      </c>
      <c r="D51" s="3">
        <v>5</v>
      </c>
      <c r="J51" s="13" t="s">
        <v>36</v>
      </c>
      <c r="K51" s="13">
        <v>21</v>
      </c>
      <c r="L51" s="13"/>
    </row>
    <row r="52" spans="3:13" x14ac:dyDescent="0.2">
      <c r="J52" s="13" t="s">
        <v>37</v>
      </c>
      <c r="K52" s="13">
        <v>-1.6103247882125897</v>
      </c>
      <c r="L52" s="13"/>
    </row>
    <row r="53" spans="3:13" x14ac:dyDescent="0.2">
      <c r="J53" s="13" t="s">
        <v>38</v>
      </c>
      <c r="K53" s="13">
        <v>6.1128489335032246E-2</v>
      </c>
      <c r="L53" s="13"/>
    </row>
    <row r="54" spans="3:13" x14ac:dyDescent="0.2">
      <c r="J54" s="13" t="s">
        <v>39</v>
      </c>
      <c r="K54" s="13">
        <v>1.7207429028118781</v>
      </c>
      <c r="L54" s="13"/>
    </row>
    <row r="55" spans="3:13" x14ac:dyDescent="0.2">
      <c r="J55" s="13" t="s">
        <v>40</v>
      </c>
      <c r="K55" s="13">
        <v>0.12225697867006449</v>
      </c>
      <c r="L55" s="13"/>
    </row>
    <row r="56" spans="3:13" ht="15.75" thickBot="1" x14ac:dyDescent="0.25">
      <c r="J56" s="14" t="s">
        <v>41</v>
      </c>
      <c r="K56" s="14">
        <v>2.07961384472768</v>
      </c>
      <c r="L56" s="14"/>
    </row>
    <row r="61" spans="3:13" ht="15.75" x14ac:dyDescent="0.2">
      <c r="C61" s="5" t="s">
        <v>14</v>
      </c>
      <c r="D61" s="4" t="s">
        <v>10</v>
      </c>
      <c r="F61" s="5" t="s">
        <v>14</v>
      </c>
      <c r="G61" s="4" t="s">
        <v>10</v>
      </c>
    </row>
    <row r="62" spans="3:13" x14ac:dyDescent="0.2">
      <c r="C62" s="6" t="s">
        <v>7</v>
      </c>
      <c r="D62" s="6">
        <v>2</v>
      </c>
      <c r="F62" s="6" t="s">
        <v>8</v>
      </c>
      <c r="G62" s="6">
        <v>2</v>
      </c>
      <c r="K62" s="16"/>
      <c r="L62" s="16" t="s">
        <v>22</v>
      </c>
      <c r="M62" s="16"/>
    </row>
    <row r="63" spans="3:13" x14ac:dyDescent="0.2">
      <c r="C63" s="6" t="s">
        <v>7</v>
      </c>
      <c r="D63" s="6">
        <v>3</v>
      </c>
      <c r="F63" s="6" t="s">
        <v>8</v>
      </c>
      <c r="G63" s="8">
        <v>1</v>
      </c>
      <c r="K63" s="17" t="s">
        <v>27</v>
      </c>
      <c r="L63" s="17" t="s">
        <v>8</v>
      </c>
      <c r="M63" s="17" t="s">
        <v>7</v>
      </c>
    </row>
    <row r="64" spans="3:13" x14ac:dyDescent="0.2">
      <c r="C64" s="6" t="s">
        <v>7</v>
      </c>
      <c r="D64" s="6">
        <v>4</v>
      </c>
      <c r="F64" s="6" t="s">
        <v>8</v>
      </c>
      <c r="G64" s="6">
        <v>4</v>
      </c>
      <c r="K64" s="11" t="s">
        <v>18</v>
      </c>
      <c r="L64">
        <v>16</v>
      </c>
      <c r="M64">
        <v>7</v>
      </c>
    </row>
    <row r="65" spans="3:13" x14ac:dyDescent="0.2">
      <c r="C65" s="6" t="s">
        <v>7</v>
      </c>
      <c r="D65" s="6">
        <v>4</v>
      </c>
      <c r="F65" s="6" t="s">
        <v>8</v>
      </c>
      <c r="G65" s="6">
        <v>1</v>
      </c>
      <c r="I65"/>
      <c r="J65"/>
      <c r="K65" s="11" t="s">
        <v>23</v>
      </c>
      <c r="L65">
        <v>1.625</v>
      </c>
      <c r="M65">
        <v>2.4285714285714284</v>
      </c>
    </row>
    <row r="66" spans="3:13" x14ac:dyDescent="0.2">
      <c r="C66" s="6" t="s">
        <v>7</v>
      </c>
      <c r="D66" s="6">
        <v>2</v>
      </c>
      <c r="F66" s="6" t="s">
        <v>8</v>
      </c>
      <c r="G66" s="6">
        <v>1</v>
      </c>
      <c r="I66"/>
      <c r="J66"/>
      <c r="K66" s="11" t="s">
        <v>25</v>
      </c>
      <c r="L66">
        <v>1.0878112581387147</v>
      </c>
      <c r="M66">
        <v>1.1338934190276817</v>
      </c>
    </row>
    <row r="67" spans="3:13" x14ac:dyDescent="0.2">
      <c r="C67" s="6" t="s">
        <v>7</v>
      </c>
      <c r="D67" s="6">
        <v>3</v>
      </c>
      <c r="F67" s="6" t="s">
        <v>8</v>
      </c>
      <c r="G67" s="6">
        <v>4</v>
      </c>
      <c r="I67"/>
      <c r="J67"/>
      <c r="K67" s="11" t="s">
        <v>24</v>
      </c>
      <c r="L67">
        <v>2.75</v>
      </c>
      <c r="M67">
        <v>2.8571428571428572</v>
      </c>
    </row>
    <row r="68" spans="3:13" x14ac:dyDescent="0.2">
      <c r="C68" s="6" t="s">
        <v>7</v>
      </c>
      <c r="D68" s="6">
        <v>2</v>
      </c>
      <c r="F68" s="6" t="s">
        <v>8</v>
      </c>
      <c r="G68" s="6">
        <v>2</v>
      </c>
      <c r="I68"/>
      <c r="J68"/>
      <c r="K68" s="11" t="s">
        <v>26</v>
      </c>
      <c r="L68">
        <v>1.2909944487358056</v>
      </c>
      <c r="M68">
        <v>0.89973541084243702</v>
      </c>
    </row>
    <row r="69" spans="3:13" x14ac:dyDescent="0.2">
      <c r="F69" s="6" t="s">
        <v>8</v>
      </c>
      <c r="G69" s="6">
        <v>5</v>
      </c>
      <c r="I69"/>
      <c r="J69"/>
      <c r="K69"/>
    </row>
    <row r="70" spans="3:13" x14ac:dyDescent="0.2">
      <c r="F70" s="6" t="s">
        <v>8</v>
      </c>
      <c r="G70" s="6">
        <v>3</v>
      </c>
      <c r="I70"/>
      <c r="J70"/>
      <c r="K70"/>
    </row>
    <row r="71" spans="3:13" x14ac:dyDescent="0.2">
      <c r="F71" s="6" t="s">
        <v>8</v>
      </c>
      <c r="G71" s="6">
        <v>4</v>
      </c>
      <c r="I71"/>
      <c r="J71"/>
      <c r="K71"/>
    </row>
    <row r="72" spans="3:13" x14ac:dyDescent="0.2">
      <c r="F72" s="6" t="s">
        <v>8</v>
      </c>
      <c r="G72" s="6">
        <v>2</v>
      </c>
      <c r="I72"/>
      <c r="J72"/>
      <c r="K72"/>
    </row>
    <row r="73" spans="3:13" x14ac:dyDescent="0.2">
      <c r="F73" s="6" t="s">
        <v>8</v>
      </c>
      <c r="G73" s="6">
        <v>4</v>
      </c>
      <c r="I73"/>
      <c r="J73" t="s">
        <v>28</v>
      </c>
      <c r="K73"/>
      <c r="L73"/>
    </row>
    <row r="74" spans="3:13" ht="15.75" thickBot="1" x14ac:dyDescent="0.25">
      <c r="F74" s="6" t="s">
        <v>8</v>
      </c>
      <c r="G74" s="6">
        <v>2</v>
      </c>
      <c r="I74"/>
      <c r="J74"/>
      <c r="K74"/>
      <c r="L74"/>
    </row>
    <row r="75" spans="3:13" x14ac:dyDescent="0.2">
      <c r="F75" s="6" t="s">
        <v>8</v>
      </c>
      <c r="G75" s="6">
        <v>3</v>
      </c>
      <c r="I75"/>
      <c r="J75" s="15"/>
      <c r="K75" s="15" t="s">
        <v>29</v>
      </c>
      <c r="L75" s="15" t="s">
        <v>30</v>
      </c>
    </row>
    <row r="76" spans="3:13" x14ac:dyDescent="0.2">
      <c r="F76" s="6" t="s">
        <v>8</v>
      </c>
      <c r="G76" s="6">
        <v>2</v>
      </c>
      <c r="I76"/>
      <c r="J76" s="13" t="s">
        <v>31</v>
      </c>
      <c r="K76" s="13">
        <v>2.8571428571428572</v>
      </c>
      <c r="L76" s="13">
        <v>2.75</v>
      </c>
    </row>
    <row r="77" spans="3:13" x14ac:dyDescent="0.2">
      <c r="F77" s="6" t="s">
        <v>8</v>
      </c>
      <c r="G77" s="6">
        <v>4</v>
      </c>
      <c r="I77"/>
      <c r="J77" s="13" t="s">
        <v>32</v>
      </c>
      <c r="K77" s="13">
        <v>0.80952380952380898</v>
      </c>
      <c r="L77" s="13">
        <v>1.6666666666666667</v>
      </c>
    </row>
    <row r="78" spans="3:13" x14ac:dyDescent="0.2">
      <c r="I78"/>
      <c r="J78" s="13" t="s">
        <v>33</v>
      </c>
      <c r="K78" s="13">
        <v>7</v>
      </c>
      <c r="L78" s="13">
        <v>16</v>
      </c>
    </row>
    <row r="79" spans="3:13" x14ac:dyDescent="0.2">
      <c r="J79" s="13" t="s">
        <v>34</v>
      </c>
      <c r="K79" s="13">
        <v>1.421768707482993</v>
      </c>
      <c r="L79" s="13"/>
    </row>
    <row r="80" spans="3:13" x14ac:dyDescent="0.2">
      <c r="J80" s="13" t="s">
        <v>35</v>
      </c>
      <c r="K80" s="13">
        <v>0</v>
      </c>
      <c r="L80" s="13"/>
    </row>
    <row r="81" spans="10:12" x14ac:dyDescent="0.2">
      <c r="J81" s="13" t="s">
        <v>36</v>
      </c>
      <c r="K81" s="13">
        <v>21</v>
      </c>
      <c r="L81" s="13"/>
    </row>
    <row r="82" spans="10:12" x14ac:dyDescent="0.2">
      <c r="J82" s="13" t="s">
        <v>37</v>
      </c>
      <c r="K82" s="13">
        <v>0.19828681686711067</v>
      </c>
      <c r="L82" s="13"/>
    </row>
    <row r="83" spans="10:12" x14ac:dyDescent="0.2">
      <c r="J83" s="13" t="s">
        <v>38</v>
      </c>
      <c r="K83" s="13">
        <v>0.42236383171184316</v>
      </c>
      <c r="L83" s="13"/>
    </row>
    <row r="84" spans="10:12" x14ac:dyDescent="0.2">
      <c r="J84" s="13" t="s">
        <v>39</v>
      </c>
      <c r="K84" s="13">
        <v>1.7207429028118781</v>
      </c>
      <c r="L84" s="13"/>
    </row>
    <row r="85" spans="10:12" x14ac:dyDescent="0.2">
      <c r="J85" s="13" t="s">
        <v>40</v>
      </c>
      <c r="K85" s="13">
        <v>0.84472766342368633</v>
      </c>
      <c r="L85" s="13"/>
    </row>
    <row r="86" spans="10:12" ht="15.75" thickBot="1" x14ac:dyDescent="0.25">
      <c r="J86" s="14" t="s">
        <v>41</v>
      </c>
      <c r="K86" s="14">
        <v>2.07961384472768</v>
      </c>
      <c r="L86" s="14"/>
    </row>
  </sheetData>
  <autoFilter ref="A3:H26" xr:uid="{00000000-0001-0000-0000-000000000000}"/>
  <mergeCells count="1">
    <mergeCell ref="D2:H2"/>
  </mergeCells>
  <pageMargins left="0.75" right="0.75" top="1" bottom="1" header="0.5" footer="0.5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Villegas,Juan G.(Student)</cp:lastModifiedBy>
  <dcterms:created xsi:type="dcterms:W3CDTF">2015-11-03T04:20:54Z</dcterms:created>
  <dcterms:modified xsi:type="dcterms:W3CDTF">2022-10-31T21:49:37Z</dcterms:modified>
  <cp:category/>
</cp:coreProperties>
</file>