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<sst xmlns="http://schemas.openxmlformats.org/spreadsheetml/2006/main" count="102" uniqueCount="88">
  <si>
    <t>Solución</t>
  </si>
  <si>
    <t>Criterio</t>
  </si>
  <si>
    <t>Peso de del criterio</t>
  </si>
  <si>
    <t>Sensor ultrasónico y aplicación</t>
  </si>
  <si>
    <t>Pesa casera y aplicación</t>
  </si>
  <si>
    <t>Pintura</t>
  </si>
  <si>
    <t>Económico : costo bruto de los materiales que integran el prototipo</t>
  </si>
  <si>
    <t>No se sabe,
Parece el  alto costo solo contando un sensor: 
7000 = Sensor ultrasonico.  25 dolares con piezoelectricos</t>
  </si>
  <si>
    <t xml:space="preserve">Economica </t>
  </si>
  <si>
    <t>Costoso</t>
  </si>
  <si>
    <t>Número</t>
  </si>
  <si>
    <t>Requerimiento</t>
  </si>
  <si>
    <t>Métrica</t>
  </si>
  <si>
    <t>Justificación</t>
  </si>
  <si>
    <t xml:space="preserve">Accesibilidad de los instrumentos: los componentes se encuentran localmente ( Colombia ) </t>
  </si>
  <si>
    <t xml:space="preserve">El sensor ultrasonico puede encontrarse en Colombia y en el exterior </t>
  </si>
  <si>
    <t>Importación</t>
  </si>
  <si>
    <t>No invasivo</t>
  </si>
  <si>
    <t>El sistema no debe superar el 15% del volumen del cilindro en cuestión.</t>
  </si>
  <si>
    <t>El sistema no puede considerarse invasivo debido a que este se espera que sea implementado en una cocina de dimensiones medianas o pequeñas.</t>
  </si>
  <si>
    <t>Implementación de solución: Facilidad del usuario o de la compañia de implementar la solución y de instalarla</t>
  </si>
  <si>
    <t>La implementacion puede ser compleja dado que una opción sería colocarlo dentro del  cilindro y la otra es instalarlo en el exterior</t>
  </si>
  <si>
    <t>Facil implementación para el usuario dado que no requiere un alto grado de complejidad</t>
  </si>
  <si>
    <t>Sencilla</t>
  </si>
  <si>
    <t>Discreto</t>
  </si>
  <si>
    <t>Elemento con los dispositivos necesarios para un correcto funcionamiento, minimizando los costos al máximo</t>
  </si>
  <si>
    <t>El sistemas debe ser discreto para evitar posibles usos alternativos no permitidos.</t>
  </si>
  <si>
    <t>Precisión y exactitud de la medida: el equipo presenta menos interferencias o ruidos que puedan generar errores</t>
  </si>
  <si>
    <t>El sensor puede arrojar buenas mediciones, siempre que cumpla con algunas restricciones, por ejemplo, evitar superficies corroidas o burbujas en el liquido</t>
  </si>
  <si>
    <t>La lectura sera fiable siempre que se haga un buen proceso de calibración</t>
  </si>
  <si>
    <t>Medidas poco exactaas por parte del ususairo y la compañia</t>
  </si>
  <si>
    <t>Intuitivo</t>
  </si>
  <si>
    <t>Cualquier persona con conocimientos mínimos en tecnología pueda ser capaz de leer e interpretar los resultados.</t>
  </si>
  <si>
    <t>Al ser un sistema complejo, los posibles usuarios pueden no sentirse en la capacida de operarlo, por lo que podrían abandonar la solución.</t>
  </si>
  <si>
    <t xml:space="preserve">No-Invasivo : al ser implementado no debe ser incómodo o ocupar mucho espacio </t>
  </si>
  <si>
    <t>No es invasivo en el exterior de la pipeta pero si se instala en el interior si sería invasivo</t>
  </si>
  <si>
    <t>Poco invasivo para el usario</t>
  </si>
  <si>
    <t>Nada invasivo</t>
  </si>
  <si>
    <t>Ligero</t>
  </si>
  <si>
    <t>El peso del sistema no debe superar los 3 kilogramos.</t>
  </si>
  <si>
    <t>El sistema debe ser de fácil transporte para la compañía y fácil instalación para el usuario.</t>
  </si>
  <si>
    <t xml:space="preserve">Capacidad técnica: Es facil de reparar y no es necesario pedir un técnico de mantenimiento fuera del municipio </t>
  </si>
  <si>
    <t>Viable, dado que si sufre alguna desconfiguración, se puede solucionar reprogramandolo, pero en caso de daño fisico grave será necesario el remplazo del mismo</t>
  </si>
  <si>
    <t>El usuario tendra la alternativa de realizar un primer intento de arreglo, siempre que el problema sea de calibración. En caso de ser otro factor, por ejemplo, circuital, debe comunicarse con la empresa</t>
  </si>
  <si>
    <t>El mantenimiento solo es realizado por la empresa</t>
  </si>
  <si>
    <t>Resistente</t>
  </si>
  <si>
    <t>El sistema debe ser capaz de soportar ambientes húmedos e impactos moderados.</t>
  </si>
  <si>
    <t>Dado que los cilindros, usualmente, se encuentran en zonas cercanas a la cocina, el sistema debe resistir los cambios de temperatura y soportar un trato similar al cual es expuesto el cilindro.</t>
  </si>
  <si>
    <t>Durabilidad del dispositivo: Resistencia a factores climáticos, trato por parte del usuario y personal</t>
  </si>
  <si>
    <t>Es de buena duración siempre que se utilice de forma adecuada por parte del usuario</t>
  </si>
  <si>
    <t>Tendra mayor duración que el sensor ultrasonico</t>
  </si>
  <si>
    <t>Muy variable</t>
  </si>
  <si>
    <t>Mediciones fiables</t>
  </si>
  <si>
    <t xml:space="preserve">El sistema debe tomar medidas que sean lo más exactas y precisas posibles, con un porcentaje de error inferior al 10%. </t>
  </si>
  <si>
    <t>Los usuarios deben conocer un rango de valores donde se encuentre la medición del gas y la compañía deberá tener una lectura lo suficientemente cercana al  valor real.</t>
  </si>
  <si>
    <t>Complejidad del sistema: Cantidad de procesos para obtener la medición</t>
  </si>
  <si>
    <t>Complejidad : Intermedia</t>
  </si>
  <si>
    <t>Complejidad : Intermedio</t>
  </si>
  <si>
    <t>Fácil</t>
  </si>
  <si>
    <t>Envío de datos por la red</t>
  </si>
  <si>
    <t xml:space="preserve">El subistema debe permitir la comunicación de datos a la compañía.  </t>
  </si>
  <si>
    <t>Es importante que los datos lleguen a la compañía para que sean analizados y se puedan tomar decisiones oportunas referentes a los procesos logísticos al interior de la empresa.</t>
  </si>
  <si>
    <t>Reacción del líquido( GLP ) a los métodos de medición</t>
  </si>
  <si>
    <t>No hay afectación grave (sobrevive) se le gantiza un vargas lleras</t>
  </si>
  <si>
    <t>Nula</t>
  </si>
  <si>
    <t>Asequible económicamente</t>
  </si>
  <si>
    <t>El sistema debe tener un costo asequible para los usuarios y rentable para la compañía.</t>
  </si>
  <si>
    <t>No puede haber un incremento tan alto en los precios porque esto representaría un gasto adicional, el cual muchas personas no podrían soportar, dado que se considera un "servicio básico".</t>
  </si>
  <si>
    <t>Métodos de presentación al usuario</t>
  </si>
  <si>
    <t>Nivel de complejidad: Intermedio</t>
  </si>
  <si>
    <t xml:space="preserve">Nivel de complejidad: Intermedio </t>
  </si>
  <si>
    <t xml:space="preserve">Nivel de complejidad: Bajo </t>
  </si>
  <si>
    <t>CRITERIOS DE SELECCIÓN</t>
  </si>
  <si>
    <t>Economico</t>
  </si>
  <si>
    <t>Accesibilidad de instrumentos</t>
  </si>
  <si>
    <t>Implementación de solución</t>
  </si>
  <si>
    <t>Presición y exactitud de la medida</t>
  </si>
  <si>
    <t>Capacidad técnica</t>
  </si>
  <si>
    <t>Duración del dispositivo</t>
  </si>
  <si>
    <t>Complejidad del sistema</t>
  </si>
  <si>
    <t>Reacción del liquido GLP</t>
  </si>
  <si>
    <t>Metodo de presentación de información</t>
  </si>
  <si>
    <t>SUMA / Puntaje</t>
  </si>
  <si>
    <t>Peso de los criterios %</t>
  </si>
  <si>
    <t xml:space="preserve">Sensor ultrasonico </t>
  </si>
  <si>
    <t>NOTA</t>
  </si>
  <si>
    <t>PUNTAJE</t>
  </si>
  <si>
    <t>Sensor de peso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</si>
</sst>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scheme val="minor"/>
    </font>
    <font>
      <color theme="1"/>
      <name val="Arial"/>
      <scheme val="minor"/>
    </font>
    <font/>
    <font>
      <b/>
      <color rgb="FF000000"/>
      <name val="Arial"/>
    </font>
    <font>
      <b/>
      <color theme="1"/>
      <name val="Arial"/>
      <scheme val="minor"/>
    </font>
    <font>
      <b/>
      <sz val="12.0"/>
      <color rgb="FF000000"/>
      <name val="Inherit"/>
    </font>
  </fonts>
  <fills count="12">
    <fill>
      <patternFill patternType="none"/>
    </fill>
    <fill>
      <patternFill patternType="lightGray"/>
    </fill>
    <fill>
      <patternFill patternType="solid">
        <fgColor rgb="FFB6D7A8"/>
        <bgColor rgb="FFB6D7A8"/>
      </patternFill>
    </fill>
    <fill>
      <patternFill patternType="solid">
        <fgColor theme="7"/>
        <bgColor theme="7"/>
      </patternFill>
    </fill>
    <fill>
      <patternFill patternType="solid">
        <fgColor rgb="FFA4C2F4"/>
        <bgColor rgb="FFA4C2F4"/>
      </patternFill>
    </fill>
    <fill>
      <patternFill patternType="solid">
        <fgColor rgb="FFFFFFFF"/>
        <bgColor rgb="FFFFFFFF"/>
      </patternFill>
    </fill>
    <fill>
      <patternFill patternType="solid">
        <fgColor rgb="FF99FF66"/>
        <bgColor rgb="FF99FF66"/>
      </patternFill>
    </fill>
    <fill>
      <patternFill patternType="solid">
        <fgColor rgb="FFFFFFCC"/>
        <bgColor rgb="FFFFFFCC"/>
      </patternFill>
    </fill>
    <fill>
      <patternFill patternType="solid">
        <fgColor rgb="FF75DBFF"/>
        <bgColor rgb="FF75DBFF"/>
      </patternFill>
    </fill>
    <fill>
      <patternFill patternType="solid">
        <fgColor rgb="FF00FF00"/>
        <bgColor rgb="FF00FF00"/>
      </patternFill>
    </fill>
    <fill>
      <patternFill patternType="solid">
        <fgColor rgb="FFFFFF00"/>
        <bgColor rgb="FFFFFF00"/>
      </patternFill>
    </fill>
    <fill>
      <patternFill patternType="solid">
        <fgColor rgb="FFFFC000"/>
        <bgColor rgb="FFFFC00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center" readingOrder="0"/>
    </xf>
    <xf borderId="4" fillId="2" fontId="1" numFmtId="0" xfId="0" applyAlignment="1" applyBorder="1" applyFont="1">
      <alignment horizontal="center" readingOrder="0" shrinkToFit="0" vertical="center" wrapText="1"/>
    </xf>
    <xf borderId="4" fillId="3" fontId="1" numFmtId="0" xfId="0" applyAlignment="1" applyBorder="1" applyFill="1" applyFont="1">
      <alignment horizontal="center" readingOrder="0" shrinkToFit="0" vertical="center" wrapText="1"/>
    </xf>
    <xf borderId="0" fillId="0" fontId="1" numFmtId="164" xfId="0" applyAlignment="1" applyFont="1" applyNumberFormat="1">
      <alignment horizontal="center" readingOrder="0"/>
    </xf>
    <xf borderId="4"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xf>
    <xf borderId="0" fillId="0" fontId="1" numFmtId="0" xfId="0" applyAlignment="1" applyFont="1">
      <alignment shrinkToFit="0" vertical="center" wrapText="1"/>
    </xf>
    <xf borderId="4" fillId="4" fontId="3" numFmtId="0" xfId="0" applyAlignment="1" applyBorder="1" applyFill="1" applyFont="1">
      <alignment horizontal="center" readingOrder="0" vertical="center"/>
    </xf>
    <xf borderId="4" fillId="4" fontId="4" numFmtId="0" xfId="0" applyAlignment="1" applyBorder="1" applyFont="1">
      <alignment horizontal="center" readingOrder="0" vertical="center"/>
    </xf>
    <xf borderId="4" fillId="4" fontId="4" numFmtId="0" xfId="0" applyAlignment="1" applyBorder="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left" shrinkToFit="0" vertical="center" wrapText="1"/>
    </xf>
    <xf borderId="1" fillId="0" fontId="5" numFmtId="0" xfId="0" applyAlignment="1" applyBorder="1" applyFont="1">
      <alignment horizontal="center" readingOrder="0" shrinkToFit="0" vertical="center" wrapText="1"/>
    </xf>
    <xf borderId="0" fillId="5" fontId="1" numFmtId="0" xfId="0" applyAlignment="1" applyFill="1" applyFont="1">
      <alignment horizontal="left" shrinkToFit="0" vertical="center" wrapText="1"/>
    </xf>
    <xf borderId="4" fillId="6" fontId="1" numFmtId="0" xfId="0" applyAlignment="1" applyBorder="1" applyFill="1" applyFont="1">
      <alignment horizontal="center" readingOrder="0" shrinkToFit="0" vertical="center" wrapText="1"/>
    </xf>
    <xf borderId="4" fillId="0" fontId="5" numFmtId="0" xfId="0" applyAlignment="1" applyBorder="1" applyFont="1">
      <alignment horizontal="center" readingOrder="0" shrinkToFit="0" vertical="center" wrapText="1"/>
    </xf>
    <xf borderId="0" fillId="0" fontId="1" numFmtId="0" xfId="0" applyAlignment="1" applyFont="1">
      <alignment horizontal="center"/>
    </xf>
    <xf borderId="4" fillId="7" fontId="1" numFmtId="9" xfId="0" applyAlignment="1" applyBorder="1" applyFill="1" applyFont="1" applyNumberFormat="1">
      <alignment horizontal="center" readingOrder="0" shrinkToFit="0" vertical="center" wrapText="1"/>
    </xf>
    <xf borderId="5" fillId="0" fontId="5" numFmtId="0" xfId="0" applyAlignment="1" applyBorder="1" applyFont="1">
      <alignment horizontal="center" readingOrder="0" shrinkToFit="0" vertical="center" wrapText="1"/>
    </xf>
    <xf borderId="4" fillId="8" fontId="1" numFmtId="0" xfId="0" applyAlignment="1" applyBorder="1" applyFill="1" applyFont="1">
      <alignment horizontal="center" readingOrder="0" shrinkToFit="0" vertical="center" wrapText="1"/>
    </xf>
    <xf borderId="4" fillId="7" fontId="1" numFmtId="0" xfId="0" applyAlignment="1" applyBorder="1" applyFont="1">
      <alignment horizontal="center" readingOrder="0" shrinkToFit="0" vertical="center" wrapText="1"/>
    </xf>
    <xf borderId="6" fillId="0" fontId="2" numFmtId="0" xfId="0" applyBorder="1" applyFont="1"/>
    <xf borderId="4" fillId="8" fontId="1" numFmtId="0" xfId="0" applyAlignment="1" applyBorder="1" applyFont="1">
      <alignment horizontal="center" shrinkToFit="0" vertical="center" wrapText="1"/>
    </xf>
    <xf borderId="4" fillId="9" fontId="1" numFmtId="0" xfId="0" applyAlignment="1" applyBorder="1" applyFill="1" applyFont="1">
      <alignment horizontal="center" readingOrder="0" shrinkToFit="0" vertical="center" wrapText="1"/>
    </xf>
    <xf borderId="4" fillId="10" fontId="1" numFmtId="0" xfId="0" applyAlignment="1" applyBorder="1" applyFill="1" applyFont="1">
      <alignment horizontal="center" readingOrder="0" shrinkToFit="0" vertical="center" wrapText="1"/>
    </xf>
    <xf borderId="4" fillId="10" fontId="1" numFmtId="0" xfId="0" applyAlignment="1" applyBorder="1" applyFont="1">
      <alignment horizontal="center" shrinkToFit="0" vertical="center" wrapText="1"/>
    </xf>
    <xf borderId="4" fillId="11" fontId="1" numFmtId="0" xfId="0" applyAlignment="1" applyBorder="1" applyFill="1" applyFont="1">
      <alignment horizontal="center" readingOrder="0" shrinkToFit="0" vertical="center" wrapText="1"/>
    </xf>
    <xf borderId="4" fillId="11"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10.38"/>
    <col customWidth="1" min="3" max="3" width="26.63"/>
    <col customWidth="1" min="4" max="5" width="22.25"/>
    <col customWidth="1" min="8" max="8" width="33.25"/>
    <col customWidth="1" min="9" max="9" width="66.75"/>
    <col customWidth="1" min="10" max="10" width="64.38"/>
    <col customWidth="1" min="11" max="11" width="11.75"/>
    <col customWidth="1" min="13" max="13" width="13.75"/>
    <col customWidth="1" min="15" max="15" width="11.25"/>
    <col customWidth="1" min="19" max="19" width="11.88"/>
    <col customWidth="1" min="20" max="20" width="14.0"/>
    <col customWidth="1" min="21" max="21" width="11.13"/>
  </cols>
  <sheetData>
    <row r="1" ht="31.5" customHeight="1">
      <c r="C1" s="1" t="s">
        <v>0</v>
      </c>
      <c r="D1" s="2"/>
      <c r="E1" s="3"/>
    </row>
    <row r="2" ht="24.0" customHeight="1">
      <c r="A2" s="4" t="s">
        <v>1</v>
      </c>
      <c r="B2" s="5" t="s">
        <v>2</v>
      </c>
      <c r="C2" s="6" t="s">
        <v>3</v>
      </c>
      <c r="D2" s="6" t="s">
        <v>4</v>
      </c>
      <c r="E2" s="6" t="s">
        <v>5</v>
      </c>
      <c r="G2" s="7"/>
    </row>
    <row r="3" ht="34.5" customHeight="1">
      <c r="A3" s="8" t="s">
        <v>6</v>
      </c>
      <c r="B3" s="9">
        <v>10.0</v>
      </c>
      <c r="C3" s="8" t="s">
        <v>7</v>
      </c>
      <c r="D3" s="8" t="s">
        <v>8</v>
      </c>
      <c r="E3" s="8" t="s">
        <v>9</v>
      </c>
      <c r="F3" s="10"/>
      <c r="G3" s="11" t="s">
        <v>10</v>
      </c>
      <c r="H3" s="12" t="s">
        <v>11</v>
      </c>
      <c r="I3" s="12" t="s">
        <v>12</v>
      </c>
      <c r="J3" s="12" t="s">
        <v>13</v>
      </c>
    </row>
    <row r="4" ht="34.5" customHeight="1">
      <c r="A4" s="8" t="s">
        <v>14</v>
      </c>
      <c r="B4" s="9">
        <v>6.0</v>
      </c>
      <c r="C4" s="8" t="s">
        <v>15</v>
      </c>
      <c r="D4" s="8" t="s">
        <v>15</v>
      </c>
      <c r="E4" s="8" t="s">
        <v>16</v>
      </c>
      <c r="F4" s="10"/>
      <c r="G4" s="13">
        <v>1.0</v>
      </c>
      <c r="H4" s="8" t="s">
        <v>17</v>
      </c>
      <c r="I4" s="8" t="s">
        <v>18</v>
      </c>
      <c r="J4" s="8" t="s">
        <v>19</v>
      </c>
    </row>
    <row r="5" ht="45.0" customHeight="1">
      <c r="A5" s="8" t="s">
        <v>20</v>
      </c>
      <c r="B5" s="9">
        <v>12.0</v>
      </c>
      <c r="C5" s="8" t="s">
        <v>21</v>
      </c>
      <c r="D5" s="8" t="s">
        <v>22</v>
      </c>
      <c r="E5" s="8" t="s">
        <v>23</v>
      </c>
      <c r="F5" s="10"/>
      <c r="G5" s="13">
        <v>2.0</v>
      </c>
      <c r="H5" s="8" t="s">
        <v>24</v>
      </c>
      <c r="I5" s="8" t="s">
        <v>25</v>
      </c>
      <c r="J5" s="8" t="s">
        <v>26</v>
      </c>
    </row>
    <row r="6" ht="40.5" customHeight="1">
      <c r="A6" s="8" t="s">
        <v>27</v>
      </c>
      <c r="B6" s="9">
        <v>15.0</v>
      </c>
      <c r="C6" s="8" t="s">
        <v>28</v>
      </c>
      <c r="D6" s="8" t="s">
        <v>29</v>
      </c>
      <c r="E6" s="8" t="s">
        <v>30</v>
      </c>
      <c r="F6" s="10"/>
      <c r="G6" s="13">
        <v>3.0</v>
      </c>
      <c r="H6" s="8" t="s">
        <v>31</v>
      </c>
      <c r="I6" s="8" t="s">
        <v>32</v>
      </c>
      <c r="J6" s="8" t="s">
        <v>33</v>
      </c>
    </row>
    <row r="7" ht="33.75" customHeight="1">
      <c r="A7" s="8" t="s">
        <v>34</v>
      </c>
      <c r="B7" s="9">
        <v>10.0</v>
      </c>
      <c r="C7" s="8" t="s">
        <v>35</v>
      </c>
      <c r="D7" s="8" t="s">
        <v>36</v>
      </c>
      <c r="E7" s="8" t="s">
        <v>37</v>
      </c>
      <c r="F7" s="10"/>
      <c r="G7" s="13">
        <v>4.0</v>
      </c>
      <c r="H7" s="8" t="s">
        <v>38</v>
      </c>
      <c r="I7" s="8" t="s">
        <v>39</v>
      </c>
      <c r="J7" s="8" t="s">
        <v>40</v>
      </c>
    </row>
    <row r="8" ht="37.5" customHeight="1">
      <c r="A8" s="8" t="s">
        <v>41</v>
      </c>
      <c r="B8" s="9">
        <v>9.0</v>
      </c>
      <c r="C8" s="8" t="s">
        <v>42</v>
      </c>
      <c r="D8" s="8" t="s">
        <v>43</v>
      </c>
      <c r="E8" s="8" t="s">
        <v>44</v>
      </c>
      <c r="F8" s="10"/>
      <c r="G8" s="13">
        <v>5.0</v>
      </c>
      <c r="H8" s="8" t="s">
        <v>45</v>
      </c>
      <c r="I8" s="8" t="s">
        <v>46</v>
      </c>
      <c r="J8" s="8" t="s">
        <v>47</v>
      </c>
    </row>
    <row r="9" ht="45.75" customHeight="1">
      <c r="A9" s="8" t="s">
        <v>48</v>
      </c>
      <c r="B9" s="9">
        <v>12.0</v>
      </c>
      <c r="C9" s="8" t="s">
        <v>49</v>
      </c>
      <c r="D9" s="8" t="s">
        <v>50</v>
      </c>
      <c r="E9" s="8" t="s">
        <v>51</v>
      </c>
      <c r="F9" s="10"/>
      <c r="G9" s="13">
        <v>6.0</v>
      </c>
      <c r="H9" s="8" t="s">
        <v>52</v>
      </c>
      <c r="I9" s="8" t="s">
        <v>53</v>
      </c>
      <c r="J9" s="8" t="s">
        <v>54</v>
      </c>
    </row>
    <row r="10" ht="38.25" customHeight="1">
      <c r="A10" s="8" t="s">
        <v>55</v>
      </c>
      <c r="B10" s="9">
        <v>10.0</v>
      </c>
      <c r="C10" s="8" t="s">
        <v>56</v>
      </c>
      <c r="D10" s="8" t="s">
        <v>57</v>
      </c>
      <c r="E10" s="8" t="s">
        <v>58</v>
      </c>
      <c r="F10" s="10"/>
      <c r="G10" s="13">
        <v>7.0</v>
      </c>
      <c r="H10" s="8" t="s">
        <v>59</v>
      </c>
      <c r="I10" s="8" t="s">
        <v>60</v>
      </c>
      <c r="J10" s="8" t="s">
        <v>61</v>
      </c>
    </row>
    <row r="11">
      <c r="A11" s="8" t="s">
        <v>62</v>
      </c>
      <c r="B11" s="9">
        <v>7.0</v>
      </c>
      <c r="C11" s="8" t="s">
        <v>63</v>
      </c>
      <c r="D11" s="8" t="s">
        <v>64</v>
      </c>
      <c r="E11" s="8" t="s">
        <v>64</v>
      </c>
      <c r="F11" s="10"/>
      <c r="G11" s="13">
        <v>8.0</v>
      </c>
      <c r="H11" s="8" t="s">
        <v>65</v>
      </c>
      <c r="I11" s="8" t="s">
        <v>66</v>
      </c>
      <c r="J11" s="8" t="s">
        <v>67</v>
      </c>
    </row>
    <row r="12">
      <c r="A12" s="8" t="s">
        <v>68</v>
      </c>
      <c r="B12" s="9">
        <v>9.0</v>
      </c>
      <c r="C12" s="8" t="s">
        <v>69</v>
      </c>
      <c r="D12" s="8" t="s">
        <v>70</v>
      </c>
      <c r="E12" s="8" t="s">
        <v>71</v>
      </c>
      <c r="F12" s="10"/>
    </row>
    <row r="13">
      <c r="A13" s="10"/>
      <c r="B13" s="14">
        <f>SUM(B3:B12)</f>
        <v>100</v>
      </c>
      <c r="C13" s="10"/>
      <c r="D13" s="10"/>
      <c r="E13" s="10"/>
      <c r="F13" s="10"/>
    </row>
    <row r="14">
      <c r="A14" s="10"/>
      <c r="B14" s="10"/>
      <c r="C14" s="10"/>
      <c r="D14" s="10"/>
      <c r="E14" s="10"/>
      <c r="F14" s="10"/>
    </row>
    <row r="15">
      <c r="I15" s="15"/>
      <c r="J15" s="15"/>
      <c r="K15" s="16" t="s">
        <v>72</v>
      </c>
      <c r="L15" s="2"/>
      <c r="M15" s="2"/>
      <c r="N15" s="2"/>
      <c r="O15" s="2"/>
      <c r="P15" s="2"/>
      <c r="Q15" s="2"/>
      <c r="R15" s="2"/>
      <c r="S15" s="2"/>
      <c r="T15" s="2"/>
      <c r="U15" s="3"/>
    </row>
    <row r="16">
      <c r="I16" s="17"/>
      <c r="J16" s="17"/>
      <c r="K16" s="18" t="s">
        <v>73</v>
      </c>
      <c r="L16" s="18" t="s">
        <v>74</v>
      </c>
      <c r="M16" s="18" t="s">
        <v>75</v>
      </c>
      <c r="N16" s="18" t="s">
        <v>76</v>
      </c>
      <c r="O16" s="18" t="s">
        <v>17</v>
      </c>
      <c r="P16" s="18" t="s">
        <v>77</v>
      </c>
      <c r="Q16" s="18" t="s">
        <v>78</v>
      </c>
      <c r="R16" s="18" t="s">
        <v>79</v>
      </c>
      <c r="S16" s="18" t="s">
        <v>80</v>
      </c>
      <c r="T16" s="18" t="s">
        <v>81</v>
      </c>
      <c r="U16" s="19" t="s">
        <v>82</v>
      </c>
    </row>
    <row r="17">
      <c r="A17" s="20"/>
      <c r="B17" s="20"/>
      <c r="C17" s="1" t="s">
        <v>0</v>
      </c>
      <c r="D17" s="2"/>
      <c r="E17" s="3"/>
      <c r="I17" s="16" t="s">
        <v>83</v>
      </c>
      <c r="J17" s="3"/>
      <c r="K17" s="21">
        <v>0.1</v>
      </c>
      <c r="L17" s="21">
        <v>0.06</v>
      </c>
      <c r="M17" s="21">
        <v>0.12</v>
      </c>
      <c r="N17" s="21">
        <v>0.15</v>
      </c>
      <c r="O17" s="21">
        <v>0.1</v>
      </c>
      <c r="P17" s="21">
        <v>0.09</v>
      </c>
      <c r="Q17" s="21">
        <v>0.12</v>
      </c>
      <c r="R17" s="21">
        <v>0.1</v>
      </c>
      <c r="S17" s="21">
        <v>0.07</v>
      </c>
      <c r="T17" s="21">
        <v>0.09</v>
      </c>
      <c r="U17" s="21">
        <f t="shared" ref="U17:U23" si="1">SUM(K17:T17)</f>
        <v>1</v>
      </c>
    </row>
    <row r="18">
      <c r="A18" s="4" t="s">
        <v>1</v>
      </c>
      <c r="B18" s="5" t="s">
        <v>2</v>
      </c>
      <c r="C18" s="6" t="s">
        <v>3</v>
      </c>
      <c r="D18" s="6" t="s">
        <v>4</v>
      </c>
      <c r="E18" s="6" t="s">
        <v>5</v>
      </c>
      <c r="I18" s="22" t="s">
        <v>84</v>
      </c>
      <c r="J18" s="19" t="s">
        <v>85</v>
      </c>
      <c r="K18" s="23">
        <v>6.5</v>
      </c>
      <c r="L18" s="23">
        <v>8.5</v>
      </c>
      <c r="M18" s="23">
        <v>6.0</v>
      </c>
      <c r="N18" s="23">
        <v>6.0</v>
      </c>
      <c r="O18" s="23">
        <v>6.25</v>
      </c>
      <c r="P18" s="23">
        <v>4.75</v>
      </c>
      <c r="Q18" s="23">
        <v>6.5</v>
      </c>
      <c r="R18" s="23">
        <v>6.75</v>
      </c>
      <c r="S18" s="23">
        <v>7.75</v>
      </c>
      <c r="T18" s="23">
        <v>7.75</v>
      </c>
      <c r="U18" s="24">
        <f t="shared" si="1"/>
        <v>66.75</v>
      </c>
    </row>
    <row r="19">
      <c r="I19" s="25"/>
      <c r="J19" s="19" t="s">
        <v>86</v>
      </c>
      <c r="K19" s="26">
        <f t="shared" ref="K19:T19" si="2">K18*K17</f>
        <v>0.65</v>
      </c>
      <c r="L19" s="26">
        <f t="shared" si="2"/>
        <v>0.51</v>
      </c>
      <c r="M19" s="26">
        <f t="shared" si="2"/>
        <v>0.72</v>
      </c>
      <c r="N19" s="26">
        <f t="shared" si="2"/>
        <v>0.9</v>
      </c>
      <c r="O19" s="26">
        <f t="shared" si="2"/>
        <v>0.625</v>
      </c>
      <c r="P19" s="26">
        <f t="shared" si="2"/>
        <v>0.4275</v>
      </c>
      <c r="Q19" s="26">
        <f t="shared" si="2"/>
        <v>0.78</v>
      </c>
      <c r="R19" s="26">
        <f t="shared" si="2"/>
        <v>0.675</v>
      </c>
      <c r="S19" s="26">
        <f t="shared" si="2"/>
        <v>0.5425</v>
      </c>
      <c r="T19" s="26">
        <f t="shared" si="2"/>
        <v>0.6975</v>
      </c>
      <c r="U19" s="27">
        <f t="shared" si="1"/>
        <v>6.5275</v>
      </c>
    </row>
    <row r="20">
      <c r="I20" s="22" t="s">
        <v>87</v>
      </c>
      <c r="J20" s="19" t="s">
        <v>85</v>
      </c>
      <c r="K20" s="28">
        <v>6.75</v>
      </c>
      <c r="L20" s="28">
        <v>5.0</v>
      </c>
      <c r="M20" s="28">
        <v>5.5</v>
      </c>
      <c r="N20" s="28">
        <v>6.0</v>
      </c>
      <c r="O20" s="28">
        <v>5.5</v>
      </c>
      <c r="P20" s="28">
        <v>5.0</v>
      </c>
      <c r="Q20" s="28">
        <v>6.75</v>
      </c>
      <c r="R20" s="28">
        <v>4.75</v>
      </c>
      <c r="S20" s="28">
        <v>9.5</v>
      </c>
      <c r="T20" s="28">
        <v>7.5</v>
      </c>
      <c r="U20" s="24">
        <f t="shared" si="1"/>
        <v>62.25</v>
      </c>
    </row>
    <row r="21">
      <c r="I21" s="25"/>
      <c r="J21" s="19" t="s">
        <v>86</v>
      </c>
      <c r="K21" s="29">
        <f t="shared" ref="K21:T21" si="3">K20*K17</f>
        <v>0.675</v>
      </c>
      <c r="L21" s="29">
        <f t="shared" si="3"/>
        <v>0.3</v>
      </c>
      <c r="M21" s="29">
        <f t="shared" si="3"/>
        <v>0.66</v>
      </c>
      <c r="N21" s="29">
        <f t="shared" si="3"/>
        <v>0.9</v>
      </c>
      <c r="O21" s="29">
        <f t="shared" si="3"/>
        <v>0.55</v>
      </c>
      <c r="P21" s="29">
        <f t="shared" si="3"/>
        <v>0.45</v>
      </c>
      <c r="Q21" s="29">
        <f t="shared" si="3"/>
        <v>0.81</v>
      </c>
      <c r="R21" s="29">
        <f t="shared" si="3"/>
        <v>0.475</v>
      </c>
      <c r="S21" s="29">
        <f t="shared" si="3"/>
        <v>0.665</v>
      </c>
      <c r="T21" s="29">
        <f t="shared" si="3"/>
        <v>0.675</v>
      </c>
      <c r="U21" s="27">
        <f t="shared" si="1"/>
        <v>6.16</v>
      </c>
    </row>
    <row r="22">
      <c r="I22" s="22" t="s">
        <v>5</v>
      </c>
      <c r="J22" s="19" t="s">
        <v>85</v>
      </c>
      <c r="K22" s="30">
        <v>2.25</v>
      </c>
      <c r="L22" s="30">
        <v>3.0</v>
      </c>
      <c r="M22" s="30">
        <v>6.5</v>
      </c>
      <c r="N22" s="30">
        <v>4.0</v>
      </c>
      <c r="O22" s="30">
        <v>9.75</v>
      </c>
      <c r="P22" s="30">
        <v>4.0</v>
      </c>
      <c r="Q22" s="30">
        <v>4.25</v>
      </c>
      <c r="R22" s="30">
        <v>10.0</v>
      </c>
      <c r="S22" s="30">
        <v>10.0</v>
      </c>
      <c r="T22" s="30">
        <v>7.75</v>
      </c>
      <c r="U22" s="24">
        <f t="shared" si="1"/>
        <v>61.5</v>
      </c>
    </row>
    <row r="23">
      <c r="I23" s="25"/>
      <c r="J23" s="19" t="s">
        <v>86</v>
      </c>
      <c r="K23" s="31">
        <f t="shared" ref="K23:T23" si="4">K22*K17</f>
        <v>0.225</v>
      </c>
      <c r="L23" s="31">
        <f t="shared" si="4"/>
        <v>0.18</v>
      </c>
      <c r="M23" s="31">
        <f t="shared" si="4"/>
        <v>0.78</v>
      </c>
      <c r="N23" s="31">
        <f t="shared" si="4"/>
        <v>0.6</v>
      </c>
      <c r="O23" s="31">
        <f t="shared" si="4"/>
        <v>0.975</v>
      </c>
      <c r="P23" s="31">
        <f t="shared" si="4"/>
        <v>0.36</v>
      </c>
      <c r="Q23" s="31">
        <f t="shared" si="4"/>
        <v>0.51</v>
      </c>
      <c r="R23" s="31">
        <f t="shared" si="4"/>
        <v>1</v>
      </c>
      <c r="S23" s="31">
        <f t="shared" si="4"/>
        <v>0.7</v>
      </c>
      <c r="T23" s="31">
        <f t="shared" si="4"/>
        <v>0.6975</v>
      </c>
      <c r="U23" s="27">
        <f t="shared" si="1"/>
        <v>6.0275</v>
      </c>
    </row>
  </sheetData>
  <mergeCells count="7">
    <mergeCell ref="C1:E1"/>
    <mergeCell ref="K15:U15"/>
    <mergeCell ref="C17:E17"/>
    <mergeCell ref="I17:J17"/>
    <mergeCell ref="I18:I19"/>
    <mergeCell ref="I20:I21"/>
    <mergeCell ref="I22:I23"/>
  </mergeCells>
  <drawing r:id="rId1"/>
</worksheet>
</file>