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\Carrera\Cuarto\TFG\MsPacManFisico\Modelos\GuiasNuevas\"/>
    </mc:Choice>
  </mc:AlternateContent>
  <xr:revisionPtr revIDLastSave="0" documentId="13_ncr:1_{7DBF153B-482C-459B-9DB6-49488F039228}" xr6:coauthVersionLast="47" xr6:coauthVersionMax="47" xr10:uidLastSave="{00000000-0000-0000-0000-000000000000}"/>
  <bookViews>
    <workbookView xWindow="12520" yWindow="11630" windowWidth="28800" windowHeight="15500" xr2:uid="{8F743FF4-62C3-44F8-A4A2-B086EBE296F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5" i="1" l="1"/>
  <c r="M2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5" i="1"/>
  <c r="L5" i="1"/>
  <c r="I5" i="1"/>
  <c r="J5" i="1" s="1"/>
  <c r="K5" i="1" s="1"/>
  <c r="K25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5" i="1"/>
  <c r="C25" i="1"/>
</calcChain>
</file>

<file path=xl/sharedStrings.xml><?xml version="1.0" encoding="utf-8"?>
<sst xmlns="http://schemas.openxmlformats.org/spreadsheetml/2006/main" count="19" uniqueCount="16">
  <si>
    <t>Pixeles</t>
  </si>
  <si>
    <t>Cantidad</t>
  </si>
  <si>
    <t>cm</t>
  </si>
  <si>
    <t>Sin interseccion</t>
  </si>
  <si>
    <t>Tramos</t>
  </si>
  <si>
    <t>Entero</t>
  </si>
  <si>
    <t>Resto</t>
  </si>
  <si>
    <t>Longitud Tramo</t>
  </si>
  <si>
    <t>Tramos 100%</t>
  </si>
  <si>
    <t>Cant</t>
  </si>
  <si>
    <t>Rectas</t>
  </si>
  <si>
    <t>*1</t>
  </si>
  <si>
    <t>*3</t>
  </si>
  <si>
    <t>16 *1</t>
  </si>
  <si>
    <t>5*1</t>
  </si>
  <si>
    <t>12*2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</si>
</sst>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C8FA-20C0-4883-B7DC-9F0466A11090}">
  <dimension ref="A1:P37"/>
  <sheetViews>
    <sheetView tabSelected="1" workbookViewId="0">
      <selection activeCell="H18" sqref="H18"/>
    </sheetView>
  </sheetViews>
  <sheetFormatPr baseColWidth="10" defaultRowHeight="14.5" x14ac:dyDescent="0.35"/>
  <cols>
    <col min="10" max="11" width="11.1796875" bestFit="1" customWidth="1"/>
  </cols>
  <sheetData>
    <row r="1" spans="1:16" x14ac:dyDescent="0.35">
      <c r="A1" t="s">
        <v>10</v>
      </c>
    </row>
    <row r="3" spans="1:16" x14ac:dyDescent="0.35">
      <c r="B3" t="s">
        <v>0</v>
      </c>
      <c r="C3" t="s">
        <v>1</v>
      </c>
      <c r="E3" t="s">
        <v>3</v>
      </c>
      <c r="G3" t="s">
        <v>2</v>
      </c>
      <c r="I3" t="s">
        <v>4</v>
      </c>
      <c r="J3" t="s">
        <v>5</v>
      </c>
      <c r="K3" t="s">
        <v>9</v>
      </c>
      <c r="L3" t="s">
        <v>6</v>
      </c>
      <c r="M3" t="s">
        <v>9</v>
      </c>
    </row>
    <row r="4" spans="1:16" x14ac:dyDescent="0.35">
      <c r="P4" t="s">
        <v>7</v>
      </c>
    </row>
    <row r="5" spans="1:16" x14ac:dyDescent="0.35">
      <c r="B5">
        <v>414</v>
      </c>
      <c r="C5">
        <v>2</v>
      </c>
      <c r="E5">
        <f>B5-8</f>
        <v>406</v>
      </c>
      <c r="G5">
        <f>E5/2</f>
        <v>203</v>
      </c>
      <c r="I5" s="2">
        <f t="shared" ref="I5:I23" si="0">G5/$P$5</f>
        <v>12.6875</v>
      </c>
      <c r="J5" s="1">
        <f>ROUNDDOWN(I5,0)</f>
        <v>12</v>
      </c>
      <c r="K5" s="1">
        <f>J5*C5</f>
        <v>24</v>
      </c>
      <c r="L5" s="2">
        <f t="shared" ref="L5:L23" si="1">MOD(G5,$P$5)</f>
        <v>11</v>
      </c>
      <c r="M5" s="2">
        <f>C5</f>
        <v>2</v>
      </c>
      <c r="P5">
        <v>16</v>
      </c>
    </row>
    <row r="6" spans="1:16" x14ac:dyDescent="0.35">
      <c r="B6">
        <v>191.2</v>
      </c>
      <c r="C6">
        <v>2</v>
      </c>
      <c r="E6">
        <f t="shared" ref="E6:E23" si="2">B6-8</f>
        <v>183.2</v>
      </c>
      <c r="G6">
        <f t="shared" ref="G6:G23" si="3">E6/2</f>
        <v>91.6</v>
      </c>
      <c r="I6" s="2">
        <f t="shared" si="0"/>
        <v>5.7249999999999996</v>
      </c>
      <c r="J6" s="1">
        <f t="shared" ref="J6:J23" si="4">ROUNDDOWN(I6,0)</f>
        <v>5</v>
      </c>
      <c r="K6" s="1">
        <f t="shared" ref="K6:K23" si="5">J6*C6</f>
        <v>10</v>
      </c>
      <c r="L6" s="2">
        <f t="shared" si="1"/>
        <v>11.599999999999994</v>
      </c>
      <c r="M6" s="2">
        <f t="shared" ref="M6:M23" si="6">C6</f>
        <v>2</v>
      </c>
    </row>
    <row r="7" spans="1:16" x14ac:dyDescent="0.35">
      <c r="B7">
        <v>119</v>
      </c>
      <c r="C7">
        <v>3</v>
      </c>
      <c r="E7">
        <f t="shared" si="2"/>
        <v>111</v>
      </c>
      <c r="G7">
        <f t="shared" si="3"/>
        <v>55.5</v>
      </c>
      <c r="I7" s="2">
        <f t="shared" si="0"/>
        <v>3.46875</v>
      </c>
      <c r="J7" s="1">
        <f t="shared" si="4"/>
        <v>3</v>
      </c>
      <c r="K7" s="1">
        <f t="shared" si="5"/>
        <v>9</v>
      </c>
      <c r="L7" s="2">
        <f t="shared" si="1"/>
        <v>7.5</v>
      </c>
      <c r="M7" s="2">
        <f t="shared" si="6"/>
        <v>3</v>
      </c>
    </row>
    <row r="8" spans="1:16" x14ac:dyDescent="0.35">
      <c r="B8">
        <v>72</v>
      </c>
      <c r="C8">
        <v>10</v>
      </c>
      <c r="E8">
        <f t="shared" si="2"/>
        <v>64</v>
      </c>
      <c r="G8">
        <f t="shared" si="3"/>
        <v>32</v>
      </c>
      <c r="I8" s="2">
        <f t="shared" si="0"/>
        <v>2</v>
      </c>
      <c r="J8" s="1">
        <f t="shared" si="4"/>
        <v>2</v>
      </c>
      <c r="K8" s="1">
        <f t="shared" si="5"/>
        <v>20</v>
      </c>
      <c r="L8" s="2">
        <f t="shared" si="1"/>
        <v>0</v>
      </c>
      <c r="M8" s="2">
        <f t="shared" si="6"/>
        <v>10</v>
      </c>
    </row>
    <row r="9" spans="1:16" x14ac:dyDescent="0.35">
      <c r="B9">
        <v>63</v>
      </c>
      <c r="C9">
        <v>2</v>
      </c>
      <c r="E9">
        <f t="shared" si="2"/>
        <v>55</v>
      </c>
      <c r="G9">
        <f t="shared" si="3"/>
        <v>27.5</v>
      </c>
      <c r="I9" s="2">
        <f t="shared" si="0"/>
        <v>1.71875</v>
      </c>
      <c r="J9" s="1">
        <f t="shared" si="4"/>
        <v>1</v>
      </c>
      <c r="K9" s="1">
        <f t="shared" si="5"/>
        <v>2</v>
      </c>
      <c r="L9" s="2">
        <f t="shared" si="1"/>
        <v>11.5</v>
      </c>
      <c r="M9" s="2">
        <f t="shared" si="6"/>
        <v>2</v>
      </c>
    </row>
    <row r="10" spans="1:16" x14ac:dyDescent="0.35">
      <c r="B10">
        <v>60</v>
      </c>
      <c r="C10">
        <v>2</v>
      </c>
      <c r="E10">
        <f t="shared" si="2"/>
        <v>52</v>
      </c>
      <c r="G10">
        <f t="shared" si="3"/>
        <v>26</v>
      </c>
      <c r="I10" s="2">
        <f t="shared" si="0"/>
        <v>1.625</v>
      </c>
      <c r="J10" s="1">
        <f t="shared" si="4"/>
        <v>1</v>
      </c>
      <c r="K10" s="1">
        <f t="shared" si="5"/>
        <v>2</v>
      </c>
      <c r="L10" s="2">
        <f t="shared" si="1"/>
        <v>10</v>
      </c>
      <c r="M10" s="2">
        <f t="shared" si="6"/>
        <v>2</v>
      </c>
    </row>
    <row r="11" spans="1:16" x14ac:dyDescent="0.35">
      <c r="B11">
        <v>50</v>
      </c>
      <c r="C11">
        <v>2</v>
      </c>
      <c r="E11">
        <f t="shared" si="2"/>
        <v>42</v>
      </c>
      <c r="G11">
        <f t="shared" si="3"/>
        <v>21</v>
      </c>
      <c r="I11" s="2">
        <f t="shared" si="0"/>
        <v>1.3125</v>
      </c>
      <c r="J11" s="1">
        <f t="shared" si="4"/>
        <v>1</v>
      </c>
      <c r="K11" s="1">
        <f t="shared" si="5"/>
        <v>2</v>
      </c>
      <c r="L11" s="2">
        <f t="shared" si="1"/>
        <v>5</v>
      </c>
      <c r="M11" s="2">
        <f t="shared" si="6"/>
        <v>2</v>
      </c>
    </row>
    <row r="12" spans="1:16" x14ac:dyDescent="0.35">
      <c r="B12">
        <v>47</v>
      </c>
      <c r="C12">
        <v>4</v>
      </c>
      <c r="E12">
        <f t="shared" si="2"/>
        <v>39</v>
      </c>
      <c r="G12">
        <f t="shared" si="3"/>
        <v>19.5</v>
      </c>
      <c r="I12" s="2">
        <f t="shared" si="0"/>
        <v>1.21875</v>
      </c>
      <c r="J12" s="1">
        <f t="shared" si="4"/>
        <v>1</v>
      </c>
      <c r="K12" s="1">
        <f t="shared" si="5"/>
        <v>4</v>
      </c>
      <c r="L12" s="2">
        <f t="shared" si="1"/>
        <v>3.5</v>
      </c>
      <c r="M12" s="2">
        <f t="shared" si="6"/>
        <v>4</v>
      </c>
    </row>
    <row r="13" spans="1:16" x14ac:dyDescent="0.35">
      <c r="B13">
        <v>41</v>
      </c>
      <c r="C13">
        <v>6</v>
      </c>
      <c r="E13">
        <f t="shared" si="2"/>
        <v>33</v>
      </c>
      <c r="G13">
        <f t="shared" si="3"/>
        <v>16.5</v>
      </c>
      <c r="I13" s="2">
        <f t="shared" si="0"/>
        <v>1.03125</v>
      </c>
      <c r="J13" s="1">
        <f t="shared" si="4"/>
        <v>1</v>
      </c>
      <c r="K13" s="1">
        <f t="shared" si="5"/>
        <v>6</v>
      </c>
      <c r="L13" s="2">
        <f t="shared" si="1"/>
        <v>0.5</v>
      </c>
      <c r="M13" s="2">
        <f t="shared" si="6"/>
        <v>6</v>
      </c>
    </row>
    <row r="14" spans="1:16" x14ac:dyDescent="0.35">
      <c r="B14">
        <v>33</v>
      </c>
      <c r="C14">
        <v>2</v>
      </c>
      <c r="E14">
        <f t="shared" si="2"/>
        <v>25</v>
      </c>
      <c r="G14">
        <f t="shared" si="3"/>
        <v>12.5</v>
      </c>
      <c r="I14" s="2">
        <f t="shared" si="0"/>
        <v>0.78125</v>
      </c>
      <c r="J14" s="1">
        <f t="shared" si="4"/>
        <v>0</v>
      </c>
      <c r="K14" s="1">
        <f t="shared" si="5"/>
        <v>0</v>
      </c>
      <c r="L14" s="2">
        <f t="shared" si="1"/>
        <v>12.5</v>
      </c>
      <c r="M14" s="2">
        <f t="shared" si="6"/>
        <v>2</v>
      </c>
    </row>
    <row r="15" spans="1:16" x14ac:dyDescent="0.35">
      <c r="B15">
        <v>32</v>
      </c>
      <c r="C15">
        <v>14</v>
      </c>
      <c r="E15">
        <f t="shared" si="2"/>
        <v>24</v>
      </c>
      <c r="G15">
        <f t="shared" si="3"/>
        <v>12</v>
      </c>
      <c r="I15" s="2">
        <f t="shared" si="0"/>
        <v>0.75</v>
      </c>
      <c r="J15" s="1">
        <f t="shared" si="4"/>
        <v>0</v>
      </c>
      <c r="K15" s="1">
        <f t="shared" si="5"/>
        <v>0</v>
      </c>
      <c r="L15" s="2">
        <f t="shared" si="1"/>
        <v>12</v>
      </c>
      <c r="M15" s="2">
        <f t="shared" si="6"/>
        <v>14</v>
      </c>
    </row>
    <row r="16" spans="1:16" x14ac:dyDescent="0.35">
      <c r="B16">
        <v>31</v>
      </c>
      <c r="C16">
        <v>1</v>
      </c>
      <c r="E16">
        <f t="shared" si="2"/>
        <v>23</v>
      </c>
      <c r="G16">
        <f t="shared" si="3"/>
        <v>11.5</v>
      </c>
      <c r="I16" s="2">
        <f t="shared" si="0"/>
        <v>0.71875</v>
      </c>
      <c r="J16" s="1">
        <f t="shared" si="4"/>
        <v>0</v>
      </c>
      <c r="K16" s="1">
        <f t="shared" si="5"/>
        <v>0</v>
      </c>
      <c r="L16" s="2">
        <f t="shared" si="1"/>
        <v>11.5</v>
      </c>
      <c r="M16" s="2">
        <f t="shared" si="6"/>
        <v>1</v>
      </c>
    </row>
    <row r="17" spans="2:15" x14ac:dyDescent="0.35">
      <c r="B17">
        <v>29</v>
      </c>
      <c r="C17">
        <v>17</v>
      </c>
      <c r="E17">
        <f t="shared" si="2"/>
        <v>21</v>
      </c>
      <c r="G17">
        <f t="shared" si="3"/>
        <v>10.5</v>
      </c>
      <c r="I17" s="2">
        <f t="shared" si="0"/>
        <v>0.65625</v>
      </c>
      <c r="J17" s="1">
        <f t="shared" si="4"/>
        <v>0</v>
      </c>
      <c r="K17" s="1">
        <f t="shared" si="5"/>
        <v>0</v>
      </c>
      <c r="L17" s="2">
        <f t="shared" si="1"/>
        <v>10.5</v>
      </c>
      <c r="M17" s="2">
        <f t="shared" si="6"/>
        <v>17</v>
      </c>
    </row>
    <row r="18" spans="2:15" x14ac:dyDescent="0.35">
      <c r="B18">
        <v>28</v>
      </c>
      <c r="C18">
        <v>16</v>
      </c>
      <c r="E18">
        <f t="shared" si="2"/>
        <v>20</v>
      </c>
      <c r="G18">
        <f t="shared" si="3"/>
        <v>10</v>
      </c>
      <c r="I18" s="2">
        <f t="shared" si="0"/>
        <v>0.625</v>
      </c>
      <c r="J18" s="1">
        <f t="shared" si="4"/>
        <v>0</v>
      </c>
      <c r="K18" s="1">
        <f t="shared" si="5"/>
        <v>0</v>
      </c>
      <c r="L18" s="2">
        <f t="shared" si="1"/>
        <v>10</v>
      </c>
      <c r="M18" s="2">
        <f t="shared" si="6"/>
        <v>16</v>
      </c>
    </row>
    <row r="19" spans="2:15" x14ac:dyDescent="0.35">
      <c r="B19">
        <v>27.5</v>
      </c>
      <c r="C19">
        <v>4</v>
      </c>
      <c r="E19">
        <f t="shared" si="2"/>
        <v>19.5</v>
      </c>
      <c r="G19">
        <f t="shared" si="3"/>
        <v>9.75</v>
      </c>
      <c r="I19" s="2">
        <f t="shared" si="0"/>
        <v>0.609375</v>
      </c>
      <c r="J19" s="1">
        <f t="shared" si="4"/>
        <v>0</v>
      </c>
      <c r="K19" s="1">
        <f t="shared" si="5"/>
        <v>0</v>
      </c>
      <c r="L19" s="2">
        <f t="shared" si="1"/>
        <v>9.75</v>
      </c>
      <c r="M19" s="2">
        <f t="shared" si="6"/>
        <v>4</v>
      </c>
    </row>
    <row r="20" spans="2:15" x14ac:dyDescent="0.35">
      <c r="B20">
        <v>26.5</v>
      </c>
      <c r="C20">
        <v>4</v>
      </c>
      <c r="E20">
        <f t="shared" si="2"/>
        <v>18.5</v>
      </c>
      <c r="G20">
        <f t="shared" si="3"/>
        <v>9.25</v>
      </c>
      <c r="I20" s="2">
        <f t="shared" si="0"/>
        <v>0.578125</v>
      </c>
      <c r="J20" s="1">
        <f t="shared" si="4"/>
        <v>0</v>
      </c>
      <c r="K20" s="1">
        <f t="shared" si="5"/>
        <v>0</v>
      </c>
      <c r="L20" s="2">
        <f t="shared" si="1"/>
        <v>9.25</v>
      </c>
      <c r="M20" s="2">
        <f t="shared" si="6"/>
        <v>4</v>
      </c>
    </row>
    <row r="21" spans="2:15" x14ac:dyDescent="0.35">
      <c r="B21">
        <v>25</v>
      </c>
      <c r="C21">
        <v>5</v>
      </c>
      <c r="E21">
        <f t="shared" si="2"/>
        <v>17</v>
      </c>
      <c r="G21">
        <f t="shared" si="3"/>
        <v>8.5</v>
      </c>
      <c r="I21" s="2">
        <f t="shared" si="0"/>
        <v>0.53125</v>
      </c>
      <c r="J21" s="1">
        <f t="shared" si="4"/>
        <v>0</v>
      </c>
      <c r="K21" s="1">
        <f t="shared" si="5"/>
        <v>0</v>
      </c>
      <c r="L21" s="2">
        <f t="shared" si="1"/>
        <v>8.5</v>
      </c>
      <c r="M21" s="2">
        <f t="shared" si="6"/>
        <v>5</v>
      </c>
    </row>
    <row r="22" spans="2:15" x14ac:dyDescent="0.35">
      <c r="B22">
        <v>23</v>
      </c>
      <c r="C22">
        <v>1</v>
      </c>
      <c r="E22">
        <f t="shared" si="2"/>
        <v>15</v>
      </c>
      <c r="G22">
        <f t="shared" si="3"/>
        <v>7.5</v>
      </c>
      <c r="I22" s="2">
        <f t="shared" si="0"/>
        <v>0.46875</v>
      </c>
      <c r="J22" s="1">
        <f t="shared" si="4"/>
        <v>0</v>
      </c>
      <c r="K22" s="1">
        <f t="shared" si="5"/>
        <v>0</v>
      </c>
      <c r="L22" s="2">
        <f t="shared" si="1"/>
        <v>7.5</v>
      </c>
      <c r="M22" s="2">
        <f t="shared" si="6"/>
        <v>1</v>
      </c>
    </row>
    <row r="23" spans="2:15" x14ac:dyDescent="0.35">
      <c r="B23">
        <v>16</v>
      </c>
      <c r="C23">
        <v>4</v>
      </c>
      <c r="E23">
        <f t="shared" si="2"/>
        <v>8</v>
      </c>
      <c r="G23">
        <f t="shared" si="3"/>
        <v>4</v>
      </c>
      <c r="I23" s="2">
        <f t="shared" si="0"/>
        <v>0.25</v>
      </c>
      <c r="J23" s="1">
        <f t="shared" si="4"/>
        <v>0</v>
      </c>
      <c r="K23" s="1">
        <f t="shared" si="5"/>
        <v>0</v>
      </c>
      <c r="L23" s="2">
        <f t="shared" si="1"/>
        <v>4</v>
      </c>
      <c r="M23" s="2">
        <f t="shared" si="6"/>
        <v>4</v>
      </c>
    </row>
    <row r="25" spans="2:15" x14ac:dyDescent="0.35">
      <c r="C25">
        <f>SUM(C5:C23)</f>
        <v>101</v>
      </c>
      <c r="J25" t="s">
        <v>8</v>
      </c>
      <c r="K25">
        <f>SUM(K5:K23)</f>
        <v>79</v>
      </c>
      <c r="M25" s="2">
        <f>SUM(M5:M23)</f>
        <v>101</v>
      </c>
      <c r="O25">
        <f>K25+M25</f>
        <v>180</v>
      </c>
    </row>
    <row r="33" spans="3:9" x14ac:dyDescent="0.35">
      <c r="I33" t="s">
        <v>13</v>
      </c>
    </row>
    <row r="34" spans="3:9" x14ac:dyDescent="0.35">
      <c r="C34">
        <v>4</v>
      </c>
      <c r="D34" t="s">
        <v>11</v>
      </c>
      <c r="I34" t="s">
        <v>14</v>
      </c>
    </row>
    <row r="35" spans="3:9" x14ac:dyDescent="0.35">
      <c r="C35">
        <v>12</v>
      </c>
      <c r="D35" t="s">
        <v>12</v>
      </c>
      <c r="I35" t="s">
        <v>15</v>
      </c>
    </row>
    <row r="36" spans="3:9" x14ac:dyDescent="0.35">
      <c r="C36">
        <v>16</v>
      </c>
      <c r="D36" t="s">
        <v>11</v>
      </c>
    </row>
    <row r="37" spans="3:9" x14ac:dyDescent="0.35">
      <c r="C37">
        <v>11.5</v>
      </c>
      <c r="D37" t="s">
        <v>11</v>
      </c>
    </row>
  </sheetData>
  <sortState xmlns:xlrd2="http://schemas.microsoft.com/office/spreadsheetml/2017/richdata2" ref="B5:C23">
    <sortCondition descending="1" ref="B5:B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Juanma Salva</dc:creator>
  <cp:lastModifiedBy>Juanma Salva</cp:lastModifiedBy>
  <dcterms:created xsi:type="dcterms:W3CDTF">2022-07-13T10:21:23Z</dcterms:created>
  <dcterms:modified xsi:type="dcterms:W3CDTF">2022-07-18T12:52:09Z</dcterms:modified>
</cp:coreProperties>
</file>