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deck\code\inactivesCape\io\input\"/>
    </mc:Choice>
  </mc:AlternateContent>
  <xr:revisionPtr revIDLastSave="0" documentId="13_ncr:1_{EFBE1276-BDBC-4E2F-9444-10FBEFBE93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externalReferences>
    <externalReference r:id="rId2"/>
  </externalReferences>
  <definedNames>
    <definedName name="_xlnm._FilterDatabase" localSheetId="0" hidden="1">Main!$B$2:$AU$203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3" i="1" l="1"/>
  <c r="AI60" i="1" l="1"/>
  <c r="AI30" i="1" l="1"/>
  <c r="B74" i="1" l="1"/>
  <c r="AT24" i="1" l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5" i="1"/>
  <c r="AT4" i="1"/>
  <c r="AT3" i="1"/>
  <c r="B65" i="1" l="1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3" i="1"/>
  <c r="AR3" i="1"/>
  <c r="AI23" i="1" l="1"/>
  <c r="AI177" i="1"/>
  <c r="AI84" i="1"/>
  <c r="AI78" i="1"/>
  <c r="AI53" i="1"/>
  <c r="AI35" i="1"/>
  <c r="AI31" i="1"/>
  <c r="AI18" i="1"/>
  <c r="AI4" i="1"/>
  <c r="AI5" i="1"/>
  <c r="AI6" i="1"/>
  <c r="AI7" i="1"/>
  <c r="AI8" i="1"/>
  <c r="AI9" i="1"/>
  <c r="AI142" i="1" l="1"/>
  <c r="AI130" i="1"/>
  <c r="AI95" i="1"/>
  <c r="AI3" i="1" l="1"/>
  <c r="AI10" i="1"/>
  <c r="AI11" i="1"/>
  <c r="AI12" i="1"/>
  <c r="AI13" i="1"/>
  <c r="AI15" i="1"/>
  <c r="AI16" i="1"/>
  <c r="AI17" i="1"/>
  <c r="AI19" i="1"/>
  <c r="AI20" i="1"/>
  <c r="AI21" i="1"/>
  <c r="AI22" i="1"/>
  <c r="AI24" i="1"/>
  <c r="AI25" i="1"/>
  <c r="AI26" i="1"/>
  <c r="AI27" i="1"/>
  <c r="AI28" i="1"/>
  <c r="AI29" i="1"/>
  <c r="AI33" i="1"/>
  <c r="AI34" i="1"/>
  <c r="AI36" i="1"/>
  <c r="AI40" i="1"/>
  <c r="AI41" i="1"/>
  <c r="AI42" i="1"/>
  <c r="AI44" i="1"/>
  <c r="AI46" i="1"/>
  <c r="AI49" i="1"/>
  <c r="AI54" i="1"/>
  <c r="AI55" i="1"/>
  <c r="AI57" i="1"/>
  <c r="AI58" i="1"/>
  <c r="AI59" i="1"/>
  <c r="AI61" i="1"/>
  <c r="AI62" i="1"/>
  <c r="AI63" i="1"/>
  <c r="AI64" i="1"/>
  <c r="AI70" i="1"/>
  <c r="AI71" i="1"/>
  <c r="AI72" i="1"/>
  <c r="AI73" i="1"/>
  <c r="AI74" i="1"/>
  <c r="AI75" i="1"/>
  <c r="AI76" i="1"/>
  <c r="AI77" i="1"/>
  <c r="AI87" i="1"/>
  <c r="AI89" i="1"/>
  <c r="AI90" i="1"/>
  <c r="AI93" i="1"/>
  <c r="AI94" i="1"/>
  <c r="AI96" i="1"/>
  <c r="AI97" i="1"/>
  <c r="AI98" i="1"/>
  <c r="AI101" i="1"/>
  <c r="AI105" i="1"/>
  <c r="AI107" i="1"/>
  <c r="AI108" i="1"/>
  <c r="AI110" i="1"/>
  <c r="AI112" i="1"/>
  <c r="AI115" i="1"/>
  <c r="AI116" i="1"/>
  <c r="AI117" i="1"/>
  <c r="AI118" i="1"/>
  <c r="AI119" i="1"/>
  <c r="AI121" i="1"/>
  <c r="AI122" i="1"/>
  <c r="AI123" i="1"/>
  <c r="AI124" i="1"/>
  <c r="AI125" i="1"/>
  <c r="AI127" i="1"/>
  <c r="AI128" i="1"/>
  <c r="AI135" i="1"/>
  <c r="AI136" i="1"/>
  <c r="AI137" i="1"/>
  <c r="AI138" i="1"/>
  <c r="AI139" i="1"/>
  <c r="AI151" i="1"/>
  <c r="AI160" i="1"/>
  <c r="AI161" i="1"/>
  <c r="AI163" i="1"/>
  <c r="AI168" i="1"/>
  <c r="AI169" i="1"/>
  <c r="AI172" i="1"/>
  <c r="AI173" i="1"/>
  <c r="AI174" i="1"/>
  <c r="AI176" i="1"/>
  <c r="AI178" i="1"/>
  <c r="AI179" i="1"/>
  <c r="AI180" i="1"/>
  <c r="AI181" i="1"/>
  <c r="AI182" i="1"/>
  <c r="AI183" i="1"/>
  <c r="AI184" i="1"/>
  <c r="AI185" i="1"/>
  <c r="AI187" i="1"/>
  <c r="AI189" i="1"/>
  <c r="AI191" i="1"/>
  <c r="AI194" i="1"/>
  <c r="AI195" i="1"/>
  <c r="AI196" i="1"/>
  <c r="AI198" i="1"/>
  <c r="AI199" i="1"/>
  <c r="AI200" i="1"/>
  <c r="AK77" i="1"/>
  <c r="AK76" i="1"/>
  <c r="AK75" i="1"/>
  <c r="AK74" i="1"/>
  <c r="AK73" i="1"/>
  <c r="AK72" i="1"/>
  <c r="AK71" i="1"/>
  <c r="AK70" i="1"/>
  <c r="AK64" i="1"/>
  <c r="AK63" i="1"/>
  <c r="AK62" i="1"/>
  <c r="AK61" i="1"/>
  <c r="AK60" i="1"/>
  <c r="AK59" i="1"/>
  <c r="AK58" i="1"/>
  <c r="AK57" i="1"/>
  <c r="AK55" i="1"/>
  <c r="AK54" i="1"/>
  <c r="AK49" i="1"/>
  <c r="AK46" i="1"/>
  <c r="AK44" i="1"/>
  <c r="AK42" i="1"/>
  <c r="AK41" i="1"/>
  <c r="AK40" i="1"/>
  <c r="AK36" i="1"/>
  <c r="AK34" i="1"/>
  <c r="AK33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7" i="1"/>
  <c r="AK16" i="1"/>
  <c r="AK15" i="1"/>
  <c r="AK13" i="1"/>
  <c r="AK12" i="1"/>
  <c r="AK11" i="1"/>
  <c r="AK10" i="1"/>
  <c r="AK200" i="1"/>
  <c r="AK199" i="1"/>
  <c r="AK198" i="1"/>
  <c r="AK196" i="1"/>
  <c r="AK195" i="1"/>
  <c r="AK194" i="1"/>
  <c r="AK191" i="1"/>
  <c r="AK189" i="1"/>
  <c r="AK187" i="1"/>
  <c r="AK185" i="1"/>
  <c r="AK184" i="1"/>
  <c r="AK183" i="1"/>
  <c r="AK182" i="1"/>
  <c r="AK181" i="1"/>
  <c r="AK180" i="1"/>
  <c r="AK179" i="1"/>
  <c r="AK178" i="1"/>
  <c r="AK176" i="1"/>
  <c r="AK174" i="1"/>
  <c r="AK173" i="1"/>
  <c r="AK172" i="1"/>
  <c r="AK169" i="1"/>
  <c r="AK168" i="1"/>
  <c r="AK163" i="1"/>
  <c r="AK161" i="1"/>
  <c r="AK160" i="1"/>
  <c r="AK151" i="1"/>
  <c r="AK139" i="1"/>
  <c r="AK138" i="1"/>
  <c r="AK137" i="1"/>
  <c r="AK136" i="1"/>
  <c r="AK135" i="1"/>
  <c r="AK128" i="1"/>
  <c r="AK127" i="1"/>
  <c r="AK125" i="1"/>
  <c r="AK124" i="1"/>
  <c r="AK123" i="1"/>
  <c r="AK122" i="1"/>
  <c r="AK121" i="1"/>
  <c r="AK119" i="1"/>
  <c r="AK118" i="1"/>
  <c r="AK117" i="1"/>
  <c r="AK116" i="1"/>
  <c r="AK115" i="1"/>
  <c r="AK112" i="1"/>
  <c r="AK110" i="1"/>
  <c r="AK108" i="1"/>
  <c r="AK107" i="1"/>
  <c r="AK105" i="1"/>
  <c r="AK101" i="1"/>
  <c r="AK98" i="1"/>
  <c r="AK97" i="1"/>
  <c r="AK96" i="1"/>
  <c r="AK94" i="1"/>
  <c r="AK93" i="1"/>
  <c r="AK90" i="1"/>
  <c r="AK89" i="1"/>
  <c r="AK87" i="1"/>
  <c r="AK3" i="1"/>
  <c r="AR4" i="1" l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B40" i="1" l="1"/>
  <c r="B70" i="1"/>
  <c r="B160" i="1"/>
  <c r="B105" i="1"/>
  <c r="B172" i="1"/>
  <c r="B62" i="1"/>
  <c r="B26" i="1"/>
  <c r="B148" i="1"/>
  <c r="B34" i="1"/>
  <c r="B11" i="1"/>
  <c r="B131" i="1"/>
  <c r="B183" i="1"/>
  <c r="B126" i="1"/>
  <c r="B171" i="1"/>
  <c r="B42" i="1"/>
  <c r="B123" i="1"/>
  <c r="B49" i="1"/>
  <c r="B25" i="1"/>
  <c r="B118" i="1"/>
  <c r="B198" i="1"/>
  <c r="B182" i="1"/>
  <c r="B100" i="1"/>
  <c r="B93" i="1"/>
  <c r="B112" i="1"/>
  <c r="B98" i="1"/>
  <c r="B55" i="1"/>
  <c r="B35" i="1"/>
  <c r="B144" i="1"/>
  <c r="B31" i="1"/>
  <c r="B19" i="1"/>
  <c r="B139" i="1"/>
  <c r="B17" i="1"/>
  <c r="B119" i="1"/>
  <c r="B184" i="1"/>
  <c r="B180" i="1"/>
  <c r="B73" i="1"/>
  <c r="B128" i="1"/>
  <c r="B135" i="1"/>
  <c r="B64" i="1"/>
  <c r="B75" i="1"/>
  <c r="B10" i="1"/>
  <c r="B84" i="1"/>
  <c r="B3" i="1"/>
  <c r="B90" i="1"/>
  <c r="B30" i="1"/>
  <c r="B146" i="1"/>
  <c r="B54" i="1"/>
  <c r="B12" i="1"/>
  <c r="B53" i="1"/>
  <c r="B23" i="1"/>
  <c r="B161" i="1"/>
  <c r="B63" i="1"/>
  <c r="B130" i="1"/>
  <c r="B163" i="1"/>
  <c r="B60" i="1"/>
  <c r="B18" i="1"/>
  <c r="B124" i="1"/>
  <c r="B125" i="1"/>
  <c r="B22" i="1"/>
  <c r="B96" i="1"/>
  <c r="B173" i="1"/>
  <c r="B61" i="1"/>
  <c r="B29" i="1"/>
  <c r="B95" i="1"/>
  <c r="B168" i="1"/>
  <c r="B16" i="1"/>
  <c r="B101" i="1"/>
  <c r="B142" i="1"/>
  <c r="B117" i="1"/>
  <c r="B110" i="1"/>
  <c r="B174" i="1"/>
  <c r="B72" i="1"/>
  <c r="B121" i="1"/>
  <c r="B189" i="1"/>
  <c r="B143" i="1"/>
  <c r="B33" i="1"/>
  <c r="B151" i="1"/>
  <c r="B14" i="1"/>
  <c r="B145" i="1"/>
  <c r="B78" i="1"/>
  <c r="B137" i="1"/>
  <c r="B76" i="1"/>
  <c r="B71" i="1"/>
  <c r="B185" i="1"/>
  <c r="B194" i="1"/>
  <c r="B187" i="1"/>
  <c r="B41" i="1"/>
  <c r="B94" i="1"/>
  <c r="B89" i="1"/>
  <c r="B4" i="1"/>
  <c r="B15" i="1"/>
  <c r="B13" i="1"/>
  <c r="B87" i="1"/>
  <c r="B115" i="1"/>
  <c r="B20" i="1"/>
  <c r="B181" i="1"/>
  <c r="B196" i="1"/>
  <c r="B109" i="1"/>
  <c r="B44" i="1"/>
  <c r="B138" i="1"/>
  <c r="B107" i="1"/>
  <c r="B127" i="1"/>
  <c r="B199" i="1"/>
  <c r="B108" i="1"/>
  <c r="B147" i="1"/>
  <c r="B149" i="1"/>
  <c r="B28" i="1"/>
  <c r="B136" i="1"/>
  <c r="B177" i="1"/>
  <c r="B77" i="1"/>
  <c r="B169" i="1"/>
  <c r="B97" i="1"/>
  <c r="B195" i="1"/>
  <c r="B191" i="1"/>
  <c r="B9" i="1"/>
  <c r="B116" i="1"/>
  <c r="B24" i="1"/>
  <c r="B85" i="1"/>
  <c r="B153" i="1"/>
  <c r="B69" i="1"/>
  <c r="B68" i="1"/>
  <c r="B158" i="1"/>
  <c r="B43" i="1"/>
  <c r="B152" i="1"/>
  <c r="B176" i="1"/>
  <c r="B192" i="1"/>
  <c r="B179" i="1"/>
  <c r="B39" i="1"/>
  <c r="B58" i="1"/>
  <c r="B37" i="1"/>
  <c r="B99" i="1"/>
  <c r="B165" i="1"/>
  <c r="B5" i="1"/>
  <c r="B27" i="1"/>
  <c r="B167" i="1"/>
  <c r="B178" i="1"/>
  <c r="B47" i="1"/>
  <c r="B134" i="1"/>
  <c r="B103" i="1"/>
  <c r="B67" i="1"/>
  <c r="B175" i="1"/>
  <c r="B52" i="1"/>
  <c r="B186" i="1"/>
  <c r="B113" i="1"/>
  <c r="B154" i="1"/>
  <c r="B141" i="1"/>
  <c r="B190" i="1"/>
  <c r="B133" i="1"/>
  <c r="B104" i="1"/>
  <c r="B157" i="1"/>
  <c r="B56" i="1"/>
  <c r="B48" i="1"/>
  <c r="B57" i="1"/>
  <c r="B129" i="1"/>
  <c r="B7" i="1"/>
  <c r="B46" i="1"/>
  <c r="B156" i="1"/>
  <c r="B82" i="1"/>
  <c r="B81" i="1"/>
  <c r="B200" i="1"/>
  <c r="B164" i="1"/>
  <c r="B140" i="1"/>
  <c r="B150" i="1"/>
  <c r="B59" i="1"/>
  <c r="B51" i="1"/>
  <c r="B50" i="1"/>
  <c r="B36" i="1"/>
  <c r="B102" i="1"/>
  <c r="B132" i="1"/>
  <c r="B197" i="1"/>
  <c r="B122" i="1"/>
  <c r="B170" i="1"/>
  <c r="B193" i="1"/>
  <c r="B80" i="1"/>
  <c r="B45" i="1"/>
  <c r="B91" i="1"/>
  <c r="B66" i="1"/>
  <c r="B86" i="1"/>
  <c r="B21" i="1"/>
  <c r="B92" i="1"/>
  <c r="B106" i="1"/>
  <c r="B111" i="1"/>
  <c r="B114" i="1"/>
  <c r="B83" i="1"/>
  <c r="B155" i="1"/>
  <c r="B38" i="1"/>
  <c r="B188" i="1"/>
  <c r="B166" i="1"/>
  <c r="B6" i="1"/>
  <c r="B32" i="1"/>
  <c r="B120" i="1"/>
  <c r="B88" i="1"/>
  <c r="B8" i="1"/>
  <c r="B159" i="1"/>
  <c r="B162" i="1"/>
  <c r="B79" i="1"/>
</calcChain>
</file>

<file path=xl/sharedStrings.xml><?xml version="1.0" encoding="utf-8"?>
<sst xmlns="http://schemas.openxmlformats.org/spreadsheetml/2006/main" count="2455" uniqueCount="687">
  <si>
    <t>Raw Data</t>
  </si>
  <si>
    <t>Property Data</t>
  </si>
  <si>
    <t>Vetted Data</t>
  </si>
  <si>
    <t>url</t>
  </si>
  <si>
    <t>area_name</t>
  </si>
  <si>
    <t>property_id</t>
  </si>
  <si>
    <t>unit_id</t>
  </si>
  <si>
    <t>raw_property_type</t>
  </si>
  <si>
    <t>arrangement_type</t>
  </si>
  <si>
    <t>raw_structure</t>
  </si>
  <si>
    <t>is_active</t>
  </si>
  <si>
    <t>name</t>
  </si>
  <si>
    <t>address</t>
  </si>
  <si>
    <t>city</t>
  </si>
  <si>
    <t>state</t>
  </si>
  <si>
    <t>geo_cluster</t>
  </si>
  <si>
    <t>host_id</t>
  </si>
  <si>
    <t>host_name</t>
  </si>
  <si>
    <t>rooms</t>
  </si>
  <si>
    <t>bathrooms</t>
  </si>
  <si>
    <t>beds</t>
  </si>
  <si>
    <t>lat</t>
  </si>
  <si>
    <t>lng</t>
  </si>
  <si>
    <t>scrape_date</t>
  </si>
  <si>
    <t>deckard_id</t>
  </si>
  <si>
    <t>apn</t>
  </si>
  <si>
    <t>active</t>
  </si>
  <si>
    <t>residential</t>
  </si>
  <si>
    <t>structure</t>
  </si>
  <si>
    <t>rental</t>
  </si>
  <si>
    <t>county</t>
  </si>
  <si>
    <t>raw_apn</t>
  </si>
  <si>
    <t>apn_nodash</t>
  </si>
  <si>
    <t>partial_apn</t>
  </si>
  <si>
    <t>papn_nodash</t>
  </si>
  <si>
    <t>confidence</t>
  </si>
  <si>
    <t>comments</t>
  </si>
  <si>
    <t>QAable</t>
  </si>
  <si>
    <t>QA_Date</t>
  </si>
  <si>
    <t>https://www.vrbo.com/1712568</t>
  </si>
  <si>
    <t>Pismo Beach</t>
  </si>
  <si>
    <t>House</t>
  </si>
  <si>
    <t>Spectacular Oceanfront Home with Private Beach Access</t>
  </si>
  <si>
    <t>CA</t>
  </si>
  <si>
    <t>San Luis Obispo</t>
  </si>
  <si>
    <t>010-205-006</t>
  </si>
  <si>
    <t xml:space="preserve">107 Indio Dr, Pismo Beach, CA 93449 </t>
  </si>
  <si>
    <t>high</t>
  </si>
  <si>
    <t>unknown</t>
  </si>
  <si>
    <t>main structure</t>
  </si>
  <si>
    <t>self contained</t>
  </si>
  <si>
    <t>https://www.vrbo.com/1083332</t>
  </si>
  <si>
    <t>Townhome</t>
  </si>
  <si>
    <t>Shell Beach Townhome  Only Steps From The Sand</t>
  </si>
  <si>
    <t>010-141-018</t>
  </si>
  <si>
    <t xml:space="preserve">149 Searidge Ct, Pismo Beach, CA 93449 </t>
  </si>
  <si>
    <t>medium</t>
  </si>
  <si>
    <t>secondary/investment</t>
  </si>
  <si>
    <t>https://www.homeaway.com/vacation-rental/p4797648</t>
  </si>
  <si>
    <t>Apartment</t>
  </si>
  <si>
    <t>Romantic Getaways or Family Vacations set along the Rugged California Coastline South of San Luis Obispo-Ocean Views</t>
  </si>
  <si>
    <t>resort</t>
  </si>
  <si>
    <t>https://www.homeaway.com/vacation-rental/p4591586</t>
  </si>
  <si>
    <t>Resort</t>
  </si>
  <si>
    <t>The Cliffs - Near Avila Hot Springs</t>
  </si>
  <si>
    <t>https://www.homeaway.com/vacation-rental/p4597612</t>
  </si>
  <si>
    <t>Dolphin Bay Resort And Spa</t>
  </si>
  <si>
    <t>https://www.homeaway.com/vacation-rental/p4892504</t>
  </si>
  <si>
    <t>Hotel</t>
  </si>
  <si>
    <t>Spyglass Inn - Near Avila Hot Springs</t>
  </si>
  <si>
    <t>https://www.vrbo.com/1642562</t>
  </si>
  <si>
    <t>Luxury home with sweeping ocean views Shell Beach, long-term stays</t>
  </si>
  <si>
    <t>010-044-094</t>
  </si>
  <si>
    <t>2608 Barcelona, Pismo Beach, CA 93449</t>
  </si>
  <si>
    <t>https://www.vrbo.com/903945</t>
  </si>
  <si>
    <t>Long Term / Short Term Fall Bookings - Ask for Seasonal Rates</t>
  </si>
  <si>
    <t>010-311-053</t>
  </si>
  <si>
    <t xml:space="preserve">366 Boeker Ave, Pismo Beach, CA 93449 </t>
  </si>
  <si>
    <t>https://www.vrbo.com/790707</t>
  </si>
  <si>
    <t>Large Studio, Move-in Ready, Steps From The Pacific Ocean
Monthly rental</t>
  </si>
  <si>
    <t>010-311-052</t>
  </si>
  <si>
    <t>362 Boeker Ave, Pismo Beach, CA 93449</t>
  </si>
  <si>
    <t>primary</t>
  </si>
  <si>
    <t>adu</t>
  </si>
  <si>
    <t>https://www.vrbo.com/949936</t>
  </si>
  <si>
    <t>Cozy 3 Bed/3 Bath Beach Cottage Steps From The Beach</t>
  </si>
  <si>
    <t>010-353-002</t>
  </si>
  <si>
    <t>317 Palisade Ave, Pismo Beach, CA 93449</t>
  </si>
  <si>
    <t>low</t>
  </si>
  <si>
    <t>https://www.vrbo.com/1620754</t>
  </si>
  <si>
    <t>Newly-Furnished Oceanside Home!</t>
  </si>
  <si>
    <t>010-282-015</t>
  </si>
  <si>
    <t xml:space="preserve">315 Santa Fe Ave, Pismo Beach, CA 93449 </t>
  </si>
  <si>
    <t>https://www.vrbo.com/1406448</t>
  </si>
  <si>
    <t>Cottage</t>
  </si>
  <si>
    <t>5-Minute Walk to Beach! Stylish 2BR Cottage w/ Fenced Yard, Patio &amp; Fire Pit</t>
  </si>
  <si>
    <t>no</t>
  </si>
  <si>
    <t>https://www.vrbo.com/1023678</t>
  </si>
  <si>
    <t>*Shell Beach - Capistrano Cottage*</t>
  </si>
  <si>
    <t>010-252-032</t>
  </si>
  <si>
    <t>109 Capistrano Ave, Pismo Beach, CA 93449</t>
  </si>
  <si>
    <t>https://www.vrbo.com/1685740</t>
  </si>
  <si>
    <t>Newly Listed, Fantastic Shell Beach Home, down the street for the ocean!</t>
  </si>
  <si>
    <t>010-332-014</t>
  </si>
  <si>
    <t xml:space="preserve">166 Pier Ave, Pismo Beach, CA 93449 </t>
  </si>
  <si>
    <t>https://www.vrbo.com/1067215</t>
  </si>
  <si>
    <t>Shell Beach Seaview Vista with Breathtaking Views of the Ocean and Foothills</t>
  </si>
  <si>
    <t>010-335-018</t>
  </si>
  <si>
    <t xml:space="preserve">171 Seaview Ave, Pismo Beach, CA 93449 </t>
  </si>
  <si>
    <t>https://www.vrbo.com/1154141</t>
  </si>
  <si>
    <t>Condo</t>
  </si>
  <si>
    <t>Gorgeous  Ocean Views</t>
  </si>
  <si>
    <t>010-071-040</t>
  </si>
  <si>
    <t>426 Westpoint Dr #40, Pismo Beach, CA 93449</t>
  </si>
  <si>
    <t>https://www.vrbo.com/1699740</t>
  </si>
  <si>
    <t>Contemporary Beach Bungalow</t>
  </si>
  <si>
    <t>Reviewed three times with aerial imagery and Google Street View looking for back/front yard characteristics</t>
  </si>
  <si>
    <t>https://www.vrbo.com/132129</t>
  </si>
  <si>
    <t>Newer Luxury Beach Condo with Ocean Views!</t>
  </si>
  <si>
    <t>Reviewed three times aerial imagery and Google Street View looking for back/front yard characteristics</t>
  </si>
  <si>
    <t>https://www.homeaway.com/vacation-rental/p4962191</t>
  </si>
  <si>
    <t>Luxurious Home over looking the Central Coast</t>
  </si>
  <si>
    <t>010-084-032</t>
  </si>
  <si>
    <t xml:space="preserve">1323 Costa del Sol, Pismo Beach, CA 93449 </t>
  </si>
  <si>
    <t>https://www.vrbo.com/1175214</t>
  </si>
  <si>
    <t>Delightful Shell Beach Cottage</t>
  </si>
  <si>
    <t>010-242-011</t>
  </si>
  <si>
    <t xml:space="preserve">259 Montecito Ave, Pismo Beach, CA 93449 </t>
  </si>
  <si>
    <t>https://www.vrbo.com/658903</t>
  </si>
  <si>
    <t>Beautiful Cottage By The Sea!</t>
  </si>
  <si>
    <t>010-233-029</t>
  </si>
  <si>
    <t xml:space="preserve">226 Morro Ave, Pismo Beach, CA 93449 </t>
  </si>
  <si>
    <t>https://www.vrbo.com/279003</t>
  </si>
  <si>
    <t>'Cookie's Cottage' Family Beach House</t>
  </si>
  <si>
    <t>https://www.vrbo.com/355103</t>
  </si>
  <si>
    <t>Magnificent Oceanfront &amp; Beach Access In Charming Community</t>
  </si>
  <si>
    <t>010-232-040</t>
  </si>
  <si>
    <t>1956 Ocean Blvd, Pismo Beach, CA 93449</t>
  </si>
  <si>
    <t>The listing offers 900 sqft. unit (2 bedroom/1 baths) within a 2,999 sqft. (4 bedrooms/3 baths) single-family house.</t>
  </si>
  <si>
    <t>https://www.vrbo.com/880129</t>
  </si>
  <si>
    <t>Ocean Views at Most Secluded Home in Shell Beach</t>
  </si>
  <si>
    <t>010-221-042</t>
  </si>
  <si>
    <t>125 Park Pl, Pismo Beach, CA 93449</t>
  </si>
  <si>
    <t>https://www.homeaway.com/vacation-rental/p3556953</t>
  </si>
  <si>
    <t>By month.  One block to beach stairs. $4,000 month off season.</t>
  </si>
  <si>
    <t>010-214-004</t>
  </si>
  <si>
    <t>107 Naomi Ave, Pismo Beach, CA 93449</t>
  </si>
  <si>
    <t>https://www.vrbo.com/862326</t>
  </si>
  <si>
    <t>Dreamy Beach House!!</t>
  </si>
  <si>
    <t>010-233-006</t>
  </si>
  <si>
    <t>311 Cuyama Ave, Pismo Beach, CA 93449</t>
  </si>
  <si>
    <t>https://www.vrbo.com/723627</t>
  </si>
  <si>
    <t>Shell/Pismo Beach Getaway</t>
  </si>
  <si>
    <t>010-045-024</t>
  </si>
  <si>
    <t>2169 Barcelona #2, Pismo Beach, CA 93449</t>
  </si>
  <si>
    <t>https://www.vrbo.com/790150</t>
  </si>
  <si>
    <t>Studio</t>
  </si>
  <si>
    <t>150 Steps From The Ocean In Beautiful Shell Beach.</t>
  </si>
  <si>
    <t>010-241-004</t>
  </si>
  <si>
    <t xml:space="preserve">343 Morro Ave, Pismo Beach, CA 93449 </t>
  </si>
  <si>
    <t>https://www.vrbo.com/1648039</t>
  </si>
  <si>
    <t>Gated Private Family Ranch Home</t>
  </si>
  <si>
    <t>079-201-011</t>
  </si>
  <si>
    <t xml:space="preserve">550 Thousand Hills Rd
Pismo Beach, CA </t>
  </si>
  <si>
    <t>https://www.homeaway.com/vacation-rental/p4893393</t>
  </si>
  <si>
    <t>Hilton Garden Inn San Luis Obispo-Pismo Beach</t>
  </si>
  <si>
    <t>https://www.vrbo.com/1505654</t>
  </si>
  <si>
    <t>3 Bd. Home in a Peaceful Neighborhood 1 mi. from Downtown Pismo, Small Pet OK</t>
  </si>
  <si>
    <t>005-382-050</t>
  </si>
  <si>
    <t>126 Whitecap St, Pismo Beach, CA 93449</t>
  </si>
  <si>
    <t>https://www.vrbo.com/1586724</t>
  </si>
  <si>
    <t>Estate</t>
  </si>
  <si>
    <t>Welcome to Chateau Cavallo! Ocean views await upon a private equestrian estate</t>
  </si>
  <si>
    <t>044-365-023</t>
  </si>
  <si>
    <t>270 Sunray Pl, Arroyo Grande, CA 93420</t>
  </si>
  <si>
    <t>https://www.vrbo.com/900309</t>
  </si>
  <si>
    <t>Luxury condo quiet peaceful neighborhood in Pismo Beach</t>
  </si>
  <si>
    <t>005-399-004</t>
  </si>
  <si>
    <t>170 Branch St #172,
Pismo Beach, CA 93449</t>
  </si>
  <si>
    <t>https://www.homeaway.com/vacation-rental/p233834</t>
  </si>
  <si>
    <t>Sand Castle on the Beach, Ocean and Sand</t>
  </si>
  <si>
    <t>061-072-003</t>
  </si>
  <si>
    <t>1872 Strand Way, Oceano, CA 93445</t>
  </si>
  <si>
    <t xml:space="preserve">The listing is in Oceano, San Luis Obispo County, CA. </t>
  </si>
  <si>
    <t>https://www.homeaway.com/vacation-rental/p4786809</t>
  </si>
  <si>
    <t>Paradise Condo Near Beach w/ Free WiFi, Fireplace, Pool Table, BBQ &amp; Ocean Views</t>
  </si>
  <si>
    <t>https://www.homeaway.com/vacation-rental/p4597258</t>
  </si>
  <si>
    <t>Inn at the Pier - Near Pismo Beach Pier</t>
  </si>
  <si>
    <t>https://www.homeaway.com/vacation-rental/p4786733</t>
  </si>
  <si>
    <t>Cozy Condo 3/4 Block to the Beach w/ Free WiFi &amp; Oceanviews from Deck</t>
  </si>
  <si>
    <t>https://www.vrbo.com/610059</t>
  </si>
  <si>
    <t>~Steps To The Beach Downtown Gem!~</t>
  </si>
  <si>
    <t>005-153-027</t>
  </si>
  <si>
    <t xml:space="preserve">188 Stimson Unit #5, Pismo Beach, CA 93449 </t>
  </si>
  <si>
    <t>unit (1 of many)</t>
  </si>
  <si>
    <t>This is a unit in an apartment building.</t>
  </si>
  <si>
    <t>https://www.vrbo.com/1165982</t>
  </si>
  <si>
    <t>Terrific location w/ prime parking - 200 steps to the sand, shops, and boardwalk!</t>
  </si>
  <si>
    <t xml:space="preserve">188 Stimson Ave #4, Pismo Beach, CA 93449 </t>
  </si>
  <si>
    <t>https://www.vrbo.com/973140</t>
  </si>
  <si>
    <t>~ DOWNTOWN ~ PISMO BEACH ~ 185 OCEANVIEW AVE ~ Steps to the Beach ~</t>
  </si>
  <si>
    <t>005-153-040</t>
  </si>
  <si>
    <t>185 Ocean View Ave #3, Pismo Beach, CA 93449</t>
  </si>
  <si>
    <t>https://www.homeaway.com/vacation-rental/p4786742</t>
  </si>
  <si>
    <t>Downtown Pismo Condo 1 Block from Beach &amp; Pier w/ Free WiFi &amp; Nice Ocean Views</t>
  </si>
  <si>
    <t>https://www.vrbo.com/1569892</t>
  </si>
  <si>
    <t>Across the street for the famous  Pismo Beach Pier, centrally located to the historical dining and atmosophere of our beach town! Accommodates up to 6 guests. Secured and gated parking!</t>
  </si>
  <si>
    <t>005-136-033</t>
  </si>
  <si>
    <t>208 Stimson Ave, Pismo Beach, CA 93449</t>
  </si>
  <si>
    <t>Condo.</t>
  </si>
  <si>
    <t>https://www.homeaway.com/vacation-rental/p4786721</t>
  </si>
  <si>
    <t>Beautiful Condo Just 1/2 Block from Beach &amp; Boardwalk w/ Hot Tub</t>
  </si>
  <si>
    <t>https://www.homeaway.com/vacation-rental/p3523404</t>
  </si>
  <si>
    <t>Luxury Condo, Private Patio With Firepit, Hot Tub &amp; BBQ</t>
  </si>
  <si>
    <t>005-161-035</t>
  </si>
  <si>
    <t xml:space="preserve">150 Ocean View Ave #1, Pismo Beach, CA 93449 </t>
  </si>
  <si>
    <t>https://www.homeaway.com/vacation-rental/p4786722</t>
  </si>
  <si>
    <t>Cozy Condo 1/2 Block to the Beach w/ BBQ &amp; Fireplace</t>
  </si>
  <si>
    <t>https://www.homeaway.com/vacation-rental/p4786724</t>
  </si>
  <si>
    <t>Lovely Condo Just 1/2 Block from the Beach w/ Free WiFi &amp; BBQ</t>
  </si>
  <si>
    <t>https://www.vrbo.com/2830</t>
  </si>
  <si>
    <t>HOME - DOWNTOWN - 50 STEPS FROM SAND, PIER And BOARDWALK - PARTIAL VIEW</t>
  </si>
  <si>
    <t>005-153-053</t>
  </si>
  <si>
    <t>156 Stimson Ave, Pismo Beach, CA 93449</t>
  </si>
  <si>
    <t xml:space="preserve">This listing seems to offer a part of a multi-family home. </t>
  </si>
  <si>
    <t>https://www.homeaway.com/vacation-rental/p4786716</t>
  </si>
  <si>
    <t>Cozy Cottage 1/2 Block from Beach w/ Free WiFi</t>
  </si>
  <si>
    <t>https://www.homeaway.com/vacation-rental/p4786717</t>
  </si>
  <si>
    <t>Cute Cottage 1/2 Block to the Beach w/ Free WiFi, BBQ &amp; Off Street Parking</t>
  </si>
  <si>
    <t>https://www.homeaway.com/vacation-rental/p4786718</t>
  </si>
  <si>
    <t>Comfy Cottage 1/2 Block from Beach w/ Fireplace &amp; BBQ</t>
  </si>
  <si>
    <t>https://www.vrbo.com/127874</t>
  </si>
  <si>
    <t>Large HOUSE,  Partial Pier/Ocean views! 30 YARDS TO BOARDWALK!  Location!!!</t>
  </si>
  <si>
    <t>https://www.vrbo.com/177606</t>
  </si>
  <si>
    <t>LOCATION!! Downtown Pismo! VIEW - Steps to Sand/Ocean/Pier- Parking</t>
  </si>
  <si>
    <t xml:space="preserve">This listing seems to offer the entire property of a multi-family home. </t>
  </si>
  <si>
    <t>https://www.vrbo.com/1790815</t>
  </si>
  <si>
    <t>Classic Pismo Cottage with a Fully Modernized &amp; Fresh Interior - Walk to the Beach and BBQ on Private Deck!</t>
  </si>
  <si>
    <t>005-152-036</t>
  </si>
  <si>
    <t xml:space="preserve">173 Stimson Ave, Pismo Beach, CA 93449 </t>
  </si>
  <si>
    <t>https://www.homeaway.com/vacation-rental/p4898336</t>
  </si>
  <si>
    <t>Sandcastle Hotel on the Beach</t>
  </si>
  <si>
    <t>https://www.homeaway.com/vacation-rental/p4560614</t>
  </si>
  <si>
    <t>Best of the Beach 154 Addie - Deluxe Townhome Overlooks Sandy Pismo Bch</t>
  </si>
  <si>
    <t>005-163-026</t>
  </si>
  <si>
    <t xml:space="preserve">154 Addie St, Pismo Beach, CA 93449 </t>
  </si>
  <si>
    <t>https://www.homeaway.com/vacation-rental/p4561891</t>
  </si>
  <si>
    <t>Best of the Beach 156 Addie - Deluxe Townhome Overlooks Sandy Pismo Bch</t>
  </si>
  <si>
    <t>005-163-025</t>
  </si>
  <si>
    <t xml:space="preserve">156 Addie St, Pismo Beach, CA 93449 </t>
  </si>
  <si>
    <t>https://www.homeaway.com/vacation-rental/p4563323</t>
  </si>
  <si>
    <t>Best of the Beach 158 Addie - Deluxe Townhome Overlooks Sandy Pismo Bch</t>
  </si>
  <si>
    <t>005-163-024</t>
  </si>
  <si>
    <t xml:space="preserve">158 Addie St, Pismo Beach, CA 93449 </t>
  </si>
  <si>
    <t>https://www.vrbo.com/1721003</t>
  </si>
  <si>
    <t>Luxurious Beach Side Condo with Ocean Views- Can Accommodate Large Groups!</t>
  </si>
  <si>
    <t>005-162-034</t>
  </si>
  <si>
    <t xml:space="preserve">161 Addie St, Pismo Beach, CA 93449 </t>
  </si>
  <si>
    <t xml:space="preserve">Multiple-family home. </t>
  </si>
  <si>
    <t>https://www.vrbo.com/458494</t>
  </si>
  <si>
    <t>Escape to Paradise to Pismo Beach in this Beautiful Condo</t>
  </si>
  <si>
    <t>005-162-050</t>
  </si>
  <si>
    <t>128 Park Ave #6, Pismo Beach, CA 93449</t>
  </si>
  <si>
    <t>https://www.vrbo.com/907045</t>
  </si>
  <si>
    <t>Steps to the sand, walking distance to downtown shops, restaurants &amp; Pismo Pier</t>
  </si>
  <si>
    <t>005-162-045</t>
  </si>
  <si>
    <t xml:space="preserve">124 Park Ave #1, Pismo Beach, CA 93449 </t>
  </si>
  <si>
    <t>https://www.vrbo.com/1364348</t>
  </si>
  <si>
    <t>Oceanfront Condo in Pismo Beach</t>
  </si>
  <si>
    <t>005-162-047</t>
  </si>
  <si>
    <t>116 Park Ave #3, Pismo Beach, CA 93449</t>
  </si>
  <si>
    <t>https://www.vrbo.com/822563</t>
  </si>
  <si>
    <t>WE STILL NEED THE HEADLINE FROM CONNECT.</t>
  </si>
  <si>
    <t>005-146-0BB</t>
  </si>
  <si>
    <t>2YY Park Ave #?, Pismo Beach, CA 93449</t>
  </si>
  <si>
    <t>https://www.vrbo.com/1754193</t>
  </si>
  <si>
    <t>Pristine beauty and a multiplicity of outdoor activities!</t>
  </si>
  <si>
    <t>https://www.homeaway.com/vacation-rental/p4774884</t>
  </si>
  <si>
    <t>A Classic Beach Vacation!</t>
  </si>
  <si>
    <t>https://www.homeaway.com/vacation-rental/p4774885</t>
  </si>
  <si>
    <t>Surfboards and Beach Boys music!</t>
  </si>
  <si>
    <t>https://www.homeaway.com/vacation-rental/p4774901</t>
  </si>
  <si>
    <t>Got to see it to believe it!</t>
  </si>
  <si>
    <t>https://www.homeaway.com/vacation-rental/p4774902</t>
  </si>
  <si>
    <t>The quintessential California lifestyle!</t>
  </si>
  <si>
    <t>https://www.vrbo.com/431041</t>
  </si>
  <si>
    <t>Newly Remodeled Penthouse on the Beach</t>
  </si>
  <si>
    <t>005-153-026</t>
  </si>
  <si>
    <t>117 Ocean view Ave Unit 6, Pismo Beach, CA 93449</t>
  </si>
  <si>
    <t xml:space="preserve">The listing is a unit in a building (Universal Land Use: Motel, according to ReaList). </t>
  </si>
  <si>
    <t>https://www.vrbo.com/434421</t>
  </si>
  <si>
    <t>Ten Steps to the Beach.  Gorgeous Views! Lower Level Two Bedroom Two Bath Condo</t>
  </si>
  <si>
    <t>117 Ocean View Ave Unit 1, Pismo Beach, CA 93449</t>
  </si>
  <si>
    <t>https://www.vrbo.com/434442</t>
  </si>
  <si>
    <t>Ten Steps to the Beach.  Gorgeous Views! Upper level 2 bedroom condo</t>
  </si>
  <si>
    <t>117 Ocean view Ave Unit ?, Pismo Beach, CA 93449</t>
  </si>
  <si>
    <t>The listing is a unit in a building (Universal Land Use: Motel, according to ReaList). The unit could be 'D'.</t>
  </si>
  <si>
    <t>https://www.vrbo.com/471805</t>
  </si>
  <si>
    <t>Just steps off the beach 1 bedroom, 1 bath condo</t>
  </si>
  <si>
    <t>117 Ocean View Ave Unit ?, Pismo Beach, CA 93449</t>
  </si>
  <si>
    <t>https://www.vrbo.com/471806</t>
  </si>
  <si>
    <t>Stunning Ocean Views from Every Window!  Deluxe Condo On the Beach</t>
  </si>
  <si>
    <t>117 Ocean View Ave Unit 5, Pismo Beach, CA 93449</t>
  </si>
  <si>
    <t>https://www.vrbo.com/472898</t>
  </si>
  <si>
    <t>Large Studio On the Sand</t>
  </si>
  <si>
    <t>117 Ocean View Ave Unit A, Pismo Beach, CA 93449</t>
  </si>
  <si>
    <t xml:space="preserve">The listing is a studio in a building (Universal Land Use: Motel, according to ReaList). </t>
  </si>
  <si>
    <t>https://www.vrbo.com/472899</t>
  </si>
  <si>
    <t>Just steps off the beach upper level 1 bedroom condo</t>
  </si>
  <si>
    <t xml:space="preserve">117 Ocean View Ave Unit 4, Pismo Beach, CA 93449 </t>
  </si>
  <si>
    <t>https://www.vrbo.com/591467</t>
  </si>
  <si>
    <t>Condo On the Sand</t>
  </si>
  <si>
    <t xml:space="preserve">117 Ocean View Ave Unit B, Pismo Beach, CA 93449 </t>
  </si>
  <si>
    <t>https://www.vrbo.com/1366794</t>
  </si>
  <si>
    <t xml:space="preserve">Worldmark Pismo Beach </t>
  </si>
  <si>
    <t>https://www.homeaway.com/vacation-rental/p4786776</t>
  </si>
  <si>
    <t>Cabin</t>
  </si>
  <si>
    <t>Cozy Cottage Two and a Half Blocks from the Beach</t>
  </si>
  <si>
    <t>https://www.homeaway.com/vacation-rental/p4786777</t>
  </si>
  <si>
    <t>Cute Cottage Two and a Half Blocks to the Beach w/ Free WiFi</t>
  </si>
  <si>
    <t>https://www.homeaway.com/vacation-rental/p4786787</t>
  </si>
  <si>
    <t>Luxury Home near Beach w/ Free WiFi, HD TV, Fireplace &amp; BBQ</t>
  </si>
  <si>
    <t>https://www.homeaway.com/vacation-rental/p4786789</t>
  </si>
  <si>
    <t>Spacious Home near Beach w/ Free WiFi, Fireplace, HD TV &amp; BBQ</t>
  </si>
  <si>
    <t>https://www.homeaway.com/vacation-rental/p4886534</t>
  </si>
  <si>
    <t>361 B Hinds Towmhome</t>
  </si>
  <si>
    <t>https://www.vrbo.com/407288</t>
  </si>
  <si>
    <t>Pismo's Finest Condo Complex</t>
  </si>
  <si>
    <t>005-139-004</t>
  </si>
  <si>
    <t>691 Price St #104, Pismo Beach, CA 93449</t>
  </si>
  <si>
    <t xml:space="preserve">I put "medium" in the confidence level column due to the unit number specifically. </t>
  </si>
  <si>
    <t>https://www.homeaway.com/vacation-rental/p4786759</t>
  </si>
  <si>
    <t>Downtown Pismo Beach Condo About 2 1/2 blocks from the Ocean w/ Free WiFi</t>
  </si>
  <si>
    <t>https://www.homeaway.com/vacation-rental/p4786760</t>
  </si>
  <si>
    <t>Lovely Condo 2 Blocks from Beach in the Heart of Downtown w/ Free WiFi &amp; Views</t>
  </si>
  <si>
    <t>https://www.vrbo.com/1317448</t>
  </si>
  <si>
    <t xml:space="preserve">Great Location.    2 Blocks to Ocean   </t>
  </si>
  <si>
    <t>005-139-013</t>
  </si>
  <si>
    <t>691 Price St #209, Pismo Beach, CA 93449</t>
  </si>
  <si>
    <t>https://www.homeaway.com/vacation-rental/p4786762</t>
  </si>
  <si>
    <t>Modern Downtown Condo w/ Free WiFI &amp; Spectacular Ocean View</t>
  </si>
  <si>
    <t>https://www.vrbo.com/1817318</t>
  </si>
  <si>
    <t>Charming Condo 2 1/2 blocks from Beach!!</t>
  </si>
  <si>
    <t>005-139-0AA</t>
  </si>
  <si>
    <t>691 Price St #?, Pismo Beach, CA 93449</t>
  </si>
  <si>
    <t>https://www.vrbo.com/1565251</t>
  </si>
  <si>
    <t>Ocean View Located in Core Downtown Pismo Beach on SAME Street as the Famous Pismo Pier!! Accommodates up to 6 guests AND it's only two minutes to the water and sand!</t>
  </si>
  <si>
    <t>005-139-011</t>
  </si>
  <si>
    <t>691 Price St #207, Pismo Beach, CA 93449</t>
  </si>
  <si>
    <t>https://www.homeaway.com/vacation-rental/p4786758</t>
  </si>
  <si>
    <t>Downtown Pismo Beach Condo Just 3 Blocks from the Ocean w/ Free WiFi</t>
  </si>
  <si>
    <t>https://www.homeaway.com/vacation-rental/p4786740</t>
  </si>
  <si>
    <t>Cozy Condo in Casa Bella Vista 2 1/2 Blocks to Pier w/ Free WiFi &amp; Ocean Views</t>
  </si>
  <si>
    <t>https://www.vrbo.com/1571157</t>
  </si>
  <si>
    <t>Pismo beach house, 2 blocks from the beach and 2 units!</t>
  </si>
  <si>
    <t>005-144-001</t>
  </si>
  <si>
    <t>280 Park Ave, Pismo Beach, CA 93449</t>
  </si>
  <si>
    <t>https://www.vrbo.com/251781</t>
  </si>
  <si>
    <t>2 Blocks from Beach 5 Blocks from Historical Pismo Beach</t>
  </si>
  <si>
    <t>005-144-023</t>
  </si>
  <si>
    <t>211 Dolliver St, Pismo Beach, CA 93449</t>
  </si>
  <si>
    <t>https://www.vrbo.com/1336121</t>
  </si>
  <si>
    <t>Walk to the beach and downtown Pismo in less than five minutes!</t>
  </si>
  <si>
    <t>005-142-024</t>
  </si>
  <si>
    <t>238 Ocean View Ave, Pismo Beach, CA 93449</t>
  </si>
  <si>
    <t>https://www.vrbo.com/1435393</t>
  </si>
  <si>
    <t>Fun beach retreat with free WiFi and a location close to the beach!</t>
  </si>
  <si>
    <t>005-142-018</t>
  </si>
  <si>
    <t>252 Ocean View Ave, Pismo Beach, CA 93449</t>
  </si>
  <si>
    <t>https://www.vrbo.com/1435394</t>
  </si>
  <si>
    <t>Comfortable duplex with cable, patio, free WiFi and close to beach!</t>
  </si>
  <si>
    <t>https://www.vrbo.com/1205190</t>
  </si>
  <si>
    <t>Contemporary style condo with free WiFi, cable and close to beach!</t>
  </si>
  <si>
    <t>https://www.homeaway.com/vacation-rental/p4786751</t>
  </si>
  <si>
    <t>Lovely Home 1 block to the Beach w/ Free WiFi &amp; Attached Garage</t>
  </si>
  <si>
    <t>https://www.vrbo.com/1237236</t>
  </si>
  <si>
    <t>Pismo Beach Getaway  Sleeps 4</t>
  </si>
  <si>
    <t>timeshare</t>
  </si>
  <si>
    <t>https://www.vrbo.com/29293</t>
  </si>
  <si>
    <t>Downtown 2 Bedroom Condo- Block From The Beach With Yard!!</t>
  </si>
  <si>
    <t>005-146-0AA</t>
  </si>
  <si>
    <t>2XX Park Ave #?, Pismo Beach, CA 93449</t>
  </si>
  <si>
    <t>The unit number could be 1, 2 or 6, the other ones has been discarded.</t>
  </si>
  <si>
    <t>https://www.homeaway.com/vacation-rental/p4786749</t>
  </si>
  <si>
    <t>Stylish Condo Located 1 Block to Beach &amp; Boardwalk w/ Free WiFi &amp; Parking Garage</t>
  </si>
  <si>
    <t>https://www.homeaway.com/vacation-rental/p4786748</t>
  </si>
  <si>
    <t>Downtown Pismo Beach Condo 1 block From the Beach &amp; Boardwalk w/ Deck</t>
  </si>
  <si>
    <t>https://www.homeaway.com/vacation-rental/p4786750</t>
  </si>
  <si>
    <t>Spacious Condo 1 block to the Beach and Boardwalk w/ Fireplace &amp; Parking Garage</t>
  </si>
  <si>
    <t>https://www.vrbo.com/1270916</t>
  </si>
  <si>
    <t>One block from the beach</t>
  </si>
  <si>
    <t>005-142-026</t>
  </si>
  <si>
    <t>234 Ocean View Ave, Pismo Beach, CA 93449</t>
  </si>
  <si>
    <t>https://www.homeaway.com/vacation-rental/p4976293</t>
  </si>
  <si>
    <t>Stunning Luxury Condo a Block and a Half from Pismo State Beach</t>
  </si>
  <si>
    <t>https://www.vrbo.com/1218864</t>
  </si>
  <si>
    <t>A block from the beach! Two blocks from downtown! Free WIFI and private parking!</t>
  </si>
  <si>
    <t>005-142-025</t>
  </si>
  <si>
    <t>232 Ocean View Ave #2, Pismo Beach, CA 93449</t>
  </si>
  <si>
    <t>https://www.vrbo.com/1713984</t>
  </si>
  <si>
    <t>New Listing! Beach Retreat w/ Balcony - Walk to Pismo Beach &amp; Downtown</t>
  </si>
  <si>
    <t>005-101-043</t>
  </si>
  <si>
    <t>370 Park Ave #E, Pismo Beach, CA 93449</t>
  </si>
  <si>
    <t>https://www.vrbo.com/869656</t>
  </si>
  <si>
    <t>Beach Cottage 1 Room &amp; shared bath. For Women only (child or small pet  ok)</t>
  </si>
  <si>
    <t>https://www.vrbo.com/1462785</t>
  </si>
  <si>
    <t>Enjoy the View of the Blue Pacific Ocean on a Private Balcony in Downtown Pismo!</t>
  </si>
  <si>
    <t>005-141-026</t>
  </si>
  <si>
    <t>340 Ocean View Ave Unit B, Pismo Beach, CA 93449</t>
  </si>
  <si>
    <t>https://www.homeaway.com/vacation-rental/p4786778</t>
  </si>
  <si>
    <t>Luxury Home near Beach w/ Free WiFi, HD TV, Jacuzzi, BBQ &amp; Fireplace</t>
  </si>
  <si>
    <t>https://www.vrbo.com/1296332</t>
  </si>
  <si>
    <t>Prime Downtown Location, Walk to the Beach! Home Away from Home!</t>
  </si>
  <si>
    <t>005-141-025</t>
  </si>
  <si>
    <t>340 Ocean View Ave Unit A, Pismo Beach, CA 93449</t>
  </si>
  <si>
    <t>https://www.homeaway.com/vacation-rental/p3016249</t>
  </si>
  <si>
    <t>Spacious Luxury Condo, 2 blks fr the Beach, 3 night min stay on the weekends</t>
  </si>
  <si>
    <t>https://www.homeaway.com/vacation-rental/p4786780</t>
  </si>
  <si>
    <t>Cozy Condo Just 2 1/2 Blocks from Beach w/ Free WiFi, Fireplace &amp; More!</t>
  </si>
  <si>
    <t>https://www.vrbo.com/1528865</t>
  </si>
  <si>
    <t>Ocean view condo w/ balcony &amp; grill - near the beach/pier/downtown!</t>
  </si>
  <si>
    <t>005-138-005</t>
  </si>
  <si>
    <t>360 Stimson Ave, Pismo Beach, CA 93449</t>
  </si>
  <si>
    <t>https://www.vrbo.com/1460976</t>
  </si>
  <si>
    <t>Sunny Pismo Beach Condo Three Blocks from the Beach</t>
  </si>
  <si>
    <t>005-138-002</t>
  </si>
  <si>
    <t>354 Stimson Ave, Pismo Beach, CA 93449</t>
  </si>
  <si>
    <t>https://www.vrbo.com/496064</t>
  </si>
  <si>
    <t>Upgraded Downtown Pismo Condo 6 max -2 king bedrooms and 1 queen loft bedroom</t>
  </si>
  <si>
    <t>005-138-014</t>
  </si>
  <si>
    <t>361 Ocean View Ave #5, Pismo Beach, CA 93449</t>
  </si>
  <si>
    <t>https://www.vrbo.com/1317647</t>
  </si>
  <si>
    <t>Tucked away in the private Seaside Villas, this tri-level condo is only one block from the beach! Newly built with luxurious furnishings and decor</t>
  </si>
  <si>
    <t>005-136-042</t>
  </si>
  <si>
    <t>260 Stimson Ave, Pismo Beach, CA 93449</t>
  </si>
  <si>
    <t>https://www.vrbo.com/1545651</t>
  </si>
  <si>
    <t>3 Bed, 3.5 Bathroom Brand New Home</t>
  </si>
  <si>
    <t>005-136-039</t>
  </si>
  <si>
    <t>290 Stimson Ave, Pismo Beach, CA 93449</t>
  </si>
  <si>
    <t>https://www.homeaway.com/vacation-rental/p4786796</t>
  </si>
  <si>
    <t>Spacious Home near Beach w/ Free WiFi, BBQ &amp; HD TV</t>
  </si>
  <si>
    <t>https://www.vrbo.com/1545652</t>
  </si>
  <si>
    <t>3 Bed/3.5 Bath Brand New House Walk to the Beach, Rooftop Deck Reveals Ocean Views - ALL the Amenities!</t>
  </si>
  <si>
    <t>005-136-035</t>
  </si>
  <si>
    <t>493 Dolliver, Pismo Beach, CA 93449</t>
  </si>
  <si>
    <t>https://www.homeaway.com/vacation-rental/p4982389</t>
  </si>
  <si>
    <t>Luxury Condo in the Heart of Downtown Pismo Beach, Just Built, Rooftop Spa!</t>
  </si>
  <si>
    <t>005-138-019</t>
  </si>
  <si>
    <t>322 Stimson, Pismo Beach, CA 93449</t>
  </si>
  <si>
    <t>https://www.vrbo.com/826052</t>
  </si>
  <si>
    <t>BEACH BREEZE with Ocean Views, Roof Top Patio with BBQ, Garage</t>
  </si>
  <si>
    <t>005-133-037</t>
  </si>
  <si>
    <t>345 Stimson Ave, Pismo Beach, CA 93449</t>
  </si>
  <si>
    <t>https://www.vrbo.com/857817</t>
  </si>
  <si>
    <t>BEACH BREAK with Ocean Views, Rooftop BBQ, Garage, Ocean Side Hwy 101</t>
  </si>
  <si>
    <t>005-133-035</t>
  </si>
  <si>
    <t>349 Stimson Ave, Pismo Beach, CA 93449</t>
  </si>
  <si>
    <t>https://www.vrbo.com/907201</t>
  </si>
  <si>
    <t>PISMO AWESOME Ocean Views, Sleeps 7, on ocean side of Hwy 101</t>
  </si>
  <si>
    <t>005-133-038</t>
  </si>
  <si>
    <t>353 Stimson Ave, Pismo Beach, CA 93449</t>
  </si>
  <si>
    <t>https://www.vrbo.com/1294460</t>
  </si>
  <si>
    <t>Bungalow Minutes Away from Pismo Beach!</t>
  </si>
  <si>
    <t>https://www.vrbo.com/791267</t>
  </si>
  <si>
    <t>ENDLESS SUMMER, Luxury Condo with Ocean View, Rooftop BBQ Center, Garage</t>
  </si>
  <si>
    <t>005-133-034</t>
  </si>
  <si>
    <t>351 Stimson Ave, Pismo Beach, CA 93449</t>
  </si>
  <si>
    <t>https://www.vrbo.com/927961</t>
  </si>
  <si>
    <t>3 Bed 3.5 Bath with breathtaking rooftop views located just steps to the  beach</t>
  </si>
  <si>
    <t>005-133-040</t>
  </si>
  <si>
    <t>357 Stimson Ave, Pismo Beach, CA 93449</t>
  </si>
  <si>
    <t>https://www.homeaway.com/vacation-rental/p4786790</t>
  </si>
  <si>
    <t>Sonny Home near Beach w/ Free WiFi, HD TV &amp; BBQ</t>
  </si>
  <si>
    <t>https://www.vrbo.com/1658071</t>
  </si>
  <si>
    <t>Monarch Villa - Luxury Condo, Ocean View, Rooftop Living with fire table/BBQ</t>
  </si>
  <si>
    <t>005-133-041</t>
  </si>
  <si>
    <t>359 Stimson Ave, Pismo Beach, CA 93449</t>
  </si>
  <si>
    <t>https://www.vrbo.com/1767759</t>
  </si>
  <si>
    <t>PISMO DREAMER - Luxury Condo, Ocean Views, Rooftop Living, Garage Parking</t>
  </si>
  <si>
    <t>https://www.homeaway.com/vacation-rental/p4593987</t>
  </si>
  <si>
    <t>Pismo Lighthouse Suites</t>
  </si>
  <si>
    <t>https://www.homeaway.com/vacation-rental/p4898796</t>
  </si>
  <si>
    <t>Cottage Inn By The Sea</t>
  </si>
  <si>
    <t>https://www.homeaway.com/vacation-rental/p4596141</t>
  </si>
  <si>
    <t>SeaCrest OceanFront Hotel</t>
  </si>
  <si>
    <t>https://www.vrbo.com/703961</t>
  </si>
  <si>
    <t>Breathtaking Ocean View 2 BR 2.5 BA Beach House Occ up to 9 - Tides Pismo Beach</t>
  </si>
  <si>
    <t>005-171-031</t>
  </si>
  <si>
    <t>2121 Price St #?, Pismo Beach, CA 93449</t>
  </si>
  <si>
    <t xml:space="preserve">According to ParcelQuest, the use type is Resid. Hotel/Motel/Resorts. </t>
  </si>
  <si>
    <t>https://www.vrbo.com/1756786</t>
  </si>
  <si>
    <t>Charming 2 BR Ocean View Cottage w/Kitchen - Tides Pismo Beach</t>
  </si>
  <si>
    <t>https://www.vrbo.com/87222</t>
  </si>
  <si>
    <t>6 Bedroom Large Luxury House  - Block from Beach!</t>
  </si>
  <si>
    <t>005-051-020</t>
  </si>
  <si>
    <t>381 Franklin Dr, Pismo Beach, CA 93449</t>
  </si>
  <si>
    <t>https://www.vrbo.com/1785206</t>
  </si>
  <si>
    <t>Large Sunny Pismo Beach Condo Down the Street From the Beach!</t>
  </si>
  <si>
    <t>005-171-029</t>
  </si>
  <si>
    <t>379 Wilmar, Pismo Beach, CA 93449</t>
  </si>
  <si>
    <t>https://www.vrbo.com/1704410</t>
  </si>
  <si>
    <t>Beautiful Beach Side Condo with Private Deck!</t>
  </si>
  <si>
    <t>005-056-004</t>
  </si>
  <si>
    <t>379 Harbor View Ave, Pismo Beach, CA 93449</t>
  </si>
  <si>
    <t>https://www.homeaway.com/vacation-rental/p4786746</t>
  </si>
  <si>
    <t>Comfy Condo 1 Block to the Beach w/ Balcony, BBQ &amp; Carport Parking</t>
  </si>
  <si>
    <t>https://www.homeaway.com/vacation-rental/p4786793</t>
  </si>
  <si>
    <t>Gorgeous Condo near Beach w/ Free WiFi, LCD TV &amp; Complex BBQ</t>
  </si>
  <si>
    <t>https://www.vrbo.com/1187621</t>
  </si>
  <si>
    <t>Luxury 2BR at Valentina Suites - Walk 5 Minutes to Beach</t>
  </si>
  <si>
    <t>371 Pismo Ave, Unit 201, Pismo Beach, CA 93449</t>
  </si>
  <si>
    <t>Unit from Valentina Suites. Check on Realist. Search for "911 Price St"</t>
  </si>
  <si>
    <t>https://www.vrbo.com/1190914</t>
  </si>
  <si>
    <t>6 Separate Suites in a Luxury Boutique Compound - Walk to Beach &amp; Dining</t>
  </si>
  <si>
    <t>371 Pismo Ave, Pismo Beach, CA 93449</t>
  </si>
  <si>
    <t>This listing is for all 6 units from Valentina Suites</t>
  </si>
  <si>
    <t>https://www.vrbo.com/1187624</t>
  </si>
  <si>
    <t>1BR at Valentina Suites√¢¬Ä¬îWalk to Pismo Beach &amp; Dining</t>
  </si>
  <si>
    <t>371 Pismo Ave, Unit 301, Pismo Beach, CA 93449</t>
  </si>
  <si>
    <t>Unit from Valentina Suites</t>
  </si>
  <si>
    <t>https://www.vrbo.com/1189406</t>
  </si>
  <si>
    <t>Valentina Suites 3BR w/ View Balcony - Walk to Dining &amp; Beach</t>
  </si>
  <si>
    <t>371 Pismo Ave, Unit 401, Pismo Beach, CA 93449</t>
  </si>
  <si>
    <t>https://www.vrbo.com/1187056</t>
  </si>
  <si>
    <t>Upscale 3BR Villa w/ Gourmet Kitchen &amp; Large Balcony</t>
  </si>
  <si>
    <t>371 Pismo Ave, Unit 203, Pismo Beach, CA 93449</t>
  </si>
  <si>
    <t>https://www.vrbo.com/1187536</t>
  </si>
  <si>
    <t>High-End 3BR Suite at Pismo Beach√¢¬Ä¬îWalk to Restaurant Row &amp; Beach Pier</t>
  </si>
  <si>
    <t>https://www.vrbo.com/1629268</t>
  </si>
  <si>
    <t xml:space="preserve">Cozy condo with updated features - blocks from the beach! </t>
  </si>
  <si>
    <t>371 Pismo Ave, Unit 302, Pismo Beach, CA 93449</t>
  </si>
  <si>
    <t>https://www.vrbo.com/1188074</t>
  </si>
  <si>
    <t>Luxe 2BR Suite, 5-Minute Walk to Beach</t>
  </si>
  <si>
    <t>https://www.homeaway.com/vacation-rental/p4786806</t>
  </si>
  <si>
    <t>Pet Friendly Home Near Beach &amp; Attractions w/ Free WiFi &amp; TV</t>
  </si>
  <si>
    <t>https://www.vrbo.com/819223</t>
  </si>
  <si>
    <t>Newly Build House With Great Ocean Views! Just Blocks From Beach &amp; Downtown!</t>
  </si>
  <si>
    <t>005-068-024</t>
  </si>
  <si>
    <t>389 Wadsworth Ave, Pismo Beach, CA 93449</t>
  </si>
  <si>
    <t>https://www.homeaway.com/vacation-rental/p4786698</t>
  </si>
  <si>
    <t>Cozy Pismo Shores Estate Condo w/ Partial Ocean View, Fireplace &amp; Complex Pool</t>
  </si>
  <si>
    <t>https://www.homeaway.com/vacation-rental/p4786700</t>
  </si>
  <si>
    <t>Luxury Pismo Shores Estate Condo w/ Free WiFi, Fireplace &amp; Ocean View</t>
  </si>
  <si>
    <t>https://www.homeaway.com/vacation-rental/p4786702</t>
  </si>
  <si>
    <t>Spacious Condo in Pismo Estates w/ WiFi, Fireplace &amp; Near Complex Pool</t>
  </si>
  <si>
    <t>https://www.homeaway.com/vacation-rental/p4786703</t>
  </si>
  <si>
    <t>Downtown Pismo Beach Condo w/ WiFi, Fireplace, BBQ &amp; Partial Ocean View</t>
  </si>
  <si>
    <t>https://www.homeaway.com/vacation-rental/p4786706</t>
  </si>
  <si>
    <t>Oceanfront End Unit Condo w/ Free WiFi, Fireplace, Decks &amp; BBQ</t>
  </si>
  <si>
    <t>https://www.homeaway.com/vacation-rental/p4786709</t>
  </si>
  <si>
    <t>Oceanfront Pismo Shores Condo w/ Free WiFi &amp; Complex Pool</t>
  </si>
  <si>
    <t>https://www.homeaway.com/vacation-rental/p4786710</t>
  </si>
  <si>
    <t>Oceanfront Condo in Gated Community w/ Deck &amp; Complex Pool</t>
  </si>
  <si>
    <t>https://www.homeaway.com/vacation-rental/p4786715</t>
  </si>
  <si>
    <t>Pool View Condo in Gated Community w/ Deck &amp; Fireplace</t>
  </si>
  <si>
    <t>https://www.vrbo.com/690186</t>
  </si>
  <si>
    <t>California Dreaming!</t>
  </si>
  <si>
    <t>005-301-006</t>
  </si>
  <si>
    <t>100 PISMO ST 134 PISMO BEACH CA 93449-2547</t>
  </si>
  <si>
    <t>https://www.vrbo.com/1005673</t>
  </si>
  <si>
    <t>Ocean View Luxury Condo steps from the sand in the heart of Pismo!</t>
  </si>
  <si>
    <t>005-162-059</t>
  </si>
  <si>
    <t>150 Park Ave, Pismo Beach, CA 93449</t>
  </si>
  <si>
    <t>https://www.homeaway.com/vacation-rental/p4786765</t>
  </si>
  <si>
    <t>Cute Downtown Home Only 1.5 Blocks to the Beach &amp; Boardwalk w/ Free Wifi</t>
  </si>
  <si>
    <t>https://www.vrbo.com/1797012</t>
  </si>
  <si>
    <t>Ocean Views *50 yards to beach access* Pismo Shores BEST location In Pismo</t>
  </si>
  <si>
    <t>005-301-034</t>
  </si>
  <si>
    <t>100 Pismo Ave #119, Pismo Beach, CA 93449</t>
  </si>
  <si>
    <t>https://www.homeaway.com/vacation-rental/p4786699</t>
  </si>
  <si>
    <t>Lovely Pismo Shores Estate Condo w/ Free WiFi, Ocean View &amp; Complex Pool</t>
  </si>
  <si>
    <t>https://www.homeaway.com/vacation-rental/p4786701</t>
  </si>
  <si>
    <t>Downtown Pismo Beach Condo w/ WiFi, Fireplace &amp; Partial Ocean View</t>
  </si>
  <si>
    <t>https://www.homeaway.com/vacation-rental/p4786707</t>
  </si>
  <si>
    <t>Beautiful Pismo Shore Beachfront Condo w/ Free WiFi, Ocean Views &amp; Private Decks</t>
  </si>
  <si>
    <t>https://www.homeaway.com/vacation-rental/p4786708</t>
  </si>
  <si>
    <t>Pismo Shores Oceanfront Condo w/ Free WiFi, BBQ Grill &amp; Complex Pool</t>
  </si>
  <si>
    <t>https://www.vrbo.com/1599365</t>
  </si>
  <si>
    <t>New Listing Special! Save HUNDREDS! Ocean Views in Luxury, &lt;1 Block to the Beach, Pool and Spa!</t>
  </si>
  <si>
    <t>005-301-035</t>
  </si>
  <si>
    <t>100 Pismo Ave #120, Pismo Beach, CA 93449</t>
  </si>
  <si>
    <t>https://www.vrbo.com/1487542</t>
  </si>
  <si>
    <t>Fully Renovated 2 Bedroom Beach House - Steps to the Sand, View of the Pier - Start Relaxing Today!</t>
  </si>
  <si>
    <t>005-121-022</t>
  </si>
  <si>
    <t xml:space="preserve">193 Main St, Pismo Beach, CA 93449 </t>
  </si>
  <si>
    <t>https://www.homeaway.com/vacation-rental/p4786734</t>
  </si>
  <si>
    <t>Oceanview Condo Less Than 1/4 Block to the Beach w/ Private Garage</t>
  </si>
  <si>
    <t>https://www.vrbo.com/394720</t>
  </si>
  <si>
    <t>Downtown Pismo Beach 3 bedroom/3 Bathroom Condo just a stroll to the Beach!</t>
  </si>
  <si>
    <t>https://www.vrbo.com/1659495</t>
  </si>
  <si>
    <t>Ocean Front Pismo Beach Cottage</t>
  </si>
  <si>
    <t>005-112-010</t>
  </si>
  <si>
    <t>251 Harloe Ave, Pismo Beach, CA 93449</t>
  </si>
  <si>
    <t>https://www.vrbo.com/614923</t>
  </si>
  <si>
    <t>Luxury 2/2 Ocean View Condo *Downtown Pismo Beach*</t>
  </si>
  <si>
    <t>005-066-032</t>
  </si>
  <si>
    <t>377 San Luis Avenue, Pismo Beach, CA</t>
  </si>
  <si>
    <t>https://www.vrbo.com/1461612</t>
  </si>
  <si>
    <t>California Hideaway for the Entire Family, Come Nestle Down at "Casa El Nido!"</t>
  </si>
  <si>
    <t>005-068-051</t>
  </si>
  <si>
    <t>374 San Luis Ave, Pismo Beach, CA 93449</t>
  </si>
  <si>
    <t>https://www.homeaway.com/vacation-rental/p4966969</t>
  </si>
  <si>
    <t>New Downtown Condo with Roof Top Patio, Ocean views, 1 √Ç¬Ω blocks from ocean!</t>
  </si>
  <si>
    <t>https://www.homeaway.com/vacation-rental/p4970241</t>
  </si>
  <si>
    <t>Ultimate Beach Getaway</t>
  </si>
  <si>
    <t>005-066-035</t>
  </si>
  <si>
    <t>383 San Luis Ave, Pismo Beach, CA 93449</t>
  </si>
  <si>
    <t>https://www.vrbo.com/1286612</t>
  </si>
  <si>
    <t>BEACHFRONT LUXURY 3 BR CONDO! ON THE SAND DOWNTOWN PISMO</t>
  </si>
  <si>
    <t>005-301-050</t>
  </si>
  <si>
    <t>100 Pismo Ave #124, Pismo Beach, CA 93449</t>
  </si>
  <si>
    <t>Based on photos I'm pretty sure it is unit 124</t>
  </si>
  <si>
    <t>https://www.vacationrentals.com/listing/p4209005</t>
  </si>
  <si>
    <t>Walk To The Beach, Restaurants And Wine Tasting!</t>
  </si>
  <si>
    <t>005-068-053</t>
  </si>
  <si>
    <t>390 San Luis Ave, Pismo Beach, CA 93449</t>
  </si>
  <si>
    <t>https://www.vrbo.com/111810</t>
  </si>
  <si>
    <t>Downtown Pismo Beach Ocean View 2 Blocks to Beach 7 BR 7.5 Bath Triplex Complex</t>
  </si>
  <si>
    <t>005-066-006</t>
  </si>
  <si>
    <t>350 Harloe Ave, Pismo Beach, CA 93449</t>
  </si>
  <si>
    <t xml:space="preserve">The listing offers all of the three units within the Tres Tesoros Tri-Plex complex. </t>
  </si>
  <si>
    <t>https://www.vrbo.com/195553</t>
  </si>
  <si>
    <t>Downtown Pismo Ocean View 1 1/2 Blocks to Beach 2 BR 2.5 Bath A unit in Triplex</t>
  </si>
  <si>
    <t>350 Harloe Ave Unit A, Pismo Beach, CA 93449</t>
  </si>
  <si>
    <t xml:space="preserve">The listing is a unit within the Tres Tesoros Tri-Plex complex. </t>
  </si>
  <si>
    <t>https://www.vrbo.com/194429</t>
  </si>
  <si>
    <t>Two Downtown Pismo Beach Ocean View Condos Sleeps 12 adults/Kids 5 BR/5.5 Bath</t>
  </si>
  <si>
    <t xml:space="preserve">The listing offers two (B and C) of the three units within the Tres Tesoros Tri-Plex complex. </t>
  </si>
  <si>
    <t>https://www.vrbo.com/195574</t>
  </si>
  <si>
    <t>Downtown Pismo Ocean View 1 1/2 Blocks to Beach 2 BR 2.5 Bath B unit in Triplex</t>
  </si>
  <si>
    <t>350 Harloe Ave Unit B, Pismo Beach, CA 93449</t>
  </si>
  <si>
    <t xml:space="preserve">The listing offers one (B) of the three units within the Tres Tesoros Tri-Plex complex. </t>
  </si>
  <si>
    <t>https://www.vrbo.com/195618</t>
  </si>
  <si>
    <t>Downtown Pismo Ocean View 1 1/2 Blocks to Beach 3 BR 3 Bath C unit in Triplex</t>
  </si>
  <si>
    <t>350 Harloe Ave Unit C, Pismo Beach, CA 93449</t>
  </si>
  <si>
    <t>https://www.vrbo.com/641752</t>
  </si>
  <si>
    <t>DOWNTOWN PISMO BEACH LOFT WITH OCEAN VIEW BALCONY, LARGE PATIO, AND PRIVATE YARD</t>
  </si>
  <si>
    <t>005-063-014</t>
  </si>
  <si>
    <t>1300 Price St, Pismo Beach, CA 93449</t>
  </si>
  <si>
    <t>https://www.homeaway.com/vacation-rental/p4786756</t>
  </si>
  <si>
    <t>Sunny Condo One Block from Beach w/ Free WiFi &amp; Spectacular Ocean Views</t>
  </si>
  <si>
    <t>https://www.vrbo.com/1728204</t>
  </si>
  <si>
    <t>Amazing Beach Front Condo with Ocean Views</t>
  </si>
  <si>
    <t>005-113-018</t>
  </si>
  <si>
    <t>282 Harloe Ave, Pismo Beach, CA 93449</t>
  </si>
  <si>
    <t>https://www.homeaway.com/vacation-rental/p4786754</t>
  </si>
  <si>
    <t>Stunning Condo Less than 1 Block from the Beach w/ Free WiFi &amp; Panoramic Views</t>
  </si>
  <si>
    <t>https://www.vrbo.com/496574</t>
  </si>
  <si>
    <t>Luxury Downtown Ocean View Condo... Steps to the Sand!</t>
  </si>
  <si>
    <t>005-114-026</t>
  </si>
  <si>
    <t>269 Wadsworth Ave, Pismo Beach, CA 93449</t>
  </si>
  <si>
    <t>https://www.homeaway.com/vacation-rental/p4786752</t>
  </si>
  <si>
    <t>Stylish Townhome Mere Steps to the Beach w/ Free WiFi &amp; Panoramic Ocean Views</t>
  </si>
  <si>
    <t>https://www.vrbo.com/842207</t>
  </si>
  <si>
    <t>One Block From The Beach, Easy Stroll To Downtown Pismo!</t>
  </si>
  <si>
    <t>005-068-036</t>
  </si>
  <si>
    <t>1160 Dolliver St, Pismo Beach, CA 93449</t>
  </si>
  <si>
    <t>https://www.homeaway.com/vacation-rental/p4786766</t>
  </si>
  <si>
    <t>Cozy Home Just Three Blocks from the Beach w/ Private Garage</t>
  </si>
  <si>
    <t>https://www.homeaway.com/vacation-rental/p4786770</t>
  </si>
  <si>
    <t>Pet-Friendly Duplex Just Three Blocks from the Beach</t>
  </si>
  <si>
    <t>https://www.vrbo.com/1798346</t>
  </si>
  <si>
    <t>Gorgeous Ocean Views with Private Rooftop Deck!</t>
  </si>
  <si>
    <t>005-068-031</t>
  </si>
  <si>
    <t>1110 Dolliver St, Pismo Beach, CA 93449</t>
  </si>
  <si>
    <t>https://www.vrbo.com/879229</t>
  </si>
  <si>
    <t>A Block From The Beach, Easy Stroll To Downtown Pismo!</t>
  </si>
  <si>
    <t>005-068-043</t>
  </si>
  <si>
    <t>322 San Luis Avenue, Pismo Beach, CA 93449</t>
  </si>
  <si>
    <t>https://www.vrbo.com/862257</t>
  </si>
  <si>
    <t>*Beach View Luxury Property In Downtown Pismo - Walk To Everything !</t>
  </si>
  <si>
    <t>005-068-041</t>
  </si>
  <si>
    <t>338 San Luis Avenue, Pismo Beach, CA 93449</t>
  </si>
  <si>
    <t>https://www.homeaway.com/vacation-rental/p4786768</t>
  </si>
  <si>
    <t>Condo w/ Ocean Views from Deck, Close to Downtown &amp; Beach plus Free WiFi</t>
  </si>
  <si>
    <t>https://www.vrbo.com/817891</t>
  </si>
  <si>
    <t>LAST MIN SPECIAL! - NEW 2017 - EXEC RENTAL - ROOF TERRACE - PANORAMIC OCEAN VIEW</t>
  </si>
  <si>
    <t>005-068-064</t>
  </si>
  <si>
    <t>342 San Luis Avenue, Pismo Beach, CA 93449</t>
  </si>
  <si>
    <t>https://www.vrbo.com/1700186</t>
  </si>
  <si>
    <t>PISMO GOOD LIFE beach house 3 min from ocean and downtown</t>
  </si>
  <si>
    <t>005-068-027</t>
  </si>
  <si>
    <t xml:space="preserve">377 Wadsworth Ave, Pismo Beach, CA 93449 </t>
  </si>
  <si>
    <t>https://www.homeaway.com/vacation-rental/p381806</t>
  </si>
  <si>
    <t>Riviera - Spectacular Ocean View! 3K for 1 Month, $500 DISCOUNT for extra months</t>
  </si>
  <si>
    <t>005-017-002</t>
  </si>
  <si>
    <t>871 Stratford St, Pismo Beach, CA 93449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</si>
</sst>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18" fillId="33" borderId="0" xfId="42" applyFill="1"/>
    <xf numFmtId="0" fontId="0" fillId="34" borderId="1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0" borderId="0" xfId="0" applyAlignment="1">
      <alignment vertical="top"/>
    </xf>
    <xf numFmtId="0" fontId="0" fillId="33" borderId="10" xfId="0" applyFill="1" applyBorder="1"/>
    <xf numFmtId="0" fontId="0" fillId="33" borderId="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3" borderId="0" xfId="0" applyFill="1" applyBorder="1" applyAlignment="1">
      <alignment wrapText="1"/>
    </xf>
    <xf numFmtId="0" fontId="0" fillId="35" borderId="0" xfId="0" applyFill="1" applyBorder="1" applyProtection="1">
      <protection locked="0"/>
    </xf>
    <xf numFmtId="0" fontId="0" fillId="35" borderId="11" xfId="0" applyFill="1" applyBorder="1" applyAlignment="1">
      <alignment vertical="top" wrapText="1"/>
    </xf>
    <xf numFmtId="0" fontId="0" fillId="35" borderId="0" xfId="0" applyFill="1" applyBorder="1" applyAlignment="1">
      <alignment vertical="top" wrapText="1"/>
    </xf>
    <xf numFmtId="0" fontId="0" fillId="35" borderId="10" xfId="0" applyFill="1" applyBorder="1" applyProtection="1">
      <protection locked="0"/>
    </xf>
    <xf numFmtId="0" fontId="0" fillId="35" borderId="10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0" fillId="35" borderId="10" xfId="0" applyFill="1" applyBorder="1"/>
    <xf numFmtId="0" fontId="0" fillId="35" borderId="0" xfId="0" applyFill="1" applyBorder="1"/>
    <xf numFmtId="0" fontId="0" fillId="35" borderId="0" xfId="0" applyFill="1" applyAlignment="1">
      <alignment vertical="top" wrapText="1"/>
    </xf>
    <xf numFmtId="0" fontId="0" fillId="35" borderId="0" xfId="0" applyFill="1" applyBorder="1" applyAlignment="1" applyProtection="1">
      <alignment vertical="top" wrapText="1"/>
      <protection locked="0"/>
    </xf>
    <xf numFmtId="0" fontId="0" fillId="35" borderId="11" xfId="0" applyFill="1" applyBorder="1" applyAlignment="1" applyProtection="1">
      <alignment vertical="top" wrapText="1"/>
      <protection locked="0"/>
    </xf>
    <xf numFmtId="0" fontId="0" fillId="35" borderId="0" xfId="0" applyFill="1"/>
    <xf numFmtId="0" fontId="0" fillId="35" borderId="0" xfId="0" applyFill="1" applyAlignment="1">
      <alignment vertical="top"/>
    </xf>
    <xf numFmtId="0" fontId="0" fillId="35" borderId="0" xfId="0" applyFill="1" applyBorder="1" applyAlignment="1" applyProtection="1">
      <alignment vertical="top"/>
      <protection locked="0"/>
    </xf>
    <xf numFmtId="10" fontId="0" fillId="35" borderId="0" xfId="0" applyNumberFormat="1" applyFill="1" applyBorder="1" applyAlignment="1">
      <alignment vertical="top" wrapText="1"/>
    </xf>
    <xf numFmtId="0" fontId="19" fillId="0" borderId="0" xfId="0" applyFont="1" applyFill="1" applyBorder="1" applyAlignment="1"/>
    <xf numFmtId="14" fontId="19" fillId="0" borderId="0" xfId="0" applyNumberFormat="1" applyFont="1" applyFill="1" applyBorder="1" applyAlignment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10" xfId="0" applyFont="1" applyFill="1" applyBorder="1" applyAlignment="1" applyProtection="1">
      <alignment horizontal="center"/>
      <protection locked="0"/>
    </xf>
    <xf numFmtId="0" fontId="16" fillId="35" borderId="0" xfId="0" applyFont="1" applyFill="1" applyBorder="1" applyAlignment="1" applyProtection="1">
      <alignment horizontal="center"/>
      <protection locked="0"/>
    </xf>
    <xf numFmtId="0" fontId="16" fillId="35" borderId="11" xfId="0" applyFont="1" applyFill="1" applyBorder="1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b/Library/Containers/com.microsoft.Excel/Data/Documents/D:/Users/cmb/str/2020-01-04/lake_fore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3"/>
  <sheetViews>
    <sheetView tabSelected="1" workbookViewId="0">
      <pane xSplit="2" ySplit="2" topLeftCell="AJ196" activePane="bottomRight" state="frozen"/>
      <selection pane="topRight" activeCell="C1" sqref="C1"/>
      <selection pane="bottomLeft" activeCell="A3" sqref="A3"/>
      <selection pane="bottomRight" activeCell="AS207" sqref="AS207"/>
    </sheetView>
  </sheetViews>
  <sheetFormatPr defaultColWidth="11" defaultRowHeight="15.75" x14ac:dyDescent="0.25"/>
  <cols>
    <col min="1" max="1" width="48.625" style="1" hidden="1" customWidth="1"/>
    <col min="2" max="2" width="48.625" style="1" bestFit="1" customWidth="1"/>
    <col min="3" max="3" width="11.625" style="7" bestFit="1" customWidth="1"/>
    <col min="4" max="4" width="10.5" style="8" bestFit="1" customWidth="1"/>
    <col min="5" max="5" width="8.125" style="8" bestFit="1" customWidth="1"/>
    <col min="6" max="6" width="16.875" style="8" bestFit="1" customWidth="1"/>
    <col min="7" max="7" width="16.5" style="8" bestFit="1" customWidth="1"/>
    <col min="8" max="8" width="12.625" style="8" bestFit="1" customWidth="1"/>
    <col min="9" max="9" width="8.375" style="8" bestFit="1" customWidth="1"/>
    <col min="10" max="10" width="160.125" style="8" bestFit="1" customWidth="1"/>
    <col min="11" max="11" width="7.5" style="8" bestFit="1" customWidth="1"/>
    <col min="12" max="12" width="11.625" style="8" bestFit="1" customWidth="1"/>
    <col min="13" max="13" width="5.375" style="8" bestFit="1" customWidth="1"/>
    <col min="14" max="14" width="5.375" style="8" customWidth="1"/>
    <col min="15" max="15" width="7.125" style="8" bestFit="1" customWidth="1"/>
    <col min="16" max="16" width="10.375" style="8" bestFit="1" customWidth="1"/>
    <col min="17" max="17" width="6.375" style="8" bestFit="1" customWidth="1"/>
    <col min="18" max="18" width="10" style="8" bestFit="1" customWidth="1"/>
    <col min="19" max="19" width="5" style="8" bestFit="1" customWidth="1"/>
    <col min="20" max="20" width="12.125" style="8" bestFit="1" customWidth="1"/>
    <col min="21" max="21" width="12.875" style="8" bestFit="1" customWidth="1"/>
    <col min="22" max="22" width="11.125" style="9" bestFit="1" customWidth="1"/>
    <col min="23" max="23" width="10" style="3" bestFit="1" customWidth="1"/>
    <col min="24" max="24" width="4.125" style="4" bestFit="1" customWidth="1"/>
    <col min="25" max="25" width="7.5" style="4" bestFit="1" customWidth="1"/>
    <col min="26" max="26" width="6" style="4" bestFit="1" customWidth="1"/>
    <col min="27" max="27" width="9.875" style="4" bestFit="1" customWidth="1"/>
    <col min="28" max="28" width="8.5" style="4" bestFit="1" customWidth="1"/>
    <col min="29" max="29" width="6" style="4" bestFit="1" customWidth="1"/>
    <col min="30" max="30" width="4" style="5" bestFit="1" customWidth="1"/>
    <col min="31" max="31" width="6" style="18" bestFit="1" customWidth="1"/>
    <col min="32" max="32" width="5.375" style="19" bestFit="1" customWidth="1"/>
    <col min="33" max="33" width="14.125" style="19" customWidth="1"/>
    <col min="34" max="34" width="12.625" style="14" customWidth="1"/>
    <col min="35" max="35" width="12.875" style="14" bestFit="1" customWidth="1"/>
    <col min="36" max="36" width="11.875" style="17" bestFit="1" customWidth="1"/>
    <col min="37" max="37" width="11.875" style="17" customWidth="1"/>
    <col min="38" max="38" width="28.125" style="14" customWidth="1"/>
    <col min="39" max="39" width="10" style="14" bestFit="1" customWidth="1"/>
    <col min="40" max="40" width="10.625" style="14" bestFit="1" customWidth="1"/>
    <col min="41" max="41" width="8.625" style="14" bestFit="1" customWidth="1"/>
    <col min="42" max="42" width="9.125" style="14" bestFit="1" customWidth="1"/>
    <col min="43" max="43" width="32.625" style="13" customWidth="1"/>
  </cols>
  <sheetData>
    <row r="1" spans="1:47" s="1" customForma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  <c r="W1" s="31" t="s">
        <v>1</v>
      </c>
      <c r="X1" s="32"/>
      <c r="Y1" s="32"/>
      <c r="Z1" s="32"/>
      <c r="AA1" s="32"/>
      <c r="AB1" s="32"/>
      <c r="AC1" s="32"/>
      <c r="AD1" s="33"/>
      <c r="AE1" s="34" t="s">
        <v>2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/>
    </row>
    <row r="2" spans="1:47" s="1" customFormat="1" x14ac:dyDescent="0.25">
      <c r="A2" s="1" t="s">
        <v>3</v>
      </c>
      <c r="B2" s="1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9" t="s">
        <v>23</v>
      </c>
      <c r="W2" s="3" t="s">
        <v>24</v>
      </c>
      <c r="X2" s="4" t="s">
        <v>25</v>
      </c>
      <c r="Y2" s="4" t="s">
        <v>12</v>
      </c>
      <c r="Z2" s="4" t="s">
        <v>26</v>
      </c>
      <c r="AA2" s="4" t="s">
        <v>27</v>
      </c>
      <c r="AB2" s="4" t="s">
        <v>28</v>
      </c>
      <c r="AC2" s="4" t="s">
        <v>29</v>
      </c>
      <c r="AD2" s="5" t="s">
        <v>13</v>
      </c>
      <c r="AE2" s="15" t="s">
        <v>26</v>
      </c>
      <c r="AF2" s="12" t="s">
        <v>14</v>
      </c>
      <c r="AG2" s="12" t="s">
        <v>30</v>
      </c>
      <c r="AH2" s="21" t="s">
        <v>31</v>
      </c>
      <c r="AI2" s="21" t="s">
        <v>32</v>
      </c>
      <c r="AJ2" s="25" t="s">
        <v>33</v>
      </c>
      <c r="AK2" s="25" t="s">
        <v>34</v>
      </c>
      <c r="AL2" s="21" t="s">
        <v>12</v>
      </c>
      <c r="AM2" s="21" t="s">
        <v>35</v>
      </c>
      <c r="AN2" s="21" t="s">
        <v>27</v>
      </c>
      <c r="AO2" s="21" t="s">
        <v>28</v>
      </c>
      <c r="AP2" s="21" t="s">
        <v>29</v>
      </c>
      <c r="AQ2" s="22" t="s">
        <v>36</v>
      </c>
      <c r="AT2" s="1" t="s">
        <v>37</v>
      </c>
      <c r="AU2" s="1" t="s">
        <v>38</v>
      </c>
    </row>
    <row r="3" spans="1:47" s="6" customFormat="1" ht="31.5" x14ac:dyDescent="0.25">
      <c r="A3" t="s">
        <v>39</v>
      </c>
      <c r="B3" s="2" t="str">
        <f t="shared" ref="B3:B34" si="0">HYPERLINK(A3)</f>
        <v>https://www.vrbo.com/1712568</v>
      </c>
      <c r="C3" s="7" t="s">
        <v>40</v>
      </c>
      <c r="D3" s="8">
        <v>1712568</v>
      </c>
      <c r="E3" s="8">
        <v>2274053</v>
      </c>
      <c r="F3" s="8" t="s">
        <v>41</v>
      </c>
      <c r="G3" s="8"/>
      <c r="H3" s="8"/>
      <c r="I3" s="8" t="b">
        <v>1</v>
      </c>
      <c r="J3" s="8" t="s">
        <v>42</v>
      </c>
      <c r="K3" s="8"/>
      <c r="L3" s="8" t="s">
        <v>40</v>
      </c>
      <c r="M3" s="8" t="s">
        <v>43</v>
      </c>
      <c r="N3" s="8">
        <v>1</v>
      </c>
      <c r="O3" s="8"/>
      <c r="P3" s="8"/>
      <c r="Q3" s="8">
        <v>3</v>
      </c>
      <c r="R3" s="8">
        <v>2</v>
      </c>
      <c r="S3" s="8"/>
      <c r="T3" s="8">
        <v>35.170258500000003</v>
      </c>
      <c r="U3" s="8">
        <v>-120.6976073</v>
      </c>
      <c r="V3" s="10">
        <v>43827</v>
      </c>
      <c r="W3" s="3"/>
      <c r="X3" s="4"/>
      <c r="Y3" s="4"/>
      <c r="Z3" s="4"/>
      <c r="AA3" s="4"/>
      <c r="AB3" s="4"/>
      <c r="AC3" s="4"/>
      <c r="AD3" s="5"/>
      <c r="AE3" s="18"/>
      <c r="AF3" s="19" t="s">
        <v>43</v>
      </c>
      <c r="AG3" s="19" t="s">
        <v>44</v>
      </c>
      <c r="AH3" s="14" t="s">
        <v>45</v>
      </c>
      <c r="AI3" s="14" t="str">
        <f>SUBSTITUTE(AH3,"-","")</f>
        <v>010205006</v>
      </c>
      <c r="AJ3" s="17"/>
      <c r="AK3" s="17" t="str">
        <f>SUBSTITUTE(AJ3,"-","")</f>
        <v/>
      </c>
      <c r="AL3" s="14" t="s">
        <v>46</v>
      </c>
      <c r="AM3" s="14" t="s">
        <v>47</v>
      </c>
      <c r="AN3" s="14" t="s">
        <v>48</v>
      </c>
      <c r="AO3" s="14" t="s">
        <v>49</v>
      </c>
      <c r="AP3" s="14" t="s">
        <v>50</v>
      </c>
      <c r="AQ3" s="13"/>
      <c r="AR3" s="6">
        <f>1+2</f>
        <v>3</v>
      </c>
      <c r="AS3" s="6" t="str">
        <f>IF(OR(NOT(AH3=""),NOT(AJ3=""),NOT(AL3=""),AP3="room",AO3="RV",AO3="timeshare",AO3="resort",AE3="no"),"Done","")</f>
        <v>Done</v>
      </c>
      <c r="AT3" s="6" t="str">
        <f t="shared" ref="AT3:AT34" si="1">IF(OR(AP3="room",AO3="RV",AO3="timeshare",AO3="resort",AE3="no"),"NO","YES")</f>
        <v>YES</v>
      </c>
      <c r="AU3" s="28">
        <v>44019</v>
      </c>
    </row>
    <row r="4" spans="1:47" s="6" customFormat="1" ht="31.5" x14ac:dyDescent="0.25">
      <c r="A4" t="s">
        <v>51</v>
      </c>
      <c r="B4" s="2" t="str">
        <f t="shared" si="0"/>
        <v>https://www.vrbo.com/1083332</v>
      </c>
      <c r="C4" s="7" t="s">
        <v>40</v>
      </c>
      <c r="D4" s="8">
        <v>1083332</v>
      </c>
      <c r="E4" s="8">
        <v>1631490</v>
      </c>
      <c r="F4" s="8" t="s">
        <v>52</v>
      </c>
      <c r="G4" s="8"/>
      <c r="H4" s="8"/>
      <c r="I4" s="8" t="b">
        <v>1</v>
      </c>
      <c r="J4" s="8" t="s">
        <v>53</v>
      </c>
      <c r="K4" s="8"/>
      <c r="L4" s="8" t="s">
        <v>40</v>
      </c>
      <c r="M4" s="8" t="s">
        <v>43</v>
      </c>
      <c r="N4" s="8">
        <v>2</v>
      </c>
      <c r="O4" s="8"/>
      <c r="P4" s="8"/>
      <c r="Q4" s="8">
        <v>2</v>
      </c>
      <c r="R4" s="8">
        <v>3</v>
      </c>
      <c r="S4" s="8"/>
      <c r="T4" s="8">
        <v>35.170163899999999</v>
      </c>
      <c r="U4" s="8">
        <v>-120.6955997</v>
      </c>
      <c r="V4" s="10">
        <v>43827</v>
      </c>
      <c r="W4" s="3"/>
      <c r="X4" s="4"/>
      <c r="Y4" s="4"/>
      <c r="Z4" s="4"/>
      <c r="AA4" s="4"/>
      <c r="AB4" s="4"/>
      <c r="AC4" s="4"/>
      <c r="AD4" s="5"/>
      <c r="AE4" s="18"/>
      <c r="AF4" s="19" t="s">
        <v>43</v>
      </c>
      <c r="AG4" s="19" t="s">
        <v>44</v>
      </c>
      <c r="AH4" s="14" t="s">
        <v>54</v>
      </c>
      <c r="AI4" s="14" t="str">
        <f t="shared" ref="AI4:AI9" si="2">SUBSTITUTE(AH4,"-","")</f>
        <v>010141018</v>
      </c>
      <c r="AJ4" s="17"/>
      <c r="AK4" s="17"/>
      <c r="AL4" s="14" t="s">
        <v>55</v>
      </c>
      <c r="AM4" s="14" t="s">
        <v>56</v>
      </c>
      <c r="AN4" s="14" t="s">
        <v>57</v>
      </c>
      <c r="AO4" s="14" t="s">
        <v>49</v>
      </c>
      <c r="AP4" s="14" t="s">
        <v>50</v>
      </c>
      <c r="AQ4" s="13"/>
      <c r="AR4" s="6">
        <f>AR3+1</f>
        <v>4</v>
      </c>
      <c r="AS4" s="6" t="str">
        <f t="shared" ref="AS4:AS67" si="3">IF(OR(NOT(AH4=""),NOT(AJ4=""),NOT(AL4=""),AP4="room",AO4="RV",AO4="timeshare",AO4="resort",AE4="no"),"Done","")</f>
        <v>Done</v>
      </c>
      <c r="AT4" s="6" t="str">
        <f t="shared" si="1"/>
        <v>YES</v>
      </c>
      <c r="AU4" s="28">
        <v>44054</v>
      </c>
    </row>
    <row r="5" spans="1:47" s="6" customFormat="1" x14ac:dyDescent="0.25">
      <c r="A5" t="s">
        <v>58</v>
      </c>
      <c r="B5" s="2" t="str">
        <f t="shared" si="0"/>
        <v>https://www.homeaway.com/vacation-rental/p4797648</v>
      </c>
      <c r="C5" s="7" t="s">
        <v>40</v>
      </c>
      <c r="D5" s="8">
        <v>4797648</v>
      </c>
      <c r="E5" s="8">
        <v>5787352</v>
      </c>
      <c r="F5" s="8" t="s">
        <v>59</v>
      </c>
      <c r="G5" s="8"/>
      <c r="H5" s="8"/>
      <c r="I5" s="8" t="b">
        <v>1</v>
      </c>
      <c r="J5" s="8" t="s">
        <v>60</v>
      </c>
      <c r="K5" s="8"/>
      <c r="L5" s="8" t="s">
        <v>40</v>
      </c>
      <c r="M5" s="8" t="s">
        <v>43</v>
      </c>
      <c r="N5" s="8">
        <v>3</v>
      </c>
      <c r="O5" s="8"/>
      <c r="P5" s="8"/>
      <c r="Q5" s="8">
        <v>1</v>
      </c>
      <c r="R5" s="8">
        <v>1</v>
      </c>
      <c r="S5" s="8"/>
      <c r="T5" s="8">
        <v>35.164633000000002</v>
      </c>
      <c r="U5" s="8">
        <v>-120.689949</v>
      </c>
      <c r="V5" s="10">
        <v>43827</v>
      </c>
      <c r="W5" s="3"/>
      <c r="X5" s="4"/>
      <c r="Y5" s="4"/>
      <c r="Z5" s="4"/>
      <c r="AA5" s="4"/>
      <c r="AB5" s="4"/>
      <c r="AC5" s="4"/>
      <c r="AD5" s="5"/>
      <c r="AE5" s="18"/>
      <c r="AF5" s="19" t="s">
        <v>43</v>
      </c>
      <c r="AG5" s="19" t="s">
        <v>44</v>
      </c>
      <c r="AH5" s="14"/>
      <c r="AI5" s="14" t="str">
        <f t="shared" si="2"/>
        <v/>
      </c>
      <c r="AJ5" s="17"/>
      <c r="AK5" s="17"/>
      <c r="AL5" s="14"/>
      <c r="AM5" s="14"/>
      <c r="AN5" s="14"/>
      <c r="AO5" s="14" t="s">
        <v>61</v>
      </c>
      <c r="AP5" s="14"/>
      <c r="AQ5" s="13"/>
      <c r="AR5" s="6">
        <f t="shared" ref="AR5:AR68" si="4">AR4+1</f>
        <v>5</v>
      </c>
      <c r="AS5" s="6" t="str">
        <f t="shared" si="3"/>
        <v>Done</v>
      </c>
      <c r="AT5" s="6" t="str">
        <f t="shared" si="1"/>
        <v>NO</v>
      </c>
      <c r="AU5" s="27"/>
    </row>
    <row r="6" spans="1:47" s="6" customFormat="1" x14ac:dyDescent="0.25">
      <c r="A6" t="s">
        <v>62</v>
      </c>
      <c r="B6" s="2" t="str">
        <f t="shared" si="0"/>
        <v>https://www.homeaway.com/vacation-rental/p4591586</v>
      </c>
      <c r="C6" s="7" t="s">
        <v>40</v>
      </c>
      <c r="D6" s="8">
        <v>4591586</v>
      </c>
      <c r="E6" s="8">
        <v>6304460</v>
      </c>
      <c r="F6" s="8" t="s">
        <v>63</v>
      </c>
      <c r="G6" s="8"/>
      <c r="H6" s="8"/>
      <c r="I6" s="8" t="b">
        <v>1</v>
      </c>
      <c r="J6" s="8" t="s">
        <v>64</v>
      </c>
      <c r="K6" s="8"/>
      <c r="L6" s="8" t="s">
        <v>40</v>
      </c>
      <c r="M6" s="8" t="s">
        <v>43</v>
      </c>
      <c r="N6" s="8">
        <v>3</v>
      </c>
      <c r="O6" s="8"/>
      <c r="P6" s="8"/>
      <c r="Q6" s="8">
        <v>0</v>
      </c>
      <c r="R6" s="8">
        <v>1</v>
      </c>
      <c r="S6" s="8"/>
      <c r="T6" s="8">
        <v>35.165430000000001</v>
      </c>
      <c r="U6" s="8">
        <v>-120.6895</v>
      </c>
      <c r="V6" s="10">
        <v>43827</v>
      </c>
      <c r="W6" s="3"/>
      <c r="X6" s="4"/>
      <c r="Y6" s="4"/>
      <c r="Z6" s="4"/>
      <c r="AA6" s="4"/>
      <c r="AB6" s="4"/>
      <c r="AC6" s="4"/>
      <c r="AD6" s="5"/>
      <c r="AE6" s="18"/>
      <c r="AF6" s="19" t="s">
        <v>43</v>
      </c>
      <c r="AG6" s="19" t="s">
        <v>44</v>
      </c>
      <c r="AH6" s="14"/>
      <c r="AI6" s="14" t="str">
        <f t="shared" si="2"/>
        <v/>
      </c>
      <c r="AJ6" s="17"/>
      <c r="AK6" s="17"/>
      <c r="AL6" s="14"/>
      <c r="AM6" s="14"/>
      <c r="AN6" s="14"/>
      <c r="AO6" s="14" t="s">
        <v>61</v>
      </c>
      <c r="AP6" s="14"/>
      <c r="AQ6" s="13"/>
      <c r="AR6" s="6">
        <f t="shared" si="4"/>
        <v>6</v>
      </c>
      <c r="AS6" s="6" t="str">
        <f t="shared" si="3"/>
        <v>Done</v>
      </c>
      <c r="AT6" s="6" t="str">
        <f t="shared" si="1"/>
        <v>NO</v>
      </c>
      <c r="AU6" s="27"/>
    </row>
    <row r="7" spans="1:47" s="6" customFormat="1" x14ac:dyDescent="0.25">
      <c r="A7" t="s">
        <v>65</v>
      </c>
      <c r="B7" s="2" t="str">
        <f t="shared" si="0"/>
        <v>https://www.homeaway.com/vacation-rental/p4597612</v>
      </c>
      <c r="C7" s="7" t="s">
        <v>40</v>
      </c>
      <c r="D7" s="8">
        <v>4597612</v>
      </c>
      <c r="E7" s="8">
        <v>5292945</v>
      </c>
      <c r="F7" s="8" t="s">
        <v>63</v>
      </c>
      <c r="G7" s="8"/>
      <c r="H7" s="8"/>
      <c r="I7" s="8" t="b">
        <v>1</v>
      </c>
      <c r="J7" s="8" t="s">
        <v>66</v>
      </c>
      <c r="K7" s="8"/>
      <c r="L7" s="8" t="s">
        <v>40</v>
      </c>
      <c r="M7" s="8" t="s">
        <v>43</v>
      </c>
      <c r="N7" s="8">
        <v>4</v>
      </c>
      <c r="O7" s="8"/>
      <c r="P7" s="8"/>
      <c r="Q7" s="8">
        <v>1</v>
      </c>
      <c r="R7" s="8">
        <v>1</v>
      </c>
      <c r="S7" s="8"/>
      <c r="T7" s="8">
        <v>35.164400000000001</v>
      </c>
      <c r="U7" s="8">
        <v>-120.68859999999999</v>
      </c>
      <c r="V7" s="10">
        <v>43827</v>
      </c>
      <c r="W7" s="3"/>
      <c r="X7" s="4"/>
      <c r="Y7" s="4"/>
      <c r="Z7" s="4"/>
      <c r="AA7" s="4"/>
      <c r="AB7" s="4"/>
      <c r="AC7" s="4"/>
      <c r="AD7" s="5"/>
      <c r="AE7" s="18"/>
      <c r="AF7" s="19" t="s">
        <v>43</v>
      </c>
      <c r="AG7" s="19" t="s">
        <v>44</v>
      </c>
      <c r="AH7" s="14"/>
      <c r="AI7" s="14" t="str">
        <f t="shared" si="2"/>
        <v/>
      </c>
      <c r="AJ7" s="17"/>
      <c r="AK7" s="17"/>
      <c r="AL7" s="14"/>
      <c r="AM7" s="14"/>
      <c r="AN7" s="14"/>
      <c r="AO7" s="14" t="s">
        <v>61</v>
      </c>
      <c r="AP7" s="14"/>
      <c r="AQ7" s="13"/>
      <c r="AR7" s="6">
        <f t="shared" si="4"/>
        <v>7</v>
      </c>
      <c r="AS7" s="6" t="str">
        <f t="shared" si="3"/>
        <v>Done</v>
      </c>
      <c r="AT7" s="6" t="str">
        <f t="shared" si="1"/>
        <v>NO</v>
      </c>
      <c r="AU7" s="27"/>
    </row>
    <row r="8" spans="1:47" s="6" customFormat="1" x14ac:dyDescent="0.25">
      <c r="A8" t="s">
        <v>67</v>
      </c>
      <c r="B8" s="2" t="str">
        <f t="shared" si="0"/>
        <v>https://www.homeaway.com/vacation-rental/p4892504</v>
      </c>
      <c r="C8" s="7" t="s">
        <v>40</v>
      </c>
      <c r="D8" s="8">
        <v>4892504</v>
      </c>
      <c r="E8" s="8">
        <v>5956078</v>
      </c>
      <c r="F8" s="8" t="s">
        <v>68</v>
      </c>
      <c r="G8" s="8"/>
      <c r="H8" s="8"/>
      <c r="I8" s="8" t="b">
        <v>1</v>
      </c>
      <c r="J8" s="8" t="s">
        <v>69</v>
      </c>
      <c r="K8" s="8"/>
      <c r="L8" s="8" t="s">
        <v>40</v>
      </c>
      <c r="M8" s="8" t="s">
        <v>43</v>
      </c>
      <c r="N8" s="8">
        <v>5</v>
      </c>
      <c r="O8" s="8"/>
      <c r="P8" s="8"/>
      <c r="Q8" s="8">
        <v>0</v>
      </c>
      <c r="R8" s="8">
        <v>0</v>
      </c>
      <c r="S8" s="8"/>
      <c r="T8" s="8">
        <v>35.162930000000003</v>
      </c>
      <c r="U8" s="8">
        <v>-120.68810000000001</v>
      </c>
      <c r="V8" s="10">
        <v>43827</v>
      </c>
      <c r="W8" s="3"/>
      <c r="X8" s="4"/>
      <c r="Y8" s="4"/>
      <c r="Z8" s="4"/>
      <c r="AA8" s="4"/>
      <c r="AB8" s="4"/>
      <c r="AC8" s="4"/>
      <c r="AD8" s="5"/>
      <c r="AE8" s="18"/>
      <c r="AF8" s="19" t="s">
        <v>43</v>
      </c>
      <c r="AG8" s="19" t="s">
        <v>44</v>
      </c>
      <c r="AH8" s="14"/>
      <c r="AI8" s="14" t="str">
        <f t="shared" si="2"/>
        <v/>
      </c>
      <c r="AJ8" s="17"/>
      <c r="AK8" s="17"/>
      <c r="AL8" s="14"/>
      <c r="AM8" s="14"/>
      <c r="AN8" s="14"/>
      <c r="AO8" s="14" t="s">
        <v>61</v>
      </c>
      <c r="AP8" s="14"/>
      <c r="AQ8" s="13"/>
      <c r="AR8" s="6">
        <f t="shared" si="4"/>
        <v>8</v>
      </c>
      <c r="AS8" s="6" t="str">
        <f t="shared" si="3"/>
        <v>Done</v>
      </c>
      <c r="AT8" s="6" t="str">
        <f t="shared" si="1"/>
        <v>NO</v>
      </c>
      <c r="AU8" s="27"/>
    </row>
    <row r="9" spans="1:47" s="6" customFormat="1" ht="31.5" x14ac:dyDescent="0.25">
      <c r="A9" t="s">
        <v>70</v>
      </c>
      <c r="B9" s="2" t="str">
        <f t="shared" si="0"/>
        <v>https://www.vrbo.com/1642562</v>
      </c>
      <c r="C9" s="7" t="s">
        <v>40</v>
      </c>
      <c r="D9" s="8">
        <v>1642562</v>
      </c>
      <c r="E9" s="8">
        <v>2203885</v>
      </c>
      <c r="F9" s="8" t="s">
        <v>41</v>
      </c>
      <c r="G9" s="8"/>
      <c r="H9" s="8"/>
      <c r="I9" s="8" t="b">
        <v>1</v>
      </c>
      <c r="J9" s="8" t="s">
        <v>71</v>
      </c>
      <c r="K9" s="8"/>
      <c r="L9" s="8" t="s">
        <v>40</v>
      </c>
      <c r="M9" s="8" t="s">
        <v>43</v>
      </c>
      <c r="N9" s="8">
        <v>6</v>
      </c>
      <c r="O9" s="8"/>
      <c r="P9" s="8"/>
      <c r="Q9" s="8">
        <v>3</v>
      </c>
      <c r="R9" s="8">
        <v>3</v>
      </c>
      <c r="S9" s="8"/>
      <c r="T9" s="8">
        <v>35.16676314</v>
      </c>
      <c r="U9" s="8">
        <v>-120.68209095</v>
      </c>
      <c r="V9" s="10">
        <v>43827</v>
      </c>
      <c r="W9" s="3"/>
      <c r="X9" s="4"/>
      <c r="Y9" s="4"/>
      <c r="Z9" s="4"/>
      <c r="AA9" s="4"/>
      <c r="AB9" s="4"/>
      <c r="AC9" s="4"/>
      <c r="AD9" s="5"/>
      <c r="AE9" s="18"/>
      <c r="AF9" s="19" t="s">
        <v>43</v>
      </c>
      <c r="AG9" s="19" t="s">
        <v>44</v>
      </c>
      <c r="AH9" s="14" t="s">
        <v>72</v>
      </c>
      <c r="AI9" s="14" t="str">
        <f t="shared" si="2"/>
        <v>010044094</v>
      </c>
      <c r="AJ9" s="17"/>
      <c r="AK9" s="17"/>
      <c r="AL9" s="14" t="s">
        <v>73</v>
      </c>
      <c r="AM9" s="14" t="s">
        <v>56</v>
      </c>
      <c r="AN9" s="14" t="s">
        <v>48</v>
      </c>
      <c r="AO9" s="14" t="s">
        <v>49</v>
      </c>
      <c r="AP9" s="14" t="s">
        <v>50</v>
      </c>
      <c r="AQ9" s="13"/>
      <c r="AR9" s="6">
        <f t="shared" si="4"/>
        <v>9</v>
      </c>
      <c r="AS9" s="6" t="str">
        <f t="shared" si="3"/>
        <v>Done</v>
      </c>
      <c r="AT9" s="6" t="str">
        <f t="shared" si="1"/>
        <v>YES</v>
      </c>
      <c r="AU9" s="28">
        <v>44005</v>
      </c>
    </row>
    <row r="10" spans="1:47" s="6" customFormat="1" ht="31.5" x14ac:dyDescent="0.25">
      <c r="A10" t="s">
        <v>74</v>
      </c>
      <c r="B10" s="2" t="str">
        <f t="shared" si="0"/>
        <v>https://www.vrbo.com/903945</v>
      </c>
      <c r="C10" s="7" t="s">
        <v>40</v>
      </c>
      <c r="D10" s="8">
        <v>903945</v>
      </c>
      <c r="E10" s="8">
        <v>1451886</v>
      </c>
      <c r="F10" s="8" t="s">
        <v>41</v>
      </c>
      <c r="G10" s="8"/>
      <c r="H10" s="8"/>
      <c r="I10" s="8" t="b">
        <v>1</v>
      </c>
      <c r="J10" s="8" t="s">
        <v>75</v>
      </c>
      <c r="K10" s="8"/>
      <c r="L10" s="8" t="s">
        <v>40</v>
      </c>
      <c r="M10" s="8" t="s">
        <v>43</v>
      </c>
      <c r="N10" s="8">
        <v>7</v>
      </c>
      <c r="O10" s="8"/>
      <c r="P10" s="8"/>
      <c r="Q10" s="8">
        <v>3</v>
      </c>
      <c r="R10" s="8">
        <v>3</v>
      </c>
      <c r="S10" s="8"/>
      <c r="T10" s="8">
        <v>35.153445499999997</v>
      </c>
      <c r="U10" s="8">
        <v>-120.671898</v>
      </c>
      <c r="V10" s="10">
        <v>43827</v>
      </c>
      <c r="W10" s="3"/>
      <c r="X10" s="4"/>
      <c r="Y10" s="4"/>
      <c r="Z10" s="4"/>
      <c r="AA10" s="4"/>
      <c r="AB10" s="4"/>
      <c r="AC10" s="4"/>
      <c r="AD10" s="5"/>
      <c r="AE10" s="18"/>
      <c r="AF10" s="19" t="s">
        <v>43</v>
      </c>
      <c r="AG10" s="19" t="s">
        <v>44</v>
      </c>
      <c r="AH10" s="14" t="s">
        <v>76</v>
      </c>
      <c r="AI10" s="14" t="str">
        <f t="shared" ref="AI10:AI13" si="5">SUBSTITUTE(AH10,"-","")</f>
        <v>010311053</v>
      </c>
      <c r="AJ10" s="17"/>
      <c r="AK10" s="17" t="str">
        <f t="shared" ref="AK10:AK13" si="6">SUBSTITUTE(AJ10,"-","")</f>
        <v/>
      </c>
      <c r="AL10" s="14" t="s">
        <v>77</v>
      </c>
      <c r="AM10" s="14" t="s">
        <v>47</v>
      </c>
      <c r="AN10" s="14" t="s">
        <v>57</v>
      </c>
      <c r="AO10" s="14" t="s">
        <v>49</v>
      </c>
      <c r="AP10" s="14" t="s">
        <v>50</v>
      </c>
      <c r="AQ10" s="13"/>
      <c r="AR10" s="6">
        <f t="shared" si="4"/>
        <v>10</v>
      </c>
      <c r="AS10" s="6" t="str">
        <f t="shared" si="3"/>
        <v>Done</v>
      </c>
      <c r="AT10" s="6" t="str">
        <f t="shared" si="1"/>
        <v>YES</v>
      </c>
      <c r="AU10" s="28">
        <v>44054</v>
      </c>
    </row>
    <row r="11" spans="1:47" s="6" customFormat="1" ht="31.5" x14ac:dyDescent="0.25">
      <c r="A11" t="s">
        <v>78</v>
      </c>
      <c r="B11" s="2" t="str">
        <f t="shared" si="0"/>
        <v>https://www.vrbo.com/790707</v>
      </c>
      <c r="C11" s="7" t="s">
        <v>40</v>
      </c>
      <c r="D11" s="8">
        <v>790707</v>
      </c>
      <c r="E11" s="8">
        <v>1338645</v>
      </c>
      <c r="F11" s="8" t="s">
        <v>59</v>
      </c>
      <c r="G11" s="8"/>
      <c r="H11" s="8"/>
      <c r="I11" s="8" t="b">
        <v>1</v>
      </c>
      <c r="J11" s="11" t="s">
        <v>79</v>
      </c>
      <c r="K11" s="8"/>
      <c r="L11" s="8" t="s">
        <v>40</v>
      </c>
      <c r="M11" s="8" t="s">
        <v>43</v>
      </c>
      <c r="N11" s="8">
        <v>7</v>
      </c>
      <c r="O11" s="8"/>
      <c r="P11" s="8"/>
      <c r="Q11" s="8">
        <v>0</v>
      </c>
      <c r="R11" s="8">
        <v>1</v>
      </c>
      <c r="S11" s="8"/>
      <c r="T11" s="8">
        <v>35.153533500000002</v>
      </c>
      <c r="U11" s="8">
        <v>-120.67183369999999</v>
      </c>
      <c r="V11" s="10">
        <v>43827</v>
      </c>
      <c r="W11" s="3"/>
      <c r="X11" s="4"/>
      <c r="Y11" s="4"/>
      <c r="Z11" s="4"/>
      <c r="AA11" s="4"/>
      <c r="AB11" s="4"/>
      <c r="AC11" s="4"/>
      <c r="AD11" s="5"/>
      <c r="AE11" s="18"/>
      <c r="AF11" s="19" t="s">
        <v>43</v>
      </c>
      <c r="AG11" s="19" t="s">
        <v>44</v>
      </c>
      <c r="AH11" s="14" t="s">
        <v>80</v>
      </c>
      <c r="AI11" s="14" t="str">
        <f t="shared" si="5"/>
        <v>010311052</v>
      </c>
      <c r="AJ11" s="17"/>
      <c r="AK11" s="17" t="str">
        <f t="shared" si="6"/>
        <v/>
      </c>
      <c r="AL11" s="14" t="s">
        <v>81</v>
      </c>
      <c r="AM11" s="14" t="s">
        <v>47</v>
      </c>
      <c r="AN11" s="14" t="s">
        <v>82</v>
      </c>
      <c r="AO11" s="14" t="s">
        <v>83</v>
      </c>
      <c r="AP11" s="14" t="s">
        <v>50</v>
      </c>
      <c r="AQ11" s="13"/>
      <c r="AR11" s="6">
        <f t="shared" si="4"/>
        <v>11</v>
      </c>
      <c r="AS11" s="6" t="str">
        <f t="shared" si="3"/>
        <v>Done</v>
      </c>
      <c r="AT11" s="6" t="str">
        <f t="shared" si="1"/>
        <v>YES</v>
      </c>
      <c r="AU11" s="28">
        <v>43914</v>
      </c>
    </row>
    <row r="12" spans="1:47" s="6" customFormat="1" ht="31.5" x14ac:dyDescent="0.25">
      <c r="A12" t="s">
        <v>84</v>
      </c>
      <c r="B12" s="2" t="str">
        <f t="shared" si="0"/>
        <v>https://www.vrbo.com/949936</v>
      </c>
      <c r="C12" s="7" t="s">
        <v>40</v>
      </c>
      <c r="D12" s="8">
        <v>949936</v>
      </c>
      <c r="E12" s="8">
        <v>1497882</v>
      </c>
      <c r="F12" s="8" t="s">
        <v>41</v>
      </c>
      <c r="G12" s="8"/>
      <c r="H12" s="8"/>
      <c r="I12" s="8" t="b">
        <v>1</v>
      </c>
      <c r="J12" s="8" t="s">
        <v>85</v>
      </c>
      <c r="K12" s="8"/>
      <c r="L12" s="8" t="s">
        <v>40</v>
      </c>
      <c r="M12" s="8" t="s">
        <v>43</v>
      </c>
      <c r="N12" s="8">
        <v>8</v>
      </c>
      <c r="O12" s="8"/>
      <c r="P12" s="8"/>
      <c r="Q12" s="8">
        <v>3</v>
      </c>
      <c r="R12" s="8">
        <v>3</v>
      </c>
      <c r="S12" s="8"/>
      <c r="T12" s="8">
        <v>35.152496409999998</v>
      </c>
      <c r="U12" s="8">
        <v>-120.67225154</v>
      </c>
      <c r="V12" s="10">
        <v>43827</v>
      </c>
      <c r="W12" s="3"/>
      <c r="X12" s="4"/>
      <c r="Y12" s="4"/>
      <c r="Z12" s="4"/>
      <c r="AA12" s="4"/>
      <c r="AB12" s="4"/>
      <c r="AC12" s="4"/>
      <c r="AD12" s="5"/>
      <c r="AE12" s="18"/>
      <c r="AF12" s="19" t="s">
        <v>43</v>
      </c>
      <c r="AG12" s="19" t="s">
        <v>44</v>
      </c>
      <c r="AH12" s="14" t="s">
        <v>86</v>
      </c>
      <c r="AI12" s="14" t="str">
        <f t="shared" si="5"/>
        <v>010353002</v>
      </c>
      <c r="AJ12" s="17"/>
      <c r="AK12" s="17" t="str">
        <f t="shared" si="6"/>
        <v/>
      </c>
      <c r="AL12" s="14" t="s">
        <v>87</v>
      </c>
      <c r="AM12" s="14" t="s">
        <v>88</v>
      </c>
      <c r="AN12" s="14" t="s">
        <v>57</v>
      </c>
      <c r="AO12" s="14" t="s">
        <v>49</v>
      </c>
      <c r="AP12" s="14" t="s">
        <v>50</v>
      </c>
      <c r="AQ12" s="13"/>
      <c r="AR12" s="6">
        <f t="shared" si="4"/>
        <v>12</v>
      </c>
      <c r="AS12" s="6" t="str">
        <f t="shared" si="3"/>
        <v>Done</v>
      </c>
      <c r="AT12" s="6" t="str">
        <f t="shared" si="1"/>
        <v>YES</v>
      </c>
      <c r="AU12" s="28">
        <v>43935</v>
      </c>
    </row>
    <row r="13" spans="1:47" s="6" customFormat="1" ht="31.5" x14ac:dyDescent="0.25">
      <c r="A13" t="s">
        <v>89</v>
      </c>
      <c r="B13" s="2" t="str">
        <f t="shared" si="0"/>
        <v>https://www.vrbo.com/1620754</v>
      </c>
      <c r="C13" s="7" t="s">
        <v>40</v>
      </c>
      <c r="D13" s="8">
        <v>1620754</v>
      </c>
      <c r="E13" s="8">
        <v>2182053</v>
      </c>
      <c r="F13" s="8" t="s">
        <v>41</v>
      </c>
      <c r="G13" s="8"/>
      <c r="H13" s="8"/>
      <c r="I13" s="8" t="b">
        <v>1</v>
      </c>
      <c r="J13" s="8" t="s">
        <v>90</v>
      </c>
      <c r="K13" s="8"/>
      <c r="L13" s="8" t="s">
        <v>40</v>
      </c>
      <c r="M13" s="8" t="s">
        <v>43</v>
      </c>
      <c r="N13" s="8">
        <v>9</v>
      </c>
      <c r="O13" s="8"/>
      <c r="P13" s="8"/>
      <c r="Q13" s="8">
        <v>3</v>
      </c>
      <c r="R13" s="8">
        <v>2</v>
      </c>
      <c r="S13" s="8"/>
      <c r="T13" s="8">
        <v>35.155909880000003</v>
      </c>
      <c r="U13" s="8">
        <v>-120.67177005000001</v>
      </c>
      <c r="V13" s="10">
        <v>43827</v>
      </c>
      <c r="W13" s="3"/>
      <c r="X13" s="4"/>
      <c r="Y13" s="4"/>
      <c r="Z13" s="4"/>
      <c r="AA13" s="4"/>
      <c r="AB13" s="4"/>
      <c r="AC13" s="4"/>
      <c r="AD13" s="5"/>
      <c r="AE13" s="18"/>
      <c r="AF13" s="19" t="s">
        <v>43</v>
      </c>
      <c r="AG13" s="19" t="s">
        <v>44</v>
      </c>
      <c r="AH13" s="14" t="s">
        <v>91</v>
      </c>
      <c r="AI13" s="14" t="str">
        <f t="shared" si="5"/>
        <v>010282015</v>
      </c>
      <c r="AJ13" s="17"/>
      <c r="AK13" s="17" t="str">
        <f t="shared" si="6"/>
        <v/>
      </c>
      <c r="AL13" s="14" t="s">
        <v>92</v>
      </c>
      <c r="AM13" s="14" t="s">
        <v>47</v>
      </c>
      <c r="AN13" s="14" t="s">
        <v>57</v>
      </c>
      <c r="AO13" s="14" t="s">
        <v>49</v>
      </c>
      <c r="AP13" s="14" t="s">
        <v>50</v>
      </c>
      <c r="AQ13" s="13"/>
      <c r="AR13" s="6">
        <f t="shared" si="4"/>
        <v>13</v>
      </c>
      <c r="AS13" s="6" t="str">
        <f t="shared" si="3"/>
        <v>Done</v>
      </c>
      <c r="AT13" s="6" t="str">
        <f t="shared" si="1"/>
        <v>YES</v>
      </c>
      <c r="AU13" s="28">
        <v>43907</v>
      </c>
    </row>
    <row r="14" spans="1:47" s="6" customFormat="1" x14ac:dyDescent="0.25">
      <c r="A14" t="s">
        <v>93</v>
      </c>
      <c r="B14" s="2" t="str">
        <f t="shared" si="0"/>
        <v>https://www.vrbo.com/1406448</v>
      </c>
      <c r="C14" s="7" t="s">
        <v>40</v>
      </c>
      <c r="D14" s="8">
        <v>1406448</v>
      </c>
      <c r="E14" s="8">
        <v>1964822</v>
      </c>
      <c r="F14" s="8" t="s">
        <v>94</v>
      </c>
      <c r="G14" s="8"/>
      <c r="H14" s="8"/>
      <c r="I14" s="8" t="b">
        <v>1</v>
      </c>
      <c r="J14" s="8" t="s">
        <v>95</v>
      </c>
      <c r="K14" s="8"/>
      <c r="L14" s="8" t="s">
        <v>40</v>
      </c>
      <c r="M14" s="8" t="s">
        <v>43</v>
      </c>
      <c r="N14" s="8">
        <v>10</v>
      </c>
      <c r="O14" s="8"/>
      <c r="P14" s="8"/>
      <c r="Q14" s="8">
        <v>2</v>
      </c>
      <c r="R14" s="8">
        <v>1</v>
      </c>
      <c r="S14" s="8"/>
      <c r="T14" s="8">
        <v>35.155140000000003</v>
      </c>
      <c r="U14" s="8">
        <v>-120.67034</v>
      </c>
      <c r="V14" s="10">
        <v>43820</v>
      </c>
      <c r="W14" s="3"/>
      <c r="X14" s="4"/>
      <c r="Y14" s="4"/>
      <c r="Z14" s="4"/>
      <c r="AA14" s="4"/>
      <c r="AB14" s="4"/>
      <c r="AC14" s="4"/>
      <c r="AD14" s="5"/>
      <c r="AE14" s="18" t="s">
        <v>96</v>
      </c>
      <c r="AF14" s="19" t="s">
        <v>43</v>
      </c>
      <c r="AG14" s="19" t="s">
        <v>44</v>
      </c>
      <c r="AH14" s="14"/>
      <c r="AI14" s="14"/>
      <c r="AJ14" s="17"/>
      <c r="AK14" s="17"/>
      <c r="AL14" s="14"/>
      <c r="AM14" s="14"/>
      <c r="AN14" s="14"/>
      <c r="AO14" s="14"/>
      <c r="AP14" s="14"/>
      <c r="AQ14" s="13"/>
      <c r="AR14" s="6">
        <f t="shared" si="4"/>
        <v>14</v>
      </c>
      <c r="AS14" s="6" t="str">
        <f t="shared" si="3"/>
        <v>Done</v>
      </c>
      <c r="AT14" s="6" t="str">
        <f t="shared" si="1"/>
        <v>NO</v>
      </c>
      <c r="AU14" s="27"/>
    </row>
    <row r="15" spans="1:47" s="6" customFormat="1" ht="31.5" x14ac:dyDescent="0.25">
      <c r="A15" t="s">
        <v>97</v>
      </c>
      <c r="B15" s="2" t="str">
        <f t="shared" si="0"/>
        <v>https://www.vrbo.com/1023678</v>
      </c>
      <c r="C15" s="7" t="s">
        <v>40</v>
      </c>
      <c r="D15" s="8">
        <v>1023678</v>
      </c>
      <c r="E15" s="8">
        <v>1571626</v>
      </c>
      <c r="F15" s="8" t="s">
        <v>41</v>
      </c>
      <c r="G15" s="8"/>
      <c r="H15" s="8"/>
      <c r="I15" s="8" t="b">
        <v>1</v>
      </c>
      <c r="J15" s="8" t="s">
        <v>98</v>
      </c>
      <c r="K15" s="8"/>
      <c r="L15" s="8" t="s">
        <v>40</v>
      </c>
      <c r="M15" s="8" t="s">
        <v>43</v>
      </c>
      <c r="N15" s="8">
        <v>11</v>
      </c>
      <c r="O15" s="8"/>
      <c r="P15" s="8"/>
      <c r="Q15" s="8">
        <v>2</v>
      </c>
      <c r="R15" s="8">
        <v>1</v>
      </c>
      <c r="S15" s="8"/>
      <c r="T15" s="8">
        <v>35.157435220000004</v>
      </c>
      <c r="U15" s="8">
        <v>-120.67263328</v>
      </c>
      <c r="V15" s="10">
        <v>43827</v>
      </c>
      <c r="W15" s="3"/>
      <c r="X15" s="4"/>
      <c r="Y15" s="4"/>
      <c r="Z15" s="4"/>
      <c r="AA15" s="4"/>
      <c r="AB15" s="4"/>
      <c r="AC15" s="4"/>
      <c r="AD15" s="5"/>
      <c r="AE15" s="18"/>
      <c r="AF15" s="19" t="s">
        <v>43</v>
      </c>
      <c r="AG15" s="19" t="s">
        <v>44</v>
      </c>
      <c r="AH15" s="14" t="s">
        <v>99</v>
      </c>
      <c r="AI15" s="14" t="str">
        <f t="shared" ref="AI15:AI18" si="7">SUBSTITUTE(AH15,"-","")</f>
        <v>010252032</v>
      </c>
      <c r="AJ15" s="17"/>
      <c r="AK15" s="17" t="str">
        <f t="shared" ref="AK15:AK17" si="8">SUBSTITUTE(AJ15,"-","")</f>
        <v/>
      </c>
      <c r="AL15" s="14" t="s">
        <v>100</v>
      </c>
      <c r="AM15" s="14" t="s">
        <v>47</v>
      </c>
      <c r="AN15" s="14" t="s">
        <v>48</v>
      </c>
      <c r="AO15" s="14" t="s">
        <v>49</v>
      </c>
      <c r="AP15" s="14" t="s">
        <v>50</v>
      </c>
      <c r="AQ15" s="13"/>
      <c r="AR15" s="6">
        <f t="shared" si="4"/>
        <v>15</v>
      </c>
      <c r="AS15" s="6" t="str">
        <f t="shared" si="3"/>
        <v>Done</v>
      </c>
      <c r="AT15" s="6" t="str">
        <f t="shared" si="1"/>
        <v>YES</v>
      </c>
      <c r="AU15" s="28">
        <v>43998</v>
      </c>
    </row>
    <row r="16" spans="1:47" s="6" customFormat="1" ht="31.5" x14ac:dyDescent="0.25">
      <c r="A16" t="s">
        <v>101</v>
      </c>
      <c r="B16" s="2" t="str">
        <f t="shared" si="0"/>
        <v>https://www.vrbo.com/1685740</v>
      </c>
      <c r="C16" s="7" t="s">
        <v>40</v>
      </c>
      <c r="D16" s="8">
        <v>1685740</v>
      </c>
      <c r="E16" s="8">
        <v>2247201</v>
      </c>
      <c r="F16" s="8" t="s">
        <v>41</v>
      </c>
      <c r="G16" s="8"/>
      <c r="H16" s="8"/>
      <c r="I16" s="8" t="b">
        <v>1</v>
      </c>
      <c r="J16" s="8" t="s">
        <v>102</v>
      </c>
      <c r="K16" s="8"/>
      <c r="L16" s="8" t="s">
        <v>40</v>
      </c>
      <c r="M16" s="8" t="s">
        <v>43</v>
      </c>
      <c r="N16" s="8">
        <v>12</v>
      </c>
      <c r="O16" s="8"/>
      <c r="P16" s="8"/>
      <c r="Q16" s="8">
        <v>3</v>
      </c>
      <c r="R16" s="8">
        <v>2</v>
      </c>
      <c r="S16" s="8"/>
      <c r="T16" s="8">
        <v>35.155199799999998</v>
      </c>
      <c r="U16" s="8">
        <v>-120.66845290000001</v>
      </c>
      <c r="V16" s="10">
        <v>43827</v>
      </c>
      <c r="W16" s="3"/>
      <c r="X16" s="4"/>
      <c r="Y16" s="4"/>
      <c r="Z16" s="4"/>
      <c r="AA16" s="4"/>
      <c r="AB16" s="4"/>
      <c r="AC16" s="4"/>
      <c r="AD16" s="5"/>
      <c r="AE16" s="18"/>
      <c r="AF16" s="19" t="s">
        <v>43</v>
      </c>
      <c r="AG16" s="19" t="s">
        <v>44</v>
      </c>
      <c r="AH16" s="14" t="s">
        <v>103</v>
      </c>
      <c r="AI16" s="14" t="str">
        <f t="shared" si="7"/>
        <v>010332014</v>
      </c>
      <c r="AJ16" s="17"/>
      <c r="AK16" s="17" t="str">
        <f t="shared" si="8"/>
        <v/>
      </c>
      <c r="AL16" s="14" t="s">
        <v>104</v>
      </c>
      <c r="AM16" s="14" t="s">
        <v>47</v>
      </c>
      <c r="AN16" s="14" t="s">
        <v>57</v>
      </c>
      <c r="AO16" s="14" t="s">
        <v>49</v>
      </c>
      <c r="AP16" s="14" t="s">
        <v>50</v>
      </c>
      <c r="AQ16" s="13"/>
      <c r="AR16" s="6">
        <f t="shared" si="4"/>
        <v>16</v>
      </c>
      <c r="AS16" s="6" t="str">
        <f t="shared" si="3"/>
        <v>Done</v>
      </c>
      <c r="AT16" s="6" t="str">
        <f t="shared" si="1"/>
        <v>YES</v>
      </c>
      <c r="AU16" s="28">
        <v>43984</v>
      </c>
    </row>
    <row r="17" spans="1:47" s="6" customFormat="1" ht="31.5" x14ac:dyDescent="0.25">
      <c r="A17" t="s">
        <v>105</v>
      </c>
      <c r="B17" s="2" t="str">
        <f t="shared" si="0"/>
        <v>https://www.vrbo.com/1067215</v>
      </c>
      <c r="C17" s="7" t="s">
        <v>40</v>
      </c>
      <c r="D17" s="8">
        <v>1067215</v>
      </c>
      <c r="E17" s="8">
        <v>1615348</v>
      </c>
      <c r="F17" s="8" t="s">
        <v>41</v>
      </c>
      <c r="G17" s="8"/>
      <c r="H17" s="8"/>
      <c r="I17" s="8" t="b">
        <v>1</v>
      </c>
      <c r="J17" s="8" t="s">
        <v>106</v>
      </c>
      <c r="K17" s="8"/>
      <c r="L17" s="8" t="s">
        <v>40</v>
      </c>
      <c r="M17" s="8" t="s">
        <v>43</v>
      </c>
      <c r="N17" s="8">
        <v>13</v>
      </c>
      <c r="O17" s="8"/>
      <c r="P17" s="8"/>
      <c r="Q17" s="8">
        <v>4</v>
      </c>
      <c r="R17" s="8">
        <v>3</v>
      </c>
      <c r="S17" s="8"/>
      <c r="T17" s="8">
        <v>35.154549899999999</v>
      </c>
      <c r="U17" s="8">
        <v>-120.6670307</v>
      </c>
      <c r="V17" s="10">
        <v>43827</v>
      </c>
      <c r="W17" s="3"/>
      <c r="X17" s="4"/>
      <c r="Y17" s="4"/>
      <c r="Z17" s="4"/>
      <c r="AA17" s="4"/>
      <c r="AB17" s="4"/>
      <c r="AC17" s="4"/>
      <c r="AD17" s="5"/>
      <c r="AE17" s="18"/>
      <c r="AF17" s="19" t="s">
        <v>43</v>
      </c>
      <c r="AG17" s="19" t="s">
        <v>44</v>
      </c>
      <c r="AH17" s="14" t="s">
        <v>107</v>
      </c>
      <c r="AI17" s="14" t="str">
        <f t="shared" si="7"/>
        <v>010335018</v>
      </c>
      <c r="AJ17" s="17"/>
      <c r="AK17" s="17" t="str">
        <f t="shared" si="8"/>
        <v/>
      </c>
      <c r="AL17" s="14" t="s">
        <v>108</v>
      </c>
      <c r="AM17" s="14" t="s">
        <v>47</v>
      </c>
      <c r="AN17" s="14" t="s">
        <v>57</v>
      </c>
      <c r="AO17" s="14" t="s">
        <v>49</v>
      </c>
      <c r="AP17" s="14" t="s">
        <v>50</v>
      </c>
      <c r="AQ17" s="13"/>
      <c r="AR17" s="6">
        <f t="shared" si="4"/>
        <v>17</v>
      </c>
      <c r="AS17" s="6" t="str">
        <f t="shared" si="3"/>
        <v>Done</v>
      </c>
      <c r="AT17" s="6" t="str">
        <f t="shared" si="1"/>
        <v>YES</v>
      </c>
      <c r="AU17" s="28">
        <v>43928</v>
      </c>
    </row>
    <row r="18" spans="1:47" s="6" customFormat="1" ht="31.5" x14ac:dyDescent="0.25">
      <c r="A18" t="s">
        <v>109</v>
      </c>
      <c r="B18" s="2" t="str">
        <f t="shared" si="0"/>
        <v>https://www.vrbo.com/1154141</v>
      </c>
      <c r="C18" s="7" t="s">
        <v>40</v>
      </c>
      <c r="D18" s="8">
        <v>1154141</v>
      </c>
      <c r="E18" s="8">
        <v>1702378</v>
      </c>
      <c r="F18" s="8" t="s">
        <v>110</v>
      </c>
      <c r="G18" s="8"/>
      <c r="H18" s="8"/>
      <c r="I18" s="8" t="b">
        <v>1</v>
      </c>
      <c r="J18" s="8" t="s">
        <v>111</v>
      </c>
      <c r="K18" s="8"/>
      <c r="L18" s="8" t="s">
        <v>40</v>
      </c>
      <c r="M18" s="8" t="s">
        <v>43</v>
      </c>
      <c r="N18" s="8">
        <v>14</v>
      </c>
      <c r="O18" s="8"/>
      <c r="P18" s="8"/>
      <c r="Q18" s="8">
        <v>1</v>
      </c>
      <c r="R18" s="8">
        <v>2</v>
      </c>
      <c r="S18" s="8"/>
      <c r="T18" s="8">
        <v>35.156534299999997</v>
      </c>
      <c r="U18" s="8">
        <v>-120.665254</v>
      </c>
      <c r="V18" s="10">
        <v>43827</v>
      </c>
      <c r="W18" s="3"/>
      <c r="X18" s="4"/>
      <c r="Y18" s="4"/>
      <c r="Z18" s="4"/>
      <c r="AA18" s="4"/>
      <c r="AB18" s="4"/>
      <c r="AC18" s="4"/>
      <c r="AD18" s="5"/>
      <c r="AE18" s="18"/>
      <c r="AF18" s="19" t="s">
        <v>43</v>
      </c>
      <c r="AG18" s="19" t="s">
        <v>44</v>
      </c>
      <c r="AH18" s="14" t="s">
        <v>112</v>
      </c>
      <c r="AI18" s="14" t="str">
        <f t="shared" si="7"/>
        <v>010071040</v>
      </c>
      <c r="AJ18" s="17"/>
      <c r="AK18" s="17"/>
      <c r="AL18" s="14" t="s">
        <v>113</v>
      </c>
      <c r="AM18" s="14" t="s">
        <v>47</v>
      </c>
      <c r="AN18" s="14" t="s">
        <v>57</v>
      </c>
      <c r="AO18" s="14" t="s">
        <v>49</v>
      </c>
      <c r="AP18" s="14" t="s">
        <v>50</v>
      </c>
      <c r="AQ18" s="13"/>
      <c r="AR18" s="6">
        <f t="shared" si="4"/>
        <v>18</v>
      </c>
      <c r="AS18" s="6" t="str">
        <f t="shared" si="3"/>
        <v>Done</v>
      </c>
      <c r="AT18" s="6" t="str">
        <f t="shared" si="1"/>
        <v>YES</v>
      </c>
      <c r="AU18" s="28">
        <v>43900</v>
      </c>
    </row>
    <row r="19" spans="1:47" s="6" customFormat="1" ht="63" x14ac:dyDescent="0.25">
      <c r="A19" t="s">
        <v>114</v>
      </c>
      <c r="B19" s="2" t="str">
        <f t="shared" si="0"/>
        <v>https://www.vrbo.com/1699740</v>
      </c>
      <c r="C19" s="7" t="s">
        <v>40</v>
      </c>
      <c r="D19" s="8">
        <v>1699740</v>
      </c>
      <c r="E19" s="8">
        <v>2261222</v>
      </c>
      <c r="F19" s="8" t="s">
        <v>41</v>
      </c>
      <c r="G19" s="8"/>
      <c r="H19" s="8"/>
      <c r="I19" s="8" t="b">
        <v>1</v>
      </c>
      <c r="J19" s="8" t="s">
        <v>115</v>
      </c>
      <c r="K19" s="8"/>
      <c r="L19" s="8" t="s">
        <v>40</v>
      </c>
      <c r="M19" s="8" t="s">
        <v>43</v>
      </c>
      <c r="N19" s="8">
        <v>15</v>
      </c>
      <c r="O19" s="8"/>
      <c r="P19" s="8"/>
      <c r="Q19" s="8">
        <v>2</v>
      </c>
      <c r="R19" s="8">
        <v>1</v>
      </c>
      <c r="S19" s="8"/>
      <c r="T19" s="8">
        <v>35.150264759999999</v>
      </c>
      <c r="U19" s="8">
        <v>-120.66825151</v>
      </c>
      <c r="V19" s="10">
        <v>43827</v>
      </c>
      <c r="W19" s="3"/>
      <c r="X19" s="4"/>
      <c r="Y19" s="4"/>
      <c r="Z19" s="4"/>
      <c r="AA19" s="4"/>
      <c r="AB19" s="4"/>
      <c r="AC19" s="4"/>
      <c r="AD19" s="5"/>
      <c r="AE19" s="18"/>
      <c r="AF19" s="19" t="s">
        <v>43</v>
      </c>
      <c r="AG19" s="19" t="s">
        <v>44</v>
      </c>
      <c r="AH19" s="14"/>
      <c r="AI19" s="14" t="str">
        <f t="shared" ref="AI19:AI31" si="9">SUBSTITUTE(AH19,"-","")</f>
        <v/>
      </c>
      <c r="AJ19" s="17"/>
      <c r="AK19" s="17" t="str">
        <f t="shared" ref="AK19:AK30" si="10">SUBSTITUTE(AJ19,"-","")</f>
        <v/>
      </c>
      <c r="AL19" s="14"/>
      <c r="AM19" s="14"/>
      <c r="AN19" s="14"/>
      <c r="AO19" s="14"/>
      <c r="AP19" s="14"/>
      <c r="AQ19" s="13" t="s">
        <v>116</v>
      </c>
      <c r="AR19" s="6">
        <f t="shared" si="4"/>
        <v>19</v>
      </c>
      <c r="AS19" s="6" t="str">
        <f t="shared" si="3"/>
        <v/>
      </c>
      <c r="AT19" s="6" t="str">
        <f t="shared" si="1"/>
        <v>YES</v>
      </c>
      <c r="AU19" s="28">
        <v>43886</v>
      </c>
    </row>
    <row r="20" spans="1:47" s="6" customFormat="1" ht="47.25" x14ac:dyDescent="0.25">
      <c r="A20" t="s">
        <v>117</v>
      </c>
      <c r="B20" s="2" t="str">
        <f t="shared" si="0"/>
        <v>https://www.vrbo.com/132129</v>
      </c>
      <c r="C20" s="7" t="s">
        <v>40</v>
      </c>
      <c r="D20" s="8">
        <v>132129</v>
      </c>
      <c r="E20" s="8">
        <v>132129</v>
      </c>
      <c r="F20" s="8" t="s">
        <v>110</v>
      </c>
      <c r="G20" s="8"/>
      <c r="H20" s="8"/>
      <c r="I20" s="8" t="b">
        <v>1</v>
      </c>
      <c r="J20" s="8" t="s">
        <v>118</v>
      </c>
      <c r="K20" s="8"/>
      <c r="L20" s="8" t="s">
        <v>40</v>
      </c>
      <c r="M20" s="8" t="s">
        <v>43</v>
      </c>
      <c r="N20" s="8">
        <v>16</v>
      </c>
      <c r="O20" s="8"/>
      <c r="P20" s="8"/>
      <c r="Q20" s="8">
        <v>1</v>
      </c>
      <c r="R20" s="8">
        <v>1</v>
      </c>
      <c r="S20" s="8"/>
      <c r="T20" s="8">
        <v>35.159654770000003</v>
      </c>
      <c r="U20" s="8">
        <v>-120.67550453</v>
      </c>
      <c r="V20" s="10">
        <v>43827</v>
      </c>
      <c r="W20" s="3"/>
      <c r="X20" s="4"/>
      <c r="Y20" s="4"/>
      <c r="Z20" s="4"/>
      <c r="AA20" s="4"/>
      <c r="AB20" s="4"/>
      <c r="AC20" s="4"/>
      <c r="AD20" s="5"/>
      <c r="AE20" s="18"/>
      <c r="AF20" s="19" t="s">
        <v>43</v>
      </c>
      <c r="AG20" s="19" t="s">
        <v>44</v>
      </c>
      <c r="AH20" s="14"/>
      <c r="AI20" s="14" t="str">
        <f t="shared" si="9"/>
        <v/>
      </c>
      <c r="AJ20" s="17"/>
      <c r="AK20" s="17" t="str">
        <f t="shared" si="10"/>
        <v/>
      </c>
      <c r="AL20" s="14"/>
      <c r="AM20" s="14"/>
      <c r="AN20" s="14"/>
      <c r="AO20" s="14"/>
      <c r="AP20" s="14"/>
      <c r="AQ20" s="13" t="s">
        <v>119</v>
      </c>
      <c r="AR20" s="6">
        <f t="shared" si="4"/>
        <v>20</v>
      </c>
      <c r="AS20" s="6" t="str">
        <f t="shared" si="3"/>
        <v/>
      </c>
      <c r="AT20" s="6" t="str">
        <f t="shared" si="1"/>
        <v>YES</v>
      </c>
      <c r="AU20" s="28">
        <v>44047</v>
      </c>
    </row>
    <row r="21" spans="1:47" s="6" customFormat="1" ht="31.5" x14ac:dyDescent="0.25">
      <c r="A21" t="s">
        <v>120</v>
      </c>
      <c r="B21" s="2" t="str">
        <f t="shared" si="0"/>
        <v>https://www.homeaway.com/vacation-rental/p4962191</v>
      </c>
      <c r="C21" s="7" t="s">
        <v>40</v>
      </c>
      <c r="D21" s="8">
        <v>4962191</v>
      </c>
      <c r="E21" s="8">
        <v>6158710</v>
      </c>
      <c r="F21" s="8" t="s">
        <v>41</v>
      </c>
      <c r="G21" s="8"/>
      <c r="H21" s="8"/>
      <c r="I21" s="8" t="b">
        <v>1</v>
      </c>
      <c r="J21" s="8" t="s">
        <v>121</v>
      </c>
      <c r="K21" s="8"/>
      <c r="L21" s="8" t="s">
        <v>40</v>
      </c>
      <c r="M21" s="8" t="s">
        <v>43</v>
      </c>
      <c r="N21" s="8">
        <v>17</v>
      </c>
      <c r="O21" s="8"/>
      <c r="P21" s="8"/>
      <c r="Q21" s="8">
        <v>3</v>
      </c>
      <c r="R21" s="8">
        <v>3</v>
      </c>
      <c r="S21" s="8"/>
      <c r="T21" s="8">
        <v>35.158894259999997</v>
      </c>
      <c r="U21" s="8">
        <v>-120.67405707</v>
      </c>
      <c r="V21" s="10">
        <v>43827</v>
      </c>
      <c r="W21" s="3"/>
      <c r="X21" s="4"/>
      <c r="Y21" s="4"/>
      <c r="Z21" s="4"/>
      <c r="AA21" s="4"/>
      <c r="AB21" s="4"/>
      <c r="AC21" s="4"/>
      <c r="AD21" s="5"/>
      <c r="AE21" s="18"/>
      <c r="AF21" s="19" t="s">
        <v>43</v>
      </c>
      <c r="AG21" s="19" t="s">
        <v>44</v>
      </c>
      <c r="AH21" s="14" t="s">
        <v>122</v>
      </c>
      <c r="AI21" s="14" t="str">
        <f t="shared" si="9"/>
        <v>010084032</v>
      </c>
      <c r="AJ21" s="17"/>
      <c r="AK21" s="17" t="str">
        <f t="shared" si="10"/>
        <v/>
      </c>
      <c r="AL21" s="14" t="s">
        <v>123</v>
      </c>
      <c r="AM21" s="14" t="s">
        <v>47</v>
      </c>
      <c r="AN21" s="14" t="s">
        <v>48</v>
      </c>
      <c r="AO21" s="14" t="s">
        <v>49</v>
      </c>
      <c r="AP21" s="14" t="s">
        <v>50</v>
      </c>
      <c r="AQ21" s="13"/>
      <c r="AR21" s="6">
        <f t="shared" si="4"/>
        <v>21</v>
      </c>
      <c r="AS21" s="6" t="str">
        <f t="shared" si="3"/>
        <v>Done</v>
      </c>
      <c r="AT21" s="6" t="str">
        <f t="shared" si="1"/>
        <v>YES</v>
      </c>
      <c r="AU21" s="28">
        <v>43914</v>
      </c>
    </row>
    <row r="22" spans="1:47" s="6" customFormat="1" ht="31.5" x14ac:dyDescent="0.25">
      <c r="A22" t="s">
        <v>124</v>
      </c>
      <c r="B22" s="2" t="str">
        <f t="shared" si="0"/>
        <v>https://www.vrbo.com/1175214</v>
      </c>
      <c r="C22" s="7" t="s">
        <v>40</v>
      </c>
      <c r="D22" s="8">
        <v>1175214</v>
      </c>
      <c r="E22" s="8">
        <v>1725949</v>
      </c>
      <c r="F22" s="8" t="s">
        <v>41</v>
      </c>
      <c r="G22" s="8"/>
      <c r="H22" s="8"/>
      <c r="I22" s="8" t="b">
        <v>1</v>
      </c>
      <c r="J22" s="8" t="s">
        <v>125</v>
      </c>
      <c r="K22" s="8"/>
      <c r="L22" s="8" t="s">
        <v>40</v>
      </c>
      <c r="M22" s="8" t="s">
        <v>43</v>
      </c>
      <c r="N22" s="8">
        <v>18</v>
      </c>
      <c r="O22" s="8"/>
      <c r="P22" s="8"/>
      <c r="Q22" s="8">
        <v>2</v>
      </c>
      <c r="R22" s="8">
        <v>1</v>
      </c>
      <c r="S22" s="8"/>
      <c r="T22" s="8">
        <v>35.156367000000003</v>
      </c>
      <c r="U22" s="8">
        <v>-120.675027</v>
      </c>
      <c r="V22" s="10">
        <v>43827</v>
      </c>
      <c r="W22" s="3"/>
      <c r="X22" s="4"/>
      <c r="Y22" s="4"/>
      <c r="Z22" s="4"/>
      <c r="AA22" s="4"/>
      <c r="AB22" s="4"/>
      <c r="AC22" s="4"/>
      <c r="AD22" s="5"/>
      <c r="AE22" s="18"/>
      <c r="AF22" s="19" t="s">
        <v>43</v>
      </c>
      <c r="AG22" s="19" t="s">
        <v>44</v>
      </c>
      <c r="AH22" s="14" t="s">
        <v>126</v>
      </c>
      <c r="AI22" s="14" t="str">
        <f t="shared" si="9"/>
        <v>010242011</v>
      </c>
      <c r="AJ22" s="17"/>
      <c r="AK22" s="17" t="str">
        <f t="shared" si="10"/>
        <v/>
      </c>
      <c r="AL22" s="14" t="s">
        <v>127</v>
      </c>
      <c r="AM22" s="14" t="s">
        <v>47</v>
      </c>
      <c r="AN22" s="14" t="s">
        <v>57</v>
      </c>
      <c r="AO22" s="14" t="s">
        <v>49</v>
      </c>
      <c r="AP22" s="14" t="s">
        <v>50</v>
      </c>
      <c r="AQ22" s="13"/>
      <c r="AR22" s="6">
        <f t="shared" si="4"/>
        <v>22</v>
      </c>
      <c r="AS22" s="6" t="str">
        <f t="shared" si="3"/>
        <v>Done</v>
      </c>
      <c r="AT22" s="6" t="str">
        <f t="shared" si="1"/>
        <v>YES</v>
      </c>
      <c r="AU22" s="28">
        <v>43949</v>
      </c>
    </row>
    <row r="23" spans="1:47" ht="31.5" x14ac:dyDescent="0.25">
      <c r="A23" t="s">
        <v>128</v>
      </c>
      <c r="B23" s="2" t="str">
        <f t="shared" si="0"/>
        <v>https://www.vrbo.com/658903</v>
      </c>
      <c r="C23" s="7" t="s">
        <v>40</v>
      </c>
      <c r="D23" s="8">
        <v>658903</v>
      </c>
      <c r="E23" s="8">
        <v>1206769</v>
      </c>
      <c r="F23" s="8" t="s">
        <v>41</v>
      </c>
      <c r="I23" s="8" t="b">
        <v>1</v>
      </c>
      <c r="J23" s="8" t="s">
        <v>129</v>
      </c>
      <c r="L23" s="8" t="s">
        <v>40</v>
      </c>
      <c r="M23" s="8" t="s">
        <v>43</v>
      </c>
      <c r="N23" s="8">
        <v>19</v>
      </c>
      <c r="Q23" s="8">
        <v>2</v>
      </c>
      <c r="R23" s="8">
        <v>2</v>
      </c>
      <c r="T23" s="8">
        <v>35.157305999999998</v>
      </c>
      <c r="U23" s="8">
        <v>-120.675918</v>
      </c>
      <c r="V23" s="10">
        <v>43827</v>
      </c>
      <c r="AF23" s="19" t="s">
        <v>43</v>
      </c>
      <c r="AG23" s="19" t="s">
        <v>44</v>
      </c>
      <c r="AH23" s="14" t="s">
        <v>130</v>
      </c>
      <c r="AI23" s="14" t="str">
        <f>SUBSTITUTE(AH23,"-","")</f>
        <v>010233029</v>
      </c>
      <c r="AK23" s="17" t="str">
        <f t="shared" si="10"/>
        <v/>
      </c>
      <c r="AL23" s="14" t="s">
        <v>131</v>
      </c>
      <c r="AM23" s="14" t="s">
        <v>47</v>
      </c>
      <c r="AN23" s="14" t="s">
        <v>57</v>
      </c>
      <c r="AO23" s="14" t="s">
        <v>49</v>
      </c>
      <c r="AP23" s="14" t="s">
        <v>50</v>
      </c>
      <c r="AR23" s="6">
        <f t="shared" si="4"/>
        <v>23</v>
      </c>
      <c r="AS23" s="6" t="str">
        <f t="shared" si="3"/>
        <v>Done</v>
      </c>
      <c r="AT23" s="6" t="str">
        <f t="shared" si="1"/>
        <v>YES</v>
      </c>
      <c r="AU23" s="28">
        <v>43977</v>
      </c>
    </row>
    <row r="24" spans="1:47" x14ac:dyDescent="0.25">
      <c r="A24" t="s">
        <v>132</v>
      </c>
      <c r="B24" s="2" t="str">
        <f t="shared" si="0"/>
        <v>https://www.vrbo.com/279003</v>
      </c>
      <c r="C24" s="7" t="s">
        <v>40</v>
      </c>
      <c r="D24" s="8">
        <v>279003</v>
      </c>
      <c r="E24" s="8">
        <v>279003</v>
      </c>
      <c r="F24" s="8" t="s">
        <v>41</v>
      </c>
      <c r="I24" s="8" t="b">
        <v>1</v>
      </c>
      <c r="J24" s="8" t="s">
        <v>133</v>
      </c>
      <c r="L24" s="8" t="s">
        <v>40</v>
      </c>
      <c r="M24" s="8" t="s">
        <v>43</v>
      </c>
      <c r="N24" s="8">
        <v>20</v>
      </c>
      <c r="Q24" s="8">
        <v>3</v>
      </c>
      <c r="R24" s="8">
        <v>2</v>
      </c>
      <c r="T24" s="8">
        <v>35.155502319999997</v>
      </c>
      <c r="U24" s="8">
        <v>-120.67395782</v>
      </c>
      <c r="V24" s="10">
        <v>43814</v>
      </c>
      <c r="AE24" s="16" t="s">
        <v>96</v>
      </c>
      <c r="AF24" s="19" t="s">
        <v>43</v>
      </c>
      <c r="AG24" s="19" t="s">
        <v>44</v>
      </c>
      <c r="AI24" s="14" t="str">
        <f t="shared" si="9"/>
        <v/>
      </c>
      <c r="AK24" s="17" t="str">
        <f t="shared" si="10"/>
        <v/>
      </c>
      <c r="AR24" s="6">
        <f t="shared" si="4"/>
        <v>24</v>
      </c>
      <c r="AS24" s="6" t="str">
        <f t="shared" si="3"/>
        <v>Done</v>
      </c>
      <c r="AT24" s="6" t="str">
        <f t="shared" si="1"/>
        <v>NO</v>
      </c>
      <c r="AU24" s="27"/>
    </row>
    <row r="25" spans="1:47" ht="63" x14ac:dyDescent="0.25">
      <c r="A25" t="s">
        <v>134</v>
      </c>
      <c r="B25" s="2" t="str">
        <f t="shared" si="0"/>
        <v>https://www.vrbo.com/355103</v>
      </c>
      <c r="C25" s="7" t="s">
        <v>40</v>
      </c>
      <c r="D25" s="8">
        <v>355103</v>
      </c>
      <c r="E25" s="8">
        <v>355103</v>
      </c>
      <c r="F25" s="8" t="s">
        <v>52</v>
      </c>
      <c r="I25" s="8" t="b">
        <v>1</v>
      </c>
      <c r="J25" s="8" t="s">
        <v>135</v>
      </c>
      <c r="L25" s="8" t="s">
        <v>40</v>
      </c>
      <c r="M25" s="8" t="s">
        <v>43</v>
      </c>
      <c r="N25" s="8">
        <v>21</v>
      </c>
      <c r="Q25" s="8">
        <v>2</v>
      </c>
      <c r="R25" s="8">
        <v>1</v>
      </c>
      <c r="T25" s="8">
        <v>35.1566124</v>
      </c>
      <c r="U25" s="8">
        <v>-120.67770385999999</v>
      </c>
      <c r="V25" s="10">
        <v>43827</v>
      </c>
      <c r="AE25" s="16"/>
      <c r="AF25" s="23" t="s">
        <v>43</v>
      </c>
      <c r="AG25" s="23" t="s">
        <v>44</v>
      </c>
      <c r="AH25" s="14" t="s">
        <v>136</v>
      </c>
      <c r="AI25" s="14" t="str">
        <f t="shared" si="9"/>
        <v>010232040</v>
      </c>
      <c r="AK25" s="17" t="str">
        <f t="shared" si="10"/>
        <v/>
      </c>
      <c r="AL25" s="14" t="s">
        <v>137</v>
      </c>
      <c r="AM25" s="14" t="s">
        <v>47</v>
      </c>
      <c r="AN25" s="14" t="s">
        <v>82</v>
      </c>
      <c r="AO25" s="14" t="s">
        <v>83</v>
      </c>
      <c r="AP25" s="14" t="s">
        <v>50</v>
      </c>
      <c r="AQ25" s="13" t="s">
        <v>138</v>
      </c>
      <c r="AR25" s="6">
        <f t="shared" si="4"/>
        <v>25</v>
      </c>
      <c r="AS25" s="6" t="str">
        <f t="shared" si="3"/>
        <v>Done</v>
      </c>
      <c r="AT25" s="6" t="str">
        <f t="shared" si="1"/>
        <v>YES</v>
      </c>
      <c r="AU25" s="28">
        <v>44054</v>
      </c>
    </row>
    <row r="26" spans="1:47" ht="31.5" x14ac:dyDescent="0.25">
      <c r="A26" t="s">
        <v>139</v>
      </c>
      <c r="B26" s="2" t="str">
        <f t="shared" si="0"/>
        <v>https://www.vrbo.com/880129</v>
      </c>
      <c r="C26" s="7" t="s">
        <v>40</v>
      </c>
      <c r="D26" s="8">
        <v>880129</v>
      </c>
      <c r="E26" s="8">
        <v>1428068</v>
      </c>
      <c r="F26" s="8" t="s">
        <v>41</v>
      </c>
      <c r="I26" s="8" t="b">
        <v>1</v>
      </c>
      <c r="J26" s="8" t="s">
        <v>140</v>
      </c>
      <c r="L26" s="8" t="s">
        <v>40</v>
      </c>
      <c r="M26" s="8" t="s">
        <v>43</v>
      </c>
      <c r="N26" s="8">
        <v>22</v>
      </c>
      <c r="Q26" s="8">
        <v>2</v>
      </c>
      <c r="R26" s="8">
        <v>2</v>
      </c>
      <c r="T26" s="8">
        <v>35.159359000000002</v>
      </c>
      <c r="U26" s="8">
        <v>-120.682158</v>
      </c>
      <c r="V26" s="10">
        <v>43827</v>
      </c>
      <c r="AF26" s="19" t="s">
        <v>43</v>
      </c>
      <c r="AG26" s="19" t="s">
        <v>44</v>
      </c>
      <c r="AH26" s="14" t="s">
        <v>141</v>
      </c>
      <c r="AI26" s="14" t="str">
        <f t="shared" si="9"/>
        <v>010221042</v>
      </c>
      <c r="AK26" s="17" t="str">
        <f t="shared" si="10"/>
        <v/>
      </c>
      <c r="AL26" s="14" t="s">
        <v>142</v>
      </c>
      <c r="AM26" s="14" t="s">
        <v>47</v>
      </c>
      <c r="AN26" s="14" t="s">
        <v>48</v>
      </c>
      <c r="AO26" s="14" t="s">
        <v>49</v>
      </c>
      <c r="AP26" s="14" t="s">
        <v>50</v>
      </c>
      <c r="AR26" s="6">
        <f t="shared" si="4"/>
        <v>26</v>
      </c>
      <c r="AS26" s="6" t="str">
        <f t="shared" si="3"/>
        <v>Done</v>
      </c>
      <c r="AT26" s="6" t="str">
        <f t="shared" si="1"/>
        <v>YES</v>
      </c>
      <c r="AU26" s="28">
        <v>44047</v>
      </c>
    </row>
    <row r="27" spans="1:47" ht="31.5" x14ac:dyDescent="0.25">
      <c r="A27" t="s">
        <v>143</v>
      </c>
      <c r="B27" s="2" t="str">
        <f t="shared" si="0"/>
        <v>https://www.homeaway.com/vacation-rental/p3556953</v>
      </c>
      <c r="C27" s="7" t="s">
        <v>40</v>
      </c>
      <c r="D27" s="8">
        <v>3556953</v>
      </c>
      <c r="E27" s="8">
        <v>3556722</v>
      </c>
      <c r="F27" s="8" t="s">
        <v>41</v>
      </c>
      <c r="I27" s="8" t="b">
        <v>1</v>
      </c>
      <c r="J27" s="8" t="s">
        <v>144</v>
      </c>
      <c r="L27" s="8" t="s">
        <v>40</v>
      </c>
      <c r="M27" s="8" t="s">
        <v>43</v>
      </c>
      <c r="N27" s="8">
        <v>23</v>
      </c>
      <c r="Q27" s="8">
        <v>3</v>
      </c>
      <c r="R27" s="8">
        <v>4</v>
      </c>
      <c r="T27" s="8">
        <v>35.160854999999998</v>
      </c>
      <c r="U27" s="8">
        <v>-120.681774</v>
      </c>
      <c r="V27" s="10">
        <v>43827</v>
      </c>
      <c r="AF27" s="19" t="s">
        <v>43</v>
      </c>
      <c r="AG27" s="19" t="s">
        <v>44</v>
      </c>
      <c r="AH27" s="14" t="s">
        <v>145</v>
      </c>
      <c r="AI27" s="14" t="str">
        <f t="shared" si="9"/>
        <v>010214004</v>
      </c>
      <c r="AK27" s="17" t="str">
        <f t="shared" si="10"/>
        <v/>
      </c>
      <c r="AL27" s="14" t="s">
        <v>146</v>
      </c>
      <c r="AM27" s="14" t="s">
        <v>47</v>
      </c>
      <c r="AN27" s="14" t="s">
        <v>57</v>
      </c>
      <c r="AO27" s="14" t="s">
        <v>49</v>
      </c>
      <c r="AP27" s="14" t="s">
        <v>50</v>
      </c>
      <c r="AR27" s="6">
        <f t="shared" si="4"/>
        <v>27</v>
      </c>
      <c r="AS27" s="6" t="str">
        <f t="shared" si="3"/>
        <v>Done</v>
      </c>
      <c r="AT27" s="6" t="str">
        <f t="shared" si="1"/>
        <v>YES</v>
      </c>
      <c r="AU27" s="28">
        <v>44040</v>
      </c>
    </row>
    <row r="28" spans="1:47" ht="31.5" x14ac:dyDescent="0.25">
      <c r="A28" t="s">
        <v>147</v>
      </c>
      <c r="B28" s="2" t="str">
        <f t="shared" si="0"/>
        <v>https://www.vrbo.com/862326</v>
      </c>
      <c r="C28" s="7" t="s">
        <v>40</v>
      </c>
      <c r="D28" s="8">
        <v>862326</v>
      </c>
      <c r="E28" s="8">
        <v>1410265</v>
      </c>
      <c r="F28" s="8" t="s">
        <v>41</v>
      </c>
      <c r="I28" s="8" t="b">
        <v>1</v>
      </c>
      <c r="J28" s="8" t="s">
        <v>148</v>
      </c>
      <c r="L28" s="8" t="s">
        <v>40</v>
      </c>
      <c r="M28" s="8" t="s">
        <v>43</v>
      </c>
      <c r="N28" s="8">
        <v>24</v>
      </c>
      <c r="Q28" s="8">
        <v>5</v>
      </c>
      <c r="R28" s="8">
        <v>4</v>
      </c>
      <c r="T28" s="8">
        <v>35.159168049999998</v>
      </c>
      <c r="U28" s="8">
        <v>-120.68040528</v>
      </c>
      <c r="V28" s="10">
        <v>43827</v>
      </c>
      <c r="AF28" s="19" t="s">
        <v>43</v>
      </c>
      <c r="AG28" s="19" t="s">
        <v>44</v>
      </c>
      <c r="AH28" s="14" t="s">
        <v>149</v>
      </c>
      <c r="AI28" s="14" t="str">
        <f t="shared" si="9"/>
        <v>010233006</v>
      </c>
      <c r="AK28" s="17" t="str">
        <f t="shared" si="10"/>
        <v/>
      </c>
      <c r="AL28" s="14" t="s">
        <v>150</v>
      </c>
      <c r="AM28" s="14" t="s">
        <v>47</v>
      </c>
      <c r="AN28" s="14" t="s">
        <v>48</v>
      </c>
      <c r="AO28" s="14" t="s">
        <v>49</v>
      </c>
      <c r="AP28" s="14" t="s">
        <v>50</v>
      </c>
      <c r="AR28" s="6">
        <f t="shared" si="4"/>
        <v>28</v>
      </c>
      <c r="AS28" s="6" t="str">
        <f t="shared" si="3"/>
        <v>Done</v>
      </c>
      <c r="AT28" s="6" t="str">
        <f t="shared" si="1"/>
        <v>YES</v>
      </c>
      <c r="AU28" s="28">
        <v>43977</v>
      </c>
    </row>
    <row r="29" spans="1:47" ht="31.5" x14ac:dyDescent="0.25">
      <c r="A29" t="s">
        <v>151</v>
      </c>
      <c r="B29" s="2" t="str">
        <f t="shared" si="0"/>
        <v>https://www.vrbo.com/723627</v>
      </c>
      <c r="C29" s="7" t="s">
        <v>40</v>
      </c>
      <c r="D29" s="8">
        <v>723627</v>
      </c>
      <c r="E29" s="8">
        <v>1271565</v>
      </c>
      <c r="F29" s="8" t="s">
        <v>110</v>
      </c>
      <c r="I29" s="8" t="b">
        <v>1</v>
      </c>
      <c r="J29" s="8" t="s">
        <v>152</v>
      </c>
      <c r="L29" s="8" t="s">
        <v>40</v>
      </c>
      <c r="M29" s="8" t="s">
        <v>43</v>
      </c>
      <c r="N29" s="8">
        <v>25</v>
      </c>
      <c r="Q29" s="8">
        <v>2</v>
      </c>
      <c r="R29" s="8">
        <v>2</v>
      </c>
      <c r="T29" s="8">
        <v>35.161583299999997</v>
      </c>
      <c r="U29" s="8">
        <v>-120.67913179999999</v>
      </c>
      <c r="V29" s="10">
        <v>43827</v>
      </c>
      <c r="AF29" s="19" t="s">
        <v>43</v>
      </c>
      <c r="AG29" s="19" t="s">
        <v>44</v>
      </c>
      <c r="AH29" s="14" t="s">
        <v>153</v>
      </c>
      <c r="AI29" s="14" t="str">
        <f t="shared" si="9"/>
        <v>010045024</v>
      </c>
      <c r="AK29" s="17" t="str">
        <f t="shared" si="10"/>
        <v/>
      </c>
      <c r="AL29" s="14" t="s">
        <v>154</v>
      </c>
      <c r="AM29" s="14" t="s">
        <v>47</v>
      </c>
      <c r="AN29" s="14" t="s">
        <v>57</v>
      </c>
      <c r="AO29" s="14" t="s">
        <v>49</v>
      </c>
      <c r="AP29" s="14" t="s">
        <v>50</v>
      </c>
      <c r="AR29" s="6">
        <f t="shared" si="4"/>
        <v>29</v>
      </c>
      <c r="AS29" s="6" t="str">
        <f t="shared" si="3"/>
        <v>Done</v>
      </c>
      <c r="AT29" s="6" t="str">
        <f t="shared" si="1"/>
        <v>YES</v>
      </c>
      <c r="AU29" s="28">
        <v>43900</v>
      </c>
    </row>
    <row r="30" spans="1:47" ht="31.5" x14ac:dyDescent="0.25">
      <c r="A30" t="s">
        <v>155</v>
      </c>
      <c r="B30" s="2" t="str">
        <f t="shared" si="0"/>
        <v>https://www.vrbo.com/790150</v>
      </c>
      <c r="C30" s="7" t="s">
        <v>40</v>
      </c>
      <c r="D30" s="8">
        <v>790150</v>
      </c>
      <c r="E30" s="8">
        <v>1338088</v>
      </c>
      <c r="F30" s="8" t="s">
        <v>156</v>
      </c>
      <c r="I30" s="8" t="b">
        <v>1</v>
      </c>
      <c r="J30" s="8" t="s">
        <v>157</v>
      </c>
      <c r="L30" s="8" t="s">
        <v>40</v>
      </c>
      <c r="M30" s="8" t="s">
        <v>43</v>
      </c>
      <c r="N30" s="8">
        <v>26</v>
      </c>
      <c r="Q30" s="8">
        <v>1</v>
      </c>
      <c r="R30" s="8">
        <v>1</v>
      </c>
      <c r="T30" s="8">
        <v>35.153693590000003</v>
      </c>
      <c r="U30" s="8">
        <v>-120.68109501000001</v>
      </c>
      <c r="V30" s="10">
        <v>43827</v>
      </c>
      <c r="AF30" s="19" t="s">
        <v>43</v>
      </c>
      <c r="AG30" s="19" t="s">
        <v>44</v>
      </c>
      <c r="AH30" s="14" t="s">
        <v>158</v>
      </c>
      <c r="AI30" s="14" t="str">
        <f>SUBSTITUTE(AH30,"-","")</f>
        <v>010241004</v>
      </c>
      <c r="AK30" s="17" t="str">
        <f t="shared" si="10"/>
        <v/>
      </c>
      <c r="AL30" s="14" t="s">
        <v>159</v>
      </c>
      <c r="AM30" s="14" t="s">
        <v>47</v>
      </c>
      <c r="AN30" s="14" t="s">
        <v>82</v>
      </c>
      <c r="AO30" s="14" t="s">
        <v>83</v>
      </c>
      <c r="AP30" s="14" t="s">
        <v>50</v>
      </c>
      <c r="AR30" s="6">
        <f t="shared" si="4"/>
        <v>30</v>
      </c>
      <c r="AS30" s="6" t="str">
        <f t="shared" si="3"/>
        <v>Done</v>
      </c>
      <c r="AT30" s="6" t="str">
        <f t="shared" si="1"/>
        <v>YES</v>
      </c>
      <c r="AU30" s="28">
        <v>43942</v>
      </c>
    </row>
    <row r="31" spans="1:47" ht="31.5" x14ac:dyDescent="0.25">
      <c r="A31" t="s">
        <v>160</v>
      </c>
      <c r="B31" s="2" t="str">
        <f t="shared" si="0"/>
        <v>https://www.vrbo.com/1648039</v>
      </c>
      <c r="C31" s="7" t="s">
        <v>40</v>
      </c>
      <c r="D31" s="8">
        <v>1648039</v>
      </c>
      <c r="E31" s="8">
        <v>2209434</v>
      </c>
      <c r="F31" s="8" t="s">
        <v>41</v>
      </c>
      <c r="I31" s="8" t="b">
        <v>1</v>
      </c>
      <c r="J31" s="8" t="s">
        <v>161</v>
      </c>
      <c r="L31" s="8" t="s">
        <v>40</v>
      </c>
      <c r="M31" s="8" t="s">
        <v>43</v>
      </c>
      <c r="N31" s="8">
        <v>27</v>
      </c>
      <c r="Q31" s="8">
        <v>4</v>
      </c>
      <c r="R31" s="8">
        <v>4</v>
      </c>
      <c r="T31" s="8">
        <v>35.179441500000003</v>
      </c>
      <c r="U31" s="8">
        <v>-120.6593846</v>
      </c>
      <c r="V31" s="10">
        <v>43827</v>
      </c>
      <c r="AF31" s="19" t="s">
        <v>43</v>
      </c>
      <c r="AG31" s="19" t="s">
        <v>44</v>
      </c>
      <c r="AH31" s="14" t="s">
        <v>162</v>
      </c>
      <c r="AI31" s="14" t="str">
        <f t="shared" si="9"/>
        <v>079201011</v>
      </c>
      <c r="AL31" s="14" t="s">
        <v>163</v>
      </c>
      <c r="AM31" s="14" t="s">
        <v>56</v>
      </c>
      <c r="AR31" s="6">
        <f t="shared" si="4"/>
        <v>31</v>
      </c>
      <c r="AS31" s="6" t="str">
        <f t="shared" si="3"/>
        <v>Done</v>
      </c>
      <c r="AT31" s="6" t="str">
        <f t="shared" si="1"/>
        <v>YES</v>
      </c>
      <c r="AU31" s="28">
        <v>44040</v>
      </c>
    </row>
    <row r="32" spans="1:47" x14ac:dyDescent="0.25">
      <c r="A32" t="s">
        <v>164</v>
      </c>
      <c r="B32" s="2" t="str">
        <f t="shared" si="0"/>
        <v>https://www.homeaway.com/vacation-rental/p4893393</v>
      </c>
      <c r="C32" s="7" t="s">
        <v>40</v>
      </c>
      <c r="D32" s="8">
        <v>4893393</v>
      </c>
      <c r="E32" s="8">
        <v>5961545</v>
      </c>
      <c r="F32" s="8" t="s">
        <v>68</v>
      </c>
      <c r="I32" s="8" t="b">
        <v>1</v>
      </c>
      <c r="J32" s="8" t="s">
        <v>165</v>
      </c>
      <c r="L32" s="8" t="s">
        <v>40</v>
      </c>
      <c r="M32" s="8" t="s">
        <v>43</v>
      </c>
      <c r="N32" s="8">
        <v>28</v>
      </c>
      <c r="Q32" s="8">
        <v>0</v>
      </c>
      <c r="R32" s="8">
        <v>1</v>
      </c>
      <c r="T32" s="8">
        <v>35.137659999999997</v>
      </c>
      <c r="U32" s="8">
        <v>-120.62179999999999</v>
      </c>
      <c r="V32" s="10">
        <v>43827</v>
      </c>
      <c r="AF32" s="19" t="s">
        <v>43</v>
      </c>
      <c r="AG32" s="19" t="s">
        <v>44</v>
      </c>
      <c r="AO32" s="14" t="s">
        <v>61</v>
      </c>
      <c r="AR32" s="6">
        <f t="shared" si="4"/>
        <v>32</v>
      </c>
      <c r="AS32" s="6" t="str">
        <f t="shared" si="3"/>
        <v>Done</v>
      </c>
      <c r="AT32" s="6" t="str">
        <f t="shared" si="1"/>
        <v>NO</v>
      </c>
      <c r="AU32" s="27"/>
    </row>
    <row r="33" spans="1:47" ht="31.5" x14ac:dyDescent="0.25">
      <c r="A33" t="s">
        <v>166</v>
      </c>
      <c r="B33" s="2" t="str">
        <f t="shared" si="0"/>
        <v>https://www.vrbo.com/1505654</v>
      </c>
      <c r="C33" s="7" t="s">
        <v>40</v>
      </c>
      <c r="D33" s="8">
        <v>1505654</v>
      </c>
      <c r="E33" s="8">
        <v>2064442</v>
      </c>
      <c r="F33" s="8" t="s">
        <v>41</v>
      </c>
      <c r="I33" s="8" t="b">
        <v>1</v>
      </c>
      <c r="J33" s="8" t="s">
        <v>167</v>
      </c>
      <c r="L33" s="8" t="s">
        <v>40</v>
      </c>
      <c r="M33" s="8" t="s">
        <v>43</v>
      </c>
      <c r="N33" s="8">
        <v>29</v>
      </c>
      <c r="Q33" s="8">
        <v>3</v>
      </c>
      <c r="R33" s="8">
        <v>2</v>
      </c>
      <c r="T33" s="8">
        <v>35.14213857</v>
      </c>
      <c r="U33" s="8">
        <v>-120.62194438</v>
      </c>
      <c r="V33" s="10">
        <v>43827</v>
      </c>
      <c r="AF33" s="19" t="s">
        <v>43</v>
      </c>
      <c r="AG33" s="19" t="s">
        <v>44</v>
      </c>
      <c r="AH33" s="14" t="s">
        <v>168</v>
      </c>
      <c r="AI33" s="14" t="str">
        <f t="shared" ref="AI33:AI35" si="11">SUBSTITUTE(AH33,"-","")</f>
        <v>005382050</v>
      </c>
      <c r="AK33" s="17" t="str">
        <f t="shared" ref="AK33:AK34" si="12">SUBSTITUTE(AJ33,"-","")</f>
        <v/>
      </c>
      <c r="AL33" s="14" t="s">
        <v>169</v>
      </c>
      <c r="AM33" s="14" t="s">
        <v>47</v>
      </c>
      <c r="AN33" s="14" t="s">
        <v>57</v>
      </c>
      <c r="AO33" s="14" t="s">
        <v>49</v>
      </c>
      <c r="AP33" s="14" t="s">
        <v>50</v>
      </c>
      <c r="AR33" s="6">
        <f t="shared" si="4"/>
        <v>33</v>
      </c>
      <c r="AS33" s="6" t="str">
        <f t="shared" si="3"/>
        <v>Done</v>
      </c>
      <c r="AT33" s="6" t="str">
        <f>IF(OR(AP33="room",AO33="RV",AO33="timeshare",AO33="resort",AE33="no"),"NO","YES")</f>
        <v>YES</v>
      </c>
      <c r="AU33" s="28">
        <v>43893</v>
      </c>
    </row>
    <row r="34" spans="1:47" ht="31.5" x14ac:dyDescent="0.25">
      <c r="A34" t="s">
        <v>170</v>
      </c>
      <c r="B34" s="2" t="str">
        <f t="shared" si="0"/>
        <v>https://www.vrbo.com/1586724</v>
      </c>
      <c r="C34" s="7" t="s">
        <v>40</v>
      </c>
      <c r="D34" s="8">
        <v>1586724</v>
      </c>
      <c r="E34" s="8">
        <v>2148008</v>
      </c>
      <c r="F34" s="8" t="s">
        <v>171</v>
      </c>
      <c r="I34" s="8" t="b">
        <v>1</v>
      </c>
      <c r="J34" s="8" t="s">
        <v>172</v>
      </c>
      <c r="L34" s="8" t="s">
        <v>40</v>
      </c>
      <c r="M34" s="8" t="s">
        <v>43</v>
      </c>
      <c r="N34" s="8">
        <v>30</v>
      </c>
      <c r="Q34" s="8">
        <v>4</v>
      </c>
      <c r="R34" s="8">
        <v>4</v>
      </c>
      <c r="T34" s="8">
        <v>35.142536880000002</v>
      </c>
      <c r="U34" s="8">
        <v>-120.61558058999999</v>
      </c>
      <c r="V34" s="10">
        <v>43827</v>
      </c>
      <c r="AF34" s="19" t="s">
        <v>43</v>
      </c>
      <c r="AG34" s="19" t="s">
        <v>44</v>
      </c>
      <c r="AH34" s="14" t="s">
        <v>173</v>
      </c>
      <c r="AI34" s="14" t="str">
        <f t="shared" si="11"/>
        <v>044365023</v>
      </c>
      <c r="AK34" s="17" t="str">
        <f t="shared" si="12"/>
        <v/>
      </c>
      <c r="AL34" s="14" t="s">
        <v>174</v>
      </c>
      <c r="AM34" s="14" t="s">
        <v>47</v>
      </c>
      <c r="AN34" s="14" t="s">
        <v>48</v>
      </c>
      <c r="AO34" s="14" t="s">
        <v>49</v>
      </c>
      <c r="AP34" s="14" t="s">
        <v>50</v>
      </c>
      <c r="AR34" s="6">
        <f t="shared" si="4"/>
        <v>34</v>
      </c>
      <c r="AS34" s="6" t="str">
        <f t="shared" si="3"/>
        <v>Done</v>
      </c>
      <c r="AT34" s="6" t="str">
        <f t="shared" si="1"/>
        <v>YES</v>
      </c>
      <c r="AU34" s="28">
        <v>43907</v>
      </c>
    </row>
    <row r="35" spans="1:47" ht="31.5" x14ac:dyDescent="0.25">
      <c r="A35" t="s">
        <v>175</v>
      </c>
      <c r="B35" s="2" t="str">
        <f t="shared" ref="B35:B66" si="13">HYPERLINK(A35)</f>
        <v>https://www.vrbo.com/900309</v>
      </c>
      <c r="C35" s="7" t="s">
        <v>40</v>
      </c>
      <c r="D35" s="8">
        <v>900309</v>
      </c>
      <c r="E35" s="8">
        <v>1448250</v>
      </c>
      <c r="F35" s="8" t="s">
        <v>110</v>
      </c>
      <c r="I35" s="8" t="b">
        <v>1</v>
      </c>
      <c r="J35" s="8" t="s">
        <v>176</v>
      </c>
      <c r="L35" s="8" t="s">
        <v>40</v>
      </c>
      <c r="M35" s="8" t="s">
        <v>43</v>
      </c>
      <c r="N35" s="8">
        <v>31</v>
      </c>
      <c r="Q35" s="8">
        <v>2</v>
      </c>
      <c r="R35" s="8">
        <v>2</v>
      </c>
      <c r="T35" s="8">
        <v>35.132683540000002</v>
      </c>
      <c r="U35" s="8">
        <v>-120.60782664</v>
      </c>
      <c r="V35" s="10">
        <v>43827</v>
      </c>
      <c r="AF35" s="19" t="s">
        <v>43</v>
      </c>
      <c r="AG35" s="19" t="s">
        <v>44</v>
      </c>
      <c r="AH35" s="14" t="s">
        <v>177</v>
      </c>
      <c r="AI35" s="14" t="str">
        <f t="shared" si="11"/>
        <v>005399004</v>
      </c>
      <c r="AL35" s="14" t="s">
        <v>178</v>
      </c>
      <c r="AM35" s="14" t="s">
        <v>56</v>
      </c>
      <c r="AO35" s="14" t="s">
        <v>49</v>
      </c>
      <c r="AP35" s="14" t="s">
        <v>50</v>
      </c>
      <c r="AR35" s="6">
        <f t="shared" si="4"/>
        <v>35</v>
      </c>
      <c r="AS35" s="6" t="str">
        <f t="shared" si="3"/>
        <v>Done</v>
      </c>
      <c r="AT35" s="6" t="str">
        <f t="shared" ref="AT35:AT66" si="14">IF(OR(AP35="room",AO35="RV",AO35="timeshare",AO35="resort",AE35="no"),"NO","YES")</f>
        <v>YES</v>
      </c>
      <c r="AU35" s="28">
        <v>43984</v>
      </c>
    </row>
    <row r="36" spans="1:47" ht="31.5" x14ac:dyDescent="0.25">
      <c r="A36" t="s">
        <v>179</v>
      </c>
      <c r="B36" s="2" t="str">
        <f t="shared" si="13"/>
        <v>https://www.homeaway.com/vacation-rental/p233834</v>
      </c>
      <c r="C36" s="7" t="s">
        <v>40</v>
      </c>
      <c r="D36" s="8">
        <v>233834</v>
      </c>
      <c r="E36" s="8">
        <v>3021332</v>
      </c>
      <c r="F36" s="8" t="s">
        <v>41</v>
      </c>
      <c r="I36" s="8" t="b">
        <v>1</v>
      </c>
      <c r="J36" s="8" t="s">
        <v>180</v>
      </c>
      <c r="L36" s="8" t="s">
        <v>40</v>
      </c>
      <c r="M36" s="8" t="s">
        <v>43</v>
      </c>
      <c r="N36" s="8">
        <v>32</v>
      </c>
      <c r="Q36" s="8">
        <v>4</v>
      </c>
      <c r="R36" s="8">
        <v>3</v>
      </c>
      <c r="T36" s="8">
        <v>35.100639630000003</v>
      </c>
      <c r="U36" s="8">
        <v>-120.62972834</v>
      </c>
      <c r="V36" s="10">
        <v>43827</v>
      </c>
      <c r="AE36" s="16"/>
      <c r="AF36" s="23" t="s">
        <v>43</v>
      </c>
      <c r="AG36" s="23" t="s">
        <v>44</v>
      </c>
      <c r="AH36" s="14" t="s">
        <v>181</v>
      </c>
      <c r="AI36" s="14" t="str">
        <f>SUBSTITUTE(AH36,"-","")</f>
        <v>061072003</v>
      </c>
      <c r="AK36" s="17" t="str">
        <f>SUBSTITUTE(AJ36,"-","")</f>
        <v/>
      </c>
      <c r="AL36" s="14" t="s">
        <v>182</v>
      </c>
      <c r="AM36" s="14" t="s">
        <v>47</v>
      </c>
      <c r="AN36" s="14" t="s">
        <v>82</v>
      </c>
      <c r="AO36" s="14" t="s">
        <v>49</v>
      </c>
      <c r="AP36" s="14" t="s">
        <v>50</v>
      </c>
      <c r="AQ36" s="13" t="s">
        <v>183</v>
      </c>
      <c r="AR36" s="6">
        <f t="shared" si="4"/>
        <v>36</v>
      </c>
      <c r="AS36" s="6" t="str">
        <f t="shared" si="3"/>
        <v>Done</v>
      </c>
      <c r="AT36" s="6" t="str">
        <f t="shared" si="14"/>
        <v>YES</v>
      </c>
      <c r="AU36" s="28">
        <v>43928</v>
      </c>
    </row>
    <row r="37" spans="1:47" x14ac:dyDescent="0.25">
      <c r="A37" t="s">
        <v>184</v>
      </c>
      <c r="B37" s="2" t="str">
        <f t="shared" si="13"/>
        <v>https://www.homeaway.com/vacation-rental/p4786809</v>
      </c>
      <c r="C37" s="7" t="s">
        <v>40</v>
      </c>
      <c r="D37" s="8">
        <v>4786809</v>
      </c>
      <c r="E37" s="8">
        <v>5773753</v>
      </c>
      <c r="F37" s="8" t="s">
        <v>110</v>
      </c>
      <c r="I37" s="8" t="b">
        <v>1</v>
      </c>
      <c r="J37" s="8" t="s">
        <v>185</v>
      </c>
      <c r="L37" s="8" t="s">
        <v>40</v>
      </c>
      <c r="M37" s="8" t="s">
        <v>43</v>
      </c>
      <c r="N37" s="8">
        <v>33</v>
      </c>
      <c r="Q37" s="8">
        <v>3</v>
      </c>
      <c r="R37" s="8">
        <v>2</v>
      </c>
      <c r="T37" s="8">
        <v>35.138829999999999</v>
      </c>
      <c r="U37" s="8">
        <v>-120.641848</v>
      </c>
      <c r="V37" s="10">
        <v>43814</v>
      </c>
      <c r="AE37" s="18" t="s">
        <v>96</v>
      </c>
      <c r="AF37" s="19" t="s">
        <v>43</v>
      </c>
      <c r="AG37" s="19" t="s">
        <v>44</v>
      </c>
      <c r="AR37" s="6">
        <f t="shared" si="4"/>
        <v>37</v>
      </c>
      <c r="AS37" s="6" t="str">
        <f t="shared" si="3"/>
        <v>Done</v>
      </c>
      <c r="AT37" s="6" t="str">
        <f t="shared" si="14"/>
        <v>NO</v>
      </c>
      <c r="AU37" s="27"/>
    </row>
    <row r="38" spans="1:47" x14ac:dyDescent="0.25">
      <c r="A38" t="s">
        <v>186</v>
      </c>
      <c r="B38" s="2" t="str">
        <f t="shared" si="13"/>
        <v>https://www.homeaway.com/vacation-rental/p4597258</v>
      </c>
      <c r="C38" s="7" t="s">
        <v>40</v>
      </c>
      <c r="D38" s="8">
        <v>4597258</v>
      </c>
      <c r="E38" s="8">
        <v>5290146</v>
      </c>
      <c r="F38" s="8" t="s">
        <v>68</v>
      </c>
      <c r="I38" s="8" t="b">
        <v>1</v>
      </c>
      <c r="J38" s="8" t="s">
        <v>187</v>
      </c>
      <c r="L38" s="8" t="s">
        <v>40</v>
      </c>
      <c r="M38" s="8" t="s">
        <v>43</v>
      </c>
      <c r="N38" s="8">
        <v>33</v>
      </c>
      <c r="Q38" s="8">
        <v>0</v>
      </c>
      <c r="R38" s="8">
        <v>1</v>
      </c>
      <c r="T38" s="8">
        <v>35.13937</v>
      </c>
      <c r="U38" s="8">
        <v>-120.6421</v>
      </c>
      <c r="V38" s="10">
        <v>43827</v>
      </c>
      <c r="AF38" s="19" t="s">
        <v>43</v>
      </c>
      <c r="AG38" s="19" t="s">
        <v>44</v>
      </c>
      <c r="AO38" s="14" t="s">
        <v>61</v>
      </c>
      <c r="AR38" s="6">
        <f t="shared" si="4"/>
        <v>38</v>
      </c>
      <c r="AS38" s="6" t="str">
        <f t="shared" si="3"/>
        <v>Done</v>
      </c>
      <c r="AT38" s="6" t="str">
        <f t="shared" si="14"/>
        <v>NO</v>
      </c>
      <c r="AU38" s="27"/>
    </row>
    <row r="39" spans="1:47" x14ac:dyDescent="0.25">
      <c r="A39" t="s">
        <v>188</v>
      </c>
      <c r="B39" s="2" t="str">
        <f t="shared" si="13"/>
        <v>https://www.homeaway.com/vacation-rental/p4786733</v>
      </c>
      <c r="C39" s="7" t="s">
        <v>40</v>
      </c>
      <c r="D39" s="8">
        <v>4786733</v>
      </c>
      <c r="E39" s="8">
        <v>5773642</v>
      </c>
      <c r="F39" s="8" t="s">
        <v>110</v>
      </c>
      <c r="I39" s="8" t="b">
        <v>1</v>
      </c>
      <c r="J39" s="8" t="s">
        <v>189</v>
      </c>
      <c r="L39" s="8" t="s">
        <v>40</v>
      </c>
      <c r="M39" s="8" t="s">
        <v>43</v>
      </c>
      <c r="N39" s="8">
        <v>34</v>
      </c>
      <c r="Q39" s="8">
        <v>3</v>
      </c>
      <c r="R39" s="8">
        <v>2</v>
      </c>
      <c r="T39" s="8">
        <v>35.137827999999999</v>
      </c>
      <c r="U39" s="8">
        <v>-120.640663</v>
      </c>
      <c r="V39" s="10">
        <v>43814</v>
      </c>
      <c r="AE39" s="18" t="s">
        <v>96</v>
      </c>
      <c r="AF39" s="19" t="s">
        <v>43</v>
      </c>
      <c r="AG39" s="19" t="s">
        <v>44</v>
      </c>
      <c r="AR39" s="6">
        <f t="shared" si="4"/>
        <v>39</v>
      </c>
      <c r="AS39" s="6" t="str">
        <f t="shared" si="3"/>
        <v>Done</v>
      </c>
      <c r="AT39" s="6" t="str">
        <f t="shared" si="14"/>
        <v>NO</v>
      </c>
      <c r="AU39" s="27"/>
    </row>
    <row r="40" spans="1:47" ht="31.5" x14ac:dyDescent="0.25">
      <c r="A40" t="s">
        <v>190</v>
      </c>
      <c r="B40" s="2" t="str">
        <f t="shared" si="13"/>
        <v>https://www.vrbo.com/610059</v>
      </c>
      <c r="C40" s="7" t="s">
        <v>40</v>
      </c>
      <c r="D40" s="8">
        <v>610059</v>
      </c>
      <c r="E40" s="8">
        <v>1157376</v>
      </c>
      <c r="F40" s="8" t="s">
        <v>110</v>
      </c>
      <c r="I40" s="8" t="b">
        <v>1</v>
      </c>
      <c r="J40" s="8" t="s">
        <v>191</v>
      </c>
      <c r="L40" s="8" t="s">
        <v>40</v>
      </c>
      <c r="M40" s="8" t="s">
        <v>43</v>
      </c>
      <c r="N40" s="8">
        <v>34</v>
      </c>
      <c r="Q40" s="8">
        <v>2</v>
      </c>
      <c r="R40" s="8">
        <v>2</v>
      </c>
      <c r="T40" s="8">
        <v>35.138223000000004</v>
      </c>
      <c r="U40" s="8">
        <v>-120.640676</v>
      </c>
      <c r="V40" s="10">
        <v>43827</v>
      </c>
      <c r="AF40" s="19" t="s">
        <v>43</v>
      </c>
      <c r="AG40" s="19" t="s">
        <v>44</v>
      </c>
      <c r="AH40" s="14" t="s">
        <v>192</v>
      </c>
      <c r="AI40" s="14" t="str">
        <f t="shared" ref="AI40:AI42" si="15">SUBSTITUTE(AH40,"-","")</f>
        <v>005153027</v>
      </c>
      <c r="AK40" s="17" t="str">
        <f t="shared" ref="AK40:AK42" si="16">SUBSTITUTE(AJ40,"-","")</f>
        <v/>
      </c>
      <c r="AL40" s="14" t="s">
        <v>193</v>
      </c>
      <c r="AM40" s="14" t="s">
        <v>47</v>
      </c>
      <c r="AN40" s="14" t="s">
        <v>48</v>
      </c>
      <c r="AO40" s="14" t="s">
        <v>194</v>
      </c>
      <c r="AP40" s="14" t="s">
        <v>50</v>
      </c>
      <c r="AQ40" s="13" t="s">
        <v>195</v>
      </c>
      <c r="AR40" s="6">
        <f t="shared" si="4"/>
        <v>40</v>
      </c>
      <c r="AS40" s="6" t="str">
        <f t="shared" si="3"/>
        <v>Done</v>
      </c>
      <c r="AT40" s="6" t="str">
        <f t="shared" si="14"/>
        <v>YES</v>
      </c>
      <c r="AU40" s="28">
        <v>43942</v>
      </c>
    </row>
    <row r="41" spans="1:47" ht="31.5" x14ac:dyDescent="0.25">
      <c r="A41" t="s">
        <v>196</v>
      </c>
      <c r="B41" s="2" t="str">
        <f t="shared" si="13"/>
        <v>https://www.vrbo.com/1165982</v>
      </c>
      <c r="C41" s="7" t="s">
        <v>40</v>
      </c>
      <c r="D41" s="8">
        <v>1165982</v>
      </c>
      <c r="E41" s="8">
        <v>1714254</v>
      </c>
      <c r="F41" s="8" t="s">
        <v>110</v>
      </c>
      <c r="I41" s="8" t="b">
        <v>1</v>
      </c>
      <c r="J41" s="8" t="s">
        <v>197</v>
      </c>
      <c r="L41" s="8" t="s">
        <v>40</v>
      </c>
      <c r="M41" s="8" t="s">
        <v>43</v>
      </c>
      <c r="N41" s="8">
        <v>34</v>
      </c>
      <c r="Q41" s="8">
        <v>1</v>
      </c>
      <c r="R41" s="8">
        <v>1</v>
      </c>
      <c r="T41" s="8">
        <v>35.138237199999999</v>
      </c>
      <c r="U41" s="8">
        <v>-120.640681</v>
      </c>
      <c r="V41" s="10">
        <v>43827</v>
      </c>
      <c r="AF41" s="19" t="s">
        <v>43</v>
      </c>
      <c r="AG41" s="19" t="s">
        <v>44</v>
      </c>
      <c r="AH41" s="14" t="s">
        <v>192</v>
      </c>
      <c r="AI41" s="14" t="str">
        <f t="shared" si="15"/>
        <v>005153027</v>
      </c>
      <c r="AK41" s="17" t="str">
        <f t="shared" si="16"/>
        <v/>
      </c>
      <c r="AL41" s="14" t="s">
        <v>198</v>
      </c>
      <c r="AM41" s="14" t="s">
        <v>47</v>
      </c>
      <c r="AN41" s="14" t="s">
        <v>48</v>
      </c>
      <c r="AO41" s="14" t="s">
        <v>194</v>
      </c>
      <c r="AP41" s="14" t="s">
        <v>50</v>
      </c>
      <c r="AQ41" s="13" t="s">
        <v>195</v>
      </c>
      <c r="AR41" s="6">
        <f t="shared" si="4"/>
        <v>41</v>
      </c>
      <c r="AS41" s="6" t="str">
        <f t="shared" si="3"/>
        <v>Done</v>
      </c>
      <c r="AT41" s="6" t="str">
        <f t="shared" si="14"/>
        <v>YES</v>
      </c>
      <c r="AU41" s="28">
        <v>44047</v>
      </c>
    </row>
    <row r="42" spans="1:47" ht="31.5" x14ac:dyDescent="0.25">
      <c r="A42" t="s">
        <v>199</v>
      </c>
      <c r="B42" s="2" t="str">
        <f t="shared" si="13"/>
        <v>https://www.vrbo.com/973140</v>
      </c>
      <c r="C42" s="7" t="s">
        <v>40</v>
      </c>
      <c r="D42" s="8">
        <v>973140</v>
      </c>
      <c r="E42" s="8">
        <v>1521095</v>
      </c>
      <c r="F42" s="8" t="s">
        <v>110</v>
      </c>
      <c r="I42" s="8" t="b">
        <v>1</v>
      </c>
      <c r="J42" s="8" t="s">
        <v>200</v>
      </c>
      <c r="L42" s="8" t="s">
        <v>40</v>
      </c>
      <c r="M42" s="8" t="s">
        <v>43</v>
      </c>
      <c r="N42" s="8">
        <v>34</v>
      </c>
      <c r="Q42" s="8">
        <v>3</v>
      </c>
      <c r="R42" s="8">
        <v>2</v>
      </c>
      <c r="T42" s="8">
        <v>35.137966159999998</v>
      </c>
      <c r="U42" s="8">
        <v>-120.64030457</v>
      </c>
      <c r="V42" s="10">
        <v>43827</v>
      </c>
      <c r="AF42" s="19" t="s">
        <v>43</v>
      </c>
      <c r="AG42" s="19" t="s">
        <v>44</v>
      </c>
      <c r="AH42" s="14" t="s">
        <v>201</v>
      </c>
      <c r="AI42" s="14" t="str">
        <f t="shared" si="15"/>
        <v>005153040</v>
      </c>
      <c r="AK42" s="17" t="str">
        <f t="shared" si="16"/>
        <v/>
      </c>
      <c r="AL42" s="14" t="s">
        <v>202</v>
      </c>
      <c r="AM42" s="14" t="s">
        <v>47</v>
      </c>
      <c r="AN42" s="14" t="s">
        <v>48</v>
      </c>
      <c r="AO42" s="14" t="s">
        <v>49</v>
      </c>
      <c r="AP42" s="14" t="s">
        <v>50</v>
      </c>
      <c r="AR42" s="6">
        <f t="shared" si="4"/>
        <v>42</v>
      </c>
      <c r="AS42" s="6" t="str">
        <f t="shared" si="3"/>
        <v>Done</v>
      </c>
      <c r="AT42" s="6" t="str">
        <f t="shared" si="14"/>
        <v>YES</v>
      </c>
      <c r="AU42" s="28">
        <v>44026</v>
      </c>
    </row>
    <row r="43" spans="1:47" x14ac:dyDescent="0.25">
      <c r="A43" t="s">
        <v>203</v>
      </c>
      <c r="B43" s="2" t="str">
        <f t="shared" si="13"/>
        <v>https://www.homeaway.com/vacation-rental/p4786742</v>
      </c>
      <c r="C43" s="7" t="s">
        <v>40</v>
      </c>
      <c r="D43" s="8">
        <v>4786742</v>
      </c>
      <c r="E43" s="8">
        <v>5773652</v>
      </c>
      <c r="F43" s="8" t="s">
        <v>110</v>
      </c>
      <c r="I43" s="8" t="b">
        <v>1</v>
      </c>
      <c r="J43" s="8" t="s">
        <v>204</v>
      </c>
      <c r="L43" s="8" t="s">
        <v>40</v>
      </c>
      <c r="M43" s="8" t="s">
        <v>43</v>
      </c>
      <c r="N43" s="8">
        <v>34</v>
      </c>
      <c r="Q43" s="8">
        <v>3</v>
      </c>
      <c r="R43" s="8">
        <v>2</v>
      </c>
      <c r="T43" s="8">
        <v>35.138540999999996</v>
      </c>
      <c r="U43" s="8">
        <v>-120.640207</v>
      </c>
      <c r="V43" s="10">
        <v>43814</v>
      </c>
      <c r="AE43" s="18" t="s">
        <v>96</v>
      </c>
      <c r="AF43" s="19" t="s">
        <v>43</v>
      </c>
      <c r="AG43" s="19" t="s">
        <v>44</v>
      </c>
      <c r="AR43" s="6">
        <f t="shared" si="4"/>
        <v>43</v>
      </c>
      <c r="AS43" s="6" t="str">
        <f t="shared" si="3"/>
        <v>Done</v>
      </c>
      <c r="AT43" s="6" t="str">
        <f t="shared" si="14"/>
        <v>NO</v>
      </c>
      <c r="AU43" s="27"/>
    </row>
    <row r="44" spans="1:47" ht="31.5" x14ac:dyDescent="0.25">
      <c r="A44" t="s">
        <v>205</v>
      </c>
      <c r="B44" s="2" t="str">
        <f t="shared" si="13"/>
        <v>https://www.vrbo.com/1569892</v>
      </c>
      <c r="C44" s="7" t="s">
        <v>40</v>
      </c>
      <c r="D44" s="8">
        <v>1569892</v>
      </c>
      <c r="E44" s="8">
        <v>2131039</v>
      </c>
      <c r="F44" s="8" t="s">
        <v>110</v>
      </c>
      <c r="I44" s="8" t="b">
        <v>1</v>
      </c>
      <c r="J44" s="8" t="s">
        <v>206</v>
      </c>
      <c r="L44" s="8" t="s">
        <v>40</v>
      </c>
      <c r="M44" s="8" t="s">
        <v>43</v>
      </c>
      <c r="N44" s="8">
        <v>34</v>
      </c>
      <c r="Q44" s="8">
        <v>2</v>
      </c>
      <c r="R44" s="8">
        <v>2</v>
      </c>
      <c r="T44" s="8">
        <v>35.138640000000002</v>
      </c>
      <c r="U44" s="8">
        <v>-120.64021</v>
      </c>
      <c r="V44" s="10">
        <v>43827</v>
      </c>
      <c r="AF44" s="19" t="s">
        <v>43</v>
      </c>
      <c r="AG44" s="19" t="s">
        <v>44</v>
      </c>
      <c r="AH44" s="14" t="s">
        <v>207</v>
      </c>
      <c r="AI44" s="14" t="str">
        <f>SUBSTITUTE(AH44,"-","")</f>
        <v>005136033</v>
      </c>
      <c r="AK44" s="17" t="str">
        <f>SUBSTITUTE(AJ44,"-","")</f>
        <v/>
      </c>
      <c r="AL44" s="14" t="s">
        <v>208</v>
      </c>
      <c r="AM44" s="14" t="s">
        <v>47</v>
      </c>
      <c r="AN44" s="14" t="s">
        <v>57</v>
      </c>
      <c r="AO44" s="14" t="s">
        <v>49</v>
      </c>
      <c r="AP44" s="14" t="s">
        <v>50</v>
      </c>
      <c r="AQ44" s="13" t="s">
        <v>209</v>
      </c>
      <c r="AR44" s="6">
        <f t="shared" si="4"/>
        <v>44</v>
      </c>
      <c r="AS44" s="6" t="str">
        <f t="shared" si="3"/>
        <v>Done</v>
      </c>
      <c r="AT44" s="6" t="str">
        <f t="shared" si="14"/>
        <v>YES</v>
      </c>
      <c r="AU44" s="28">
        <v>44033</v>
      </c>
    </row>
    <row r="45" spans="1:47" x14ac:dyDescent="0.25">
      <c r="A45" t="s">
        <v>210</v>
      </c>
      <c r="B45" s="2" t="str">
        <f t="shared" si="13"/>
        <v>https://www.homeaway.com/vacation-rental/p4786721</v>
      </c>
      <c r="C45" s="7" t="s">
        <v>40</v>
      </c>
      <c r="D45" s="8">
        <v>4786721</v>
      </c>
      <c r="E45" s="8">
        <v>5773629</v>
      </c>
      <c r="F45" s="8" t="s">
        <v>110</v>
      </c>
      <c r="I45" s="8" t="b">
        <v>1</v>
      </c>
      <c r="J45" s="8" t="s">
        <v>211</v>
      </c>
      <c r="L45" s="8" t="s">
        <v>40</v>
      </c>
      <c r="M45" s="8" t="s">
        <v>43</v>
      </c>
      <c r="N45" s="8">
        <v>35</v>
      </c>
      <c r="Q45" s="8">
        <v>2</v>
      </c>
      <c r="R45" s="8">
        <v>2</v>
      </c>
      <c r="T45" s="8">
        <v>35.137362000000003</v>
      </c>
      <c r="U45" s="8">
        <v>-120.640805</v>
      </c>
      <c r="V45" s="10">
        <v>43814</v>
      </c>
      <c r="AE45" s="18" t="s">
        <v>96</v>
      </c>
      <c r="AF45" s="19" t="s">
        <v>43</v>
      </c>
      <c r="AG45" s="19" t="s">
        <v>44</v>
      </c>
      <c r="AR45" s="6">
        <f t="shared" si="4"/>
        <v>45</v>
      </c>
      <c r="AS45" s="6" t="str">
        <f t="shared" si="3"/>
        <v>Done</v>
      </c>
      <c r="AT45" s="6" t="str">
        <f t="shared" si="14"/>
        <v>NO</v>
      </c>
      <c r="AU45" s="27"/>
    </row>
    <row r="46" spans="1:47" ht="31.5" x14ac:dyDescent="0.25">
      <c r="A46" t="s">
        <v>212</v>
      </c>
      <c r="B46" s="2" t="str">
        <f t="shared" si="13"/>
        <v>https://www.homeaway.com/vacation-rental/p3523404</v>
      </c>
      <c r="C46" s="7" t="s">
        <v>40</v>
      </c>
      <c r="D46" s="8">
        <v>3523404</v>
      </c>
      <c r="E46" s="8">
        <v>3511502</v>
      </c>
      <c r="F46" s="8" t="s">
        <v>110</v>
      </c>
      <c r="I46" s="8" t="b">
        <v>1</v>
      </c>
      <c r="J46" s="8" t="s">
        <v>213</v>
      </c>
      <c r="L46" s="8" t="s">
        <v>40</v>
      </c>
      <c r="M46" s="8" t="s">
        <v>43</v>
      </c>
      <c r="N46" s="8">
        <v>35</v>
      </c>
      <c r="Q46" s="8">
        <v>2</v>
      </c>
      <c r="R46" s="8">
        <v>2</v>
      </c>
      <c r="T46" s="8">
        <v>35.137287999999998</v>
      </c>
      <c r="U46" s="8">
        <v>-120.640575</v>
      </c>
      <c r="V46" s="10">
        <v>43827</v>
      </c>
      <c r="AF46" s="19" t="s">
        <v>43</v>
      </c>
      <c r="AG46" s="19" t="s">
        <v>44</v>
      </c>
      <c r="AH46" s="14" t="s">
        <v>214</v>
      </c>
      <c r="AI46" s="14" t="str">
        <f>SUBSTITUTE(AH46,"-","")</f>
        <v>005161035</v>
      </c>
      <c r="AK46" s="17" t="str">
        <f>SUBSTITUTE(AJ46,"-","")</f>
        <v/>
      </c>
      <c r="AL46" s="14" t="s">
        <v>215</v>
      </c>
      <c r="AM46" s="14" t="s">
        <v>47</v>
      </c>
      <c r="AN46" s="14" t="s">
        <v>57</v>
      </c>
      <c r="AO46" s="14" t="s">
        <v>49</v>
      </c>
      <c r="AP46" s="14" t="s">
        <v>50</v>
      </c>
      <c r="AR46" s="6">
        <f t="shared" si="4"/>
        <v>46</v>
      </c>
      <c r="AS46" s="6" t="str">
        <f t="shared" si="3"/>
        <v>Done</v>
      </c>
      <c r="AT46" s="6" t="str">
        <f t="shared" si="14"/>
        <v>YES</v>
      </c>
      <c r="AU46" s="28">
        <v>44012</v>
      </c>
    </row>
    <row r="47" spans="1:47" x14ac:dyDescent="0.25">
      <c r="A47" t="s">
        <v>216</v>
      </c>
      <c r="B47" s="2" t="str">
        <f t="shared" si="13"/>
        <v>https://www.homeaway.com/vacation-rental/p4786722</v>
      </c>
      <c r="C47" s="7" t="s">
        <v>40</v>
      </c>
      <c r="D47" s="8">
        <v>4786722</v>
      </c>
      <c r="E47" s="8">
        <v>5773630</v>
      </c>
      <c r="F47" s="8" t="s">
        <v>110</v>
      </c>
      <c r="I47" s="8" t="b">
        <v>1</v>
      </c>
      <c r="J47" s="8" t="s">
        <v>217</v>
      </c>
      <c r="L47" s="8" t="s">
        <v>40</v>
      </c>
      <c r="M47" s="8" t="s">
        <v>43</v>
      </c>
      <c r="N47" s="8">
        <v>35</v>
      </c>
      <c r="Q47" s="8">
        <v>2</v>
      </c>
      <c r="R47" s="8">
        <v>2</v>
      </c>
      <c r="T47" s="8">
        <v>35.137464000000001</v>
      </c>
      <c r="U47" s="8">
        <v>-120.640665</v>
      </c>
      <c r="V47" s="10">
        <v>43814</v>
      </c>
      <c r="AE47" s="18" t="s">
        <v>96</v>
      </c>
      <c r="AF47" s="19" t="s">
        <v>43</v>
      </c>
      <c r="AG47" s="19" t="s">
        <v>44</v>
      </c>
      <c r="AR47" s="6">
        <f t="shared" si="4"/>
        <v>47</v>
      </c>
      <c r="AS47" s="6" t="str">
        <f t="shared" si="3"/>
        <v>Done</v>
      </c>
      <c r="AT47" s="6" t="str">
        <f t="shared" si="14"/>
        <v>NO</v>
      </c>
      <c r="AU47" s="27"/>
    </row>
    <row r="48" spans="1:47" x14ac:dyDescent="0.25">
      <c r="A48" t="s">
        <v>218</v>
      </c>
      <c r="B48" s="2" t="str">
        <f t="shared" si="13"/>
        <v>https://www.homeaway.com/vacation-rental/p4786724</v>
      </c>
      <c r="C48" s="7" t="s">
        <v>40</v>
      </c>
      <c r="D48" s="8">
        <v>4786724</v>
      </c>
      <c r="E48" s="8">
        <v>5773632</v>
      </c>
      <c r="F48" s="8" t="s">
        <v>110</v>
      </c>
      <c r="I48" s="8" t="b">
        <v>1</v>
      </c>
      <c r="J48" s="8" t="s">
        <v>219</v>
      </c>
      <c r="L48" s="8" t="s">
        <v>40</v>
      </c>
      <c r="M48" s="8" t="s">
        <v>43</v>
      </c>
      <c r="N48" s="8">
        <v>35</v>
      </c>
      <c r="Q48" s="8">
        <v>2</v>
      </c>
      <c r="R48" s="8">
        <v>2</v>
      </c>
      <c r="T48" s="8">
        <v>35.137431999999997</v>
      </c>
      <c r="U48" s="8">
        <v>-120.640473</v>
      </c>
      <c r="V48" s="10">
        <v>43814</v>
      </c>
      <c r="AE48" s="18" t="s">
        <v>96</v>
      </c>
      <c r="AF48" s="19" t="s">
        <v>43</v>
      </c>
      <c r="AG48" s="19" t="s">
        <v>44</v>
      </c>
      <c r="AR48" s="6">
        <f t="shared" si="4"/>
        <v>48</v>
      </c>
      <c r="AS48" s="6" t="str">
        <f t="shared" si="3"/>
        <v>Done</v>
      </c>
      <c r="AT48" s="6" t="str">
        <f t="shared" si="14"/>
        <v>NO</v>
      </c>
      <c r="AU48" s="27"/>
    </row>
    <row r="49" spans="1:47" ht="31.5" x14ac:dyDescent="0.25">
      <c r="A49" t="s">
        <v>220</v>
      </c>
      <c r="B49" s="2" t="str">
        <f t="shared" si="13"/>
        <v>https://www.vrbo.com/2830</v>
      </c>
      <c r="C49" s="7" t="s">
        <v>40</v>
      </c>
      <c r="D49" s="8">
        <v>2830</v>
      </c>
      <c r="E49" s="8">
        <v>2830</v>
      </c>
      <c r="F49" s="8" t="s">
        <v>41</v>
      </c>
      <c r="I49" s="8" t="b">
        <v>1</v>
      </c>
      <c r="J49" s="8" t="s">
        <v>221</v>
      </c>
      <c r="L49" s="8" t="s">
        <v>40</v>
      </c>
      <c r="M49" s="8" t="s">
        <v>43</v>
      </c>
      <c r="N49" s="8">
        <v>36</v>
      </c>
      <c r="Q49" s="8">
        <v>3</v>
      </c>
      <c r="R49" s="8">
        <v>2</v>
      </c>
      <c r="T49" s="8">
        <v>35.137809750000002</v>
      </c>
      <c r="U49" s="8">
        <v>-120.64134215999999</v>
      </c>
      <c r="V49" s="10">
        <v>43827</v>
      </c>
      <c r="AF49" s="23" t="s">
        <v>43</v>
      </c>
      <c r="AG49" s="23" t="s">
        <v>44</v>
      </c>
      <c r="AH49" s="14" t="s">
        <v>222</v>
      </c>
      <c r="AI49" s="14" t="str">
        <f>SUBSTITUTE(AH49,"-","")</f>
        <v>005153053</v>
      </c>
      <c r="AK49" s="17" t="str">
        <f>SUBSTITUTE(AJ49,"-","")</f>
        <v/>
      </c>
      <c r="AL49" s="14" t="s">
        <v>223</v>
      </c>
      <c r="AM49" s="20" t="s">
        <v>47</v>
      </c>
      <c r="AN49" s="14" t="s">
        <v>57</v>
      </c>
      <c r="AO49" s="14" t="s">
        <v>49</v>
      </c>
      <c r="AP49" s="14" t="s">
        <v>50</v>
      </c>
      <c r="AQ49" s="13" t="s">
        <v>224</v>
      </c>
      <c r="AR49" s="6">
        <f t="shared" si="4"/>
        <v>49</v>
      </c>
      <c r="AS49" s="6" t="str">
        <f t="shared" si="3"/>
        <v>Done</v>
      </c>
      <c r="AT49" s="6" t="str">
        <f t="shared" si="14"/>
        <v>YES</v>
      </c>
      <c r="AU49" s="28">
        <v>43949</v>
      </c>
    </row>
    <row r="50" spans="1:47" x14ac:dyDescent="0.25">
      <c r="A50" t="s">
        <v>225</v>
      </c>
      <c r="B50" s="2" t="str">
        <f t="shared" si="13"/>
        <v>https://www.homeaway.com/vacation-rental/p4786716</v>
      </c>
      <c r="C50" s="7" t="s">
        <v>40</v>
      </c>
      <c r="D50" s="8">
        <v>4786716</v>
      </c>
      <c r="E50" s="8">
        <v>5773623</v>
      </c>
      <c r="F50" s="8" t="s">
        <v>94</v>
      </c>
      <c r="I50" s="8" t="b">
        <v>1</v>
      </c>
      <c r="J50" s="8" t="s">
        <v>226</v>
      </c>
      <c r="L50" s="8" t="s">
        <v>40</v>
      </c>
      <c r="M50" s="8" t="s">
        <v>43</v>
      </c>
      <c r="N50" s="8">
        <v>36</v>
      </c>
      <c r="Q50" s="8">
        <v>1</v>
      </c>
      <c r="R50" s="8">
        <v>1</v>
      </c>
      <c r="T50" s="8">
        <v>35.137540999999999</v>
      </c>
      <c r="U50" s="8">
        <v>-120.641053</v>
      </c>
      <c r="V50" s="10">
        <v>43814</v>
      </c>
      <c r="AE50" s="18" t="s">
        <v>96</v>
      </c>
      <c r="AF50" s="19" t="s">
        <v>43</v>
      </c>
      <c r="AG50" s="19" t="s">
        <v>44</v>
      </c>
      <c r="AR50" s="6">
        <f t="shared" si="4"/>
        <v>50</v>
      </c>
      <c r="AS50" s="6" t="str">
        <f t="shared" si="3"/>
        <v>Done</v>
      </c>
      <c r="AT50" s="6" t="str">
        <f t="shared" si="14"/>
        <v>NO</v>
      </c>
      <c r="AU50" s="27"/>
    </row>
    <row r="51" spans="1:47" x14ac:dyDescent="0.25">
      <c r="A51" t="s">
        <v>227</v>
      </c>
      <c r="B51" s="2" t="str">
        <f t="shared" si="13"/>
        <v>https://www.homeaway.com/vacation-rental/p4786717</v>
      </c>
      <c r="C51" s="7" t="s">
        <v>40</v>
      </c>
      <c r="D51" s="8">
        <v>4786717</v>
      </c>
      <c r="E51" s="8">
        <v>5773624</v>
      </c>
      <c r="F51" s="8" t="s">
        <v>94</v>
      </c>
      <c r="I51" s="8" t="b">
        <v>1</v>
      </c>
      <c r="J51" s="8" t="s">
        <v>228</v>
      </c>
      <c r="L51" s="8" t="s">
        <v>40</v>
      </c>
      <c r="M51" s="8" t="s">
        <v>43</v>
      </c>
      <c r="N51" s="8">
        <v>36</v>
      </c>
      <c r="Q51" s="8">
        <v>1</v>
      </c>
      <c r="R51" s="8">
        <v>1</v>
      </c>
      <c r="T51" s="8">
        <v>35.137540999999999</v>
      </c>
      <c r="U51" s="8">
        <v>-120.641053</v>
      </c>
      <c r="V51" s="10">
        <v>43814</v>
      </c>
      <c r="AE51" s="18" t="s">
        <v>96</v>
      </c>
      <c r="AF51" s="19" t="s">
        <v>43</v>
      </c>
      <c r="AG51" s="19" t="s">
        <v>44</v>
      </c>
      <c r="AR51" s="6">
        <f t="shared" si="4"/>
        <v>51</v>
      </c>
      <c r="AS51" s="6" t="str">
        <f t="shared" si="3"/>
        <v>Done</v>
      </c>
      <c r="AT51" s="6" t="str">
        <f t="shared" si="14"/>
        <v>NO</v>
      </c>
      <c r="AU51" s="27"/>
    </row>
    <row r="52" spans="1:47" x14ac:dyDescent="0.25">
      <c r="A52" t="s">
        <v>229</v>
      </c>
      <c r="B52" s="2" t="str">
        <f t="shared" si="13"/>
        <v>https://www.homeaway.com/vacation-rental/p4786718</v>
      </c>
      <c r="C52" s="7" t="s">
        <v>40</v>
      </c>
      <c r="D52" s="8">
        <v>4786718</v>
      </c>
      <c r="E52" s="8">
        <v>5773625</v>
      </c>
      <c r="F52" s="8" t="s">
        <v>94</v>
      </c>
      <c r="I52" s="8" t="b">
        <v>1</v>
      </c>
      <c r="J52" s="8" t="s">
        <v>230</v>
      </c>
      <c r="L52" s="8" t="s">
        <v>40</v>
      </c>
      <c r="M52" s="8" t="s">
        <v>43</v>
      </c>
      <c r="N52" s="8">
        <v>36</v>
      </c>
      <c r="Q52" s="8">
        <v>1</v>
      </c>
      <c r="R52" s="8">
        <v>1</v>
      </c>
      <c r="T52" s="8">
        <v>35.137540999999999</v>
      </c>
      <c r="U52" s="8">
        <v>-120.641053</v>
      </c>
      <c r="V52" s="10">
        <v>43814</v>
      </c>
      <c r="AE52" s="18" t="s">
        <v>96</v>
      </c>
      <c r="AF52" s="19" t="s">
        <v>43</v>
      </c>
      <c r="AG52" s="19" t="s">
        <v>44</v>
      </c>
      <c r="AR52" s="6">
        <f t="shared" si="4"/>
        <v>52</v>
      </c>
      <c r="AS52" s="6" t="str">
        <f t="shared" si="3"/>
        <v>Done</v>
      </c>
      <c r="AT52" s="6" t="str">
        <f t="shared" si="14"/>
        <v>NO</v>
      </c>
      <c r="AU52" s="27"/>
    </row>
    <row r="53" spans="1:47" ht="31.5" x14ac:dyDescent="0.25">
      <c r="A53" t="s">
        <v>231</v>
      </c>
      <c r="B53" s="2" t="str">
        <f t="shared" si="13"/>
        <v>https://www.vrbo.com/127874</v>
      </c>
      <c r="C53" s="7" t="s">
        <v>40</v>
      </c>
      <c r="D53" s="8">
        <v>127874</v>
      </c>
      <c r="E53" s="8">
        <v>127874</v>
      </c>
      <c r="F53" s="8" t="s">
        <v>41</v>
      </c>
      <c r="I53" s="8" t="b">
        <v>1</v>
      </c>
      <c r="J53" s="8" t="s">
        <v>232</v>
      </c>
      <c r="L53" s="8" t="s">
        <v>40</v>
      </c>
      <c r="M53" s="8" t="s">
        <v>43</v>
      </c>
      <c r="N53" s="8">
        <v>36</v>
      </c>
      <c r="Q53" s="8">
        <v>4</v>
      </c>
      <c r="R53" s="8">
        <v>4</v>
      </c>
      <c r="T53" s="8">
        <v>35.137756349999997</v>
      </c>
      <c r="U53" s="8">
        <v>-120.64118195</v>
      </c>
      <c r="V53" s="10">
        <v>43827</v>
      </c>
      <c r="AF53" s="23" t="s">
        <v>43</v>
      </c>
      <c r="AG53" s="23" t="s">
        <v>44</v>
      </c>
      <c r="AH53" s="14" t="s">
        <v>222</v>
      </c>
      <c r="AI53" s="14" t="str">
        <f>SUBSTITUTE(AH53,"-","")</f>
        <v>005153053</v>
      </c>
      <c r="AL53" s="14" t="s">
        <v>223</v>
      </c>
      <c r="AM53" s="20" t="s">
        <v>56</v>
      </c>
      <c r="AN53" s="14" t="s">
        <v>57</v>
      </c>
      <c r="AO53" s="14" t="s">
        <v>49</v>
      </c>
      <c r="AP53" s="14" t="s">
        <v>50</v>
      </c>
      <c r="AQ53" s="13" t="s">
        <v>224</v>
      </c>
      <c r="AR53" s="6">
        <f t="shared" si="4"/>
        <v>53</v>
      </c>
      <c r="AS53" s="6" t="str">
        <f t="shared" si="3"/>
        <v>Done</v>
      </c>
      <c r="AT53" s="6" t="str">
        <f t="shared" si="14"/>
        <v>YES</v>
      </c>
      <c r="AU53" s="28">
        <v>43956</v>
      </c>
    </row>
    <row r="54" spans="1:47" ht="31.5" x14ac:dyDescent="0.25">
      <c r="A54" t="s">
        <v>233</v>
      </c>
      <c r="B54" s="2" t="str">
        <f t="shared" si="13"/>
        <v>https://www.vrbo.com/177606</v>
      </c>
      <c r="C54" s="7" t="s">
        <v>40</v>
      </c>
      <c r="D54" s="8">
        <v>177606</v>
      </c>
      <c r="E54" s="8">
        <v>177606</v>
      </c>
      <c r="F54" s="8" t="s">
        <v>41</v>
      </c>
      <c r="I54" s="8" t="b">
        <v>1</v>
      </c>
      <c r="J54" s="8" t="s">
        <v>234</v>
      </c>
      <c r="L54" s="8" t="s">
        <v>40</v>
      </c>
      <c r="M54" s="8" t="s">
        <v>43</v>
      </c>
      <c r="N54" s="8">
        <v>36</v>
      </c>
      <c r="Q54" s="8">
        <v>7</v>
      </c>
      <c r="R54" s="8">
        <v>6</v>
      </c>
      <c r="T54" s="8">
        <v>35.137802120000003</v>
      </c>
      <c r="U54" s="8">
        <v>-120.64122772</v>
      </c>
      <c r="V54" s="10">
        <v>43827</v>
      </c>
      <c r="AF54" s="23" t="s">
        <v>43</v>
      </c>
      <c r="AG54" s="23" t="s">
        <v>44</v>
      </c>
      <c r="AH54" s="14" t="s">
        <v>222</v>
      </c>
      <c r="AI54" s="14" t="str">
        <f t="shared" ref="AI54:AI55" si="17">SUBSTITUTE(AH54,"-","")</f>
        <v>005153053</v>
      </c>
      <c r="AK54" s="17" t="str">
        <f t="shared" ref="AK54:AK55" si="18">SUBSTITUTE(AJ54,"-","")</f>
        <v/>
      </c>
      <c r="AL54" s="14" t="s">
        <v>223</v>
      </c>
      <c r="AM54" s="20" t="s">
        <v>47</v>
      </c>
      <c r="AN54" s="14" t="s">
        <v>57</v>
      </c>
      <c r="AO54" s="14" t="s">
        <v>49</v>
      </c>
      <c r="AP54" s="14" t="s">
        <v>50</v>
      </c>
      <c r="AQ54" s="13" t="s">
        <v>235</v>
      </c>
      <c r="AR54" s="6">
        <f t="shared" si="4"/>
        <v>54</v>
      </c>
      <c r="AS54" s="6" t="str">
        <f t="shared" si="3"/>
        <v>Done</v>
      </c>
      <c r="AT54" s="6" t="str">
        <f t="shared" si="14"/>
        <v>YES</v>
      </c>
      <c r="AU54" s="28">
        <v>43949</v>
      </c>
    </row>
    <row r="55" spans="1:47" ht="31.5" x14ac:dyDescent="0.25">
      <c r="A55" t="s">
        <v>236</v>
      </c>
      <c r="B55" s="2" t="str">
        <f t="shared" si="13"/>
        <v>https://www.vrbo.com/1790815</v>
      </c>
      <c r="C55" s="7" t="s">
        <v>40</v>
      </c>
      <c r="D55" s="8">
        <v>1790815</v>
      </c>
      <c r="E55" s="8">
        <v>2352324</v>
      </c>
      <c r="F55" s="8" t="s">
        <v>94</v>
      </c>
      <c r="I55" s="8" t="b">
        <v>1</v>
      </c>
      <c r="J55" s="8" t="s">
        <v>237</v>
      </c>
      <c r="L55" s="8" t="s">
        <v>40</v>
      </c>
      <c r="M55" s="8" t="s">
        <v>43</v>
      </c>
      <c r="N55" s="8">
        <v>36</v>
      </c>
      <c r="Q55" s="8">
        <v>3</v>
      </c>
      <c r="R55" s="8">
        <v>2</v>
      </c>
      <c r="T55" s="8">
        <v>35.138317000000001</v>
      </c>
      <c r="U55" s="8">
        <v>-120.641336</v>
      </c>
      <c r="V55" s="10">
        <v>43827</v>
      </c>
      <c r="AF55" s="19" t="s">
        <v>43</v>
      </c>
      <c r="AG55" s="19" t="s">
        <v>44</v>
      </c>
      <c r="AH55" s="14" t="s">
        <v>238</v>
      </c>
      <c r="AI55" s="14" t="str">
        <f t="shared" si="17"/>
        <v>005152036</v>
      </c>
      <c r="AK55" s="17" t="str">
        <f t="shared" si="18"/>
        <v/>
      </c>
      <c r="AL55" s="14" t="s">
        <v>239</v>
      </c>
      <c r="AM55" s="14" t="s">
        <v>47</v>
      </c>
      <c r="AN55" s="14" t="s">
        <v>57</v>
      </c>
      <c r="AO55" s="14" t="s">
        <v>49</v>
      </c>
      <c r="AP55" s="14" t="s">
        <v>50</v>
      </c>
      <c r="AR55" s="6">
        <f t="shared" si="4"/>
        <v>55</v>
      </c>
      <c r="AS55" s="6" t="str">
        <f t="shared" si="3"/>
        <v>Done</v>
      </c>
      <c r="AT55" s="6" t="str">
        <f t="shared" si="14"/>
        <v>YES</v>
      </c>
      <c r="AU55" s="28">
        <v>43970</v>
      </c>
    </row>
    <row r="56" spans="1:47" x14ac:dyDescent="0.25">
      <c r="A56" t="s">
        <v>240</v>
      </c>
      <c r="B56" s="2" t="str">
        <f t="shared" si="13"/>
        <v>https://www.homeaway.com/vacation-rental/p4898336</v>
      </c>
      <c r="C56" s="7" t="s">
        <v>40</v>
      </c>
      <c r="D56" s="8">
        <v>4898336</v>
      </c>
      <c r="E56" s="8">
        <v>5986471</v>
      </c>
      <c r="F56" s="8" t="s">
        <v>68</v>
      </c>
      <c r="I56" s="8" t="b">
        <v>1</v>
      </c>
      <c r="J56" s="8" t="s">
        <v>241</v>
      </c>
      <c r="L56" s="8" t="s">
        <v>40</v>
      </c>
      <c r="M56" s="8" t="s">
        <v>43</v>
      </c>
      <c r="N56" s="8">
        <v>36</v>
      </c>
      <c r="Q56" s="8">
        <v>0</v>
      </c>
      <c r="R56" s="8">
        <v>1</v>
      </c>
      <c r="T56" s="8">
        <v>35.138240000000003</v>
      </c>
      <c r="U56" s="8">
        <v>-120.6412</v>
      </c>
      <c r="V56" s="10">
        <v>43827</v>
      </c>
      <c r="AF56" s="19" t="s">
        <v>43</v>
      </c>
      <c r="AG56" s="19" t="s">
        <v>44</v>
      </c>
      <c r="AO56" s="14" t="s">
        <v>61</v>
      </c>
      <c r="AR56" s="6">
        <f t="shared" si="4"/>
        <v>56</v>
      </c>
      <c r="AS56" s="6" t="str">
        <f t="shared" si="3"/>
        <v>Done</v>
      </c>
      <c r="AT56" s="6" t="str">
        <f t="shared" si="14"/>
        <v>NO</v>
      </c>
      <c r="AU56" s="27"/>
    </row>
    <row r="57" spans="1:47" ht="31.5" x14ac:dyDescent="0.25">
      <c r="A57" t="s">
        <v>242</v>
      </c>
      <c r="B57" s="2" t="str">
        <f t="shared" si="13"/>
        <v>https://www.homeaway.com/vacation-rental/p4560614</v>
      </c>
      <c r="C57" s="7" t="s">
        <v>40</v>
      </c>
      <c r="D57" s="8">
        <v>4560614</v>
      </c>
      <c r="E57" s="8">
        <v>5169895</v>
      </c>
      <c r="F57" s="8" t="s">
        <v>52</v>
      </c>
      <c r="I57" s="8" t="b">
        <v>1</v>
      </c>
      <c r="J57" s="8" t="s">
        <v>243</v>
      </c>
      <c r="L57" s="8" t="s">
        <v>40</v>
      </c>
      <c r="M57" s="8" t="s">
        <v>43</v>
      </c>
      <c r="N57" s="8">
        <v>37</v>
      </c>
      <c r="Q57" s="8">
        <v>2</v>
      </c>
      <c r="R57" s="8">
        <v>2</v>
      </c>
      <c r="T57" s="8">
        <v>35.136184880000002</v>
      </c>
      <c r="U57" s="8">
        <v>-120.63978777</v>
      </c>
      <c r="V57" s="10">
        <v>43827</v>
      </c>
      <c r="AF57" s="19" t="s">
        <v>43</v>
      </c>
      <c r="AG57" s="19" t="s">
        <v>44</v>
      </c>
      <c r="AH57" s="14" t="s">
        <v>244</v>
      </c>
      <c r="AI57" s="14" t="str">
        <f t="shared" ref="AI57:AI64" si="19">SUBSTITUTE(AH57,"-","")</f>
        <v>005163026</v>
      </c>
      <c r="AK57" s="17" t="str">
        <f t="shared" ref="AK57:AK64" si="20">SUBSTITUTE(AJ57,"-","")</f>
        <v/>
      </c>
      <c r="AL57" s="14" t="s">
        <v>245</v>
      </c>
      <c r="AM57" s="20" t="s">
        <v>47</v>
      </c>
      <c r="AN57" s="14" t="s">
        <v>57</v>
      </c>
      <c r="AO57" s="14" t="s">
        <v>49</v>
      </c>
      <c r="AP57" s="14" t="s">
        <v>50</v>
      </c>
      <c r="AR57" s="6">
        <f t="shared" si="4"/>
        <v>57</v>
      </c>
      <c r="AS57" s="6" t="str">
        <f t="shared" si="3"/>
        <v>Done</v>
      </c>
      <c r="AT57" s="6" t="str">
        <f t="shared" si="14"/>
        <v>YES</v>
      </c>
      <c r="AU57" s="28">
        <v>43935</v>
      </c>
    </row>
    <row r="58" spans="1:47" ht="31.5" x14ac:dyDescent="0.25">
      <c r="A58" t="s">
        <v>246</v>
      </c>
      <c r="B58" s="2" t="str">
        <f t="shared" si="13"/>
        <v>https://www.homeaway.com/vacation-rental/p4561891</v>
      </c>
      <c r="C58" s="7" t="s">
        <v>40</v>
      </c>
      <c r="D58" s="8">
        <v>4561891</v>
      </c>
      <c r="E58" s="8">
        <v>5171174</v>
      </c>
      <c r="F58" s="8" t="s">
        <v>52</v>
      </c>
      <c r="I58" s="8" t="b">
        <v>1</v>
      </c>
      <c r="J58" s="8" t="s">
        <v>247</v>
      </c>
      <c r="L58" s="8" t="s">
        <v>40</v>
      </c>
      <c r="M58" s="8" t="s">
        <v>43</v>
      </c>
      <c r="N58" s="8">
        <v>37</v>
      </c>
      <c r="Q58" s="8">
        <v>3</v>
      </c>
      <c r="R58" s="8">
        <v>2</v>
      </c>
      <c r="T58" s="8">
        <v>35.136292959999999</v>
      </c>
      <c r="U58" s="8">
        <v>-120.63975012</v>
      </c>
      <c r="V58" s="10">
        <v>43827</v>
      </c>
      <c r="AF58" s="19" t="s">
        <v>43</v>
      </c>
      <c r="AG58" s="19" t="s">
        <v>44</v>
      </c>
      <c r="AH58" s="14" t="s">
        <v>248</v>
      </c>
      <c r="AI58" s="14" t="str">
        <f t="shared" si="19"/>
        <v>005163025</v>
      </c>
      <c r="AK58" s="17" t="str">
        <f t="shared" si="20"/>
        <v/>
      </c>
      <c r="AL58" s="14" t="s">
        <v>249</v>
      </c>
      <c r="AM58" s="14" t="s">
        <v>47</v>
      </c>
      <c r="AN58" s="14" t="s">
        <v>57</v>
      </c>
      <c r="AO58" s="14" t="s">
        <v>49</v>
      </c>
      <c r="AP58" s="14" t="s">
        <v>50</v>
      </c>
      <c r="AR58" s="6">
        <f t="shared" si="4"/>
        <v>58</v>
      </c>
      <c r="AS58" s="6" t="str">
        <f t="shared" si="3"/>
        <v>Done</v>
      </c>
      <c r="AT58" s="6" t="str">
        <f t="shared" si="14"/>
        <v>YES</v>
      </c>
      <c r="AU58" s="28">
        <v>44026</v>
      </c>
    </row>
    <row r="59" spans="1:47" ht="31.5" x14ac:dyDescent="0.25">
      <c r="A59" t="s">
        <v>250</v>
      </c>
      <c r="B59" s="2" t="str">
        <f t="shared" si="13"/>
        <v>https://www.homeaway.com/vacation-rental/p4563323</v>
      </c>
      <c r="C59" s="7" t="s">
        <v>40</v>
      </c>
      <c r="D59" s="8">
        <v>4563323</v>
      </c>
      <c r="E59" s="8">
        <v>5172656</v>
      </c>
      <c r="F59" s="8" t="s">
        <v>52</v>
      </c>
      <c r="I59" s="8" t="b">
        <v>1</v>
      </c>
      <c r="J59" s="8" t="s">
        <v>251</v>
      </c>
      <c r="L59" s="8" t="s">
        <v>40</v>
      </c>
      <c r="M59" s="8" t="s">
        <v>43</v>
      </c>
      <c r="N59" s="8">
        <v>37</v>
      </c>
      <c r="Q59" s="8">
        <v>2</v>
      </c>
      <c r="R59" s="8">
        <v>2</v>
      </c>
      <c r="T59" s="8">
        <v>35.13632501</v>
      </c>
      <c r="U59" s="8">
        <v>-120.63967699</v>
      </c>
      <c r="V59" s="10">
        <v>43827</v>
      </c>
      <c r="AF59" s="19" t="s">
        <v>43</v>
      </c>
      <c r="AG59" s="19" t="s">
        <v>44</v>
      </c>
      <c r="AH59" s="14" t="s">
        <v>252</v>
      </c>
      <c r="AI59" s="14" t="str">
        <f t="shared" si="19"/>
        <v>005163024</v>
      </c>
      <c r="AK59" s="17" t="str">
        <f t="shared" si="20"/>
        <v/>
      </c>
      <c r="AL59" s="14" t="s">
        <v>253</v>
      </c>
      <c r="AM59" s="14" t="s">
        <v>47</v>
      </c>
      <c r="AN59" s="14" t="s">
        <v>57</v>
      </c>
      <c r="AO59" s="14" t="s">
        <v>49</v>
      </c>
      <c r="AP59" s="14" t="s">
        <v>50</v>
      </c>
      <c r="AR59" s="6">
        <f t="shared" si="4"/>
        <v>59</v>
      </c>
      <c r="AS59" s="6" t="str">
        <f t="shared" si="3"/>
        <v>Done</v>
      </c>
      <c r="AT59" s="6" t="str">
        <f t="shared" si="14"/>
        <v>YES</v>
      </c>
      <c r="AU59" s="28">
        <v>43921</v>
      </c>
    </row>
    <row r="60" spans="1:47" ht="31.5" x14ac:dyDescent="0.25">
      <c r="A60" t="s">
        <v>254</v>
      </c>
      <c r="B60" s="2" t="str">
        <f t="shared" si="13"/>
        <v>https://www.vrbo.com/1721003</v>
      </c>
      <c r="C60" s="7" t="s">
        <v>40</v>
      </c>
      <c r="D60" s="8">
        <v>1721003</v>
      </c>
      <c r="E60" s="8">
        <v>2282488</v>
      </c>
      <c r="F60" s="8" t="s">
        <v>110</v>
      </c>
      <c r="I60" s="8" t="b">
        <v>1</v>
      </c>
      <c r="J60" s="8" t="s">
        <v>255</v>
      </c>
      <c r="L60" s="8" t="s">
        <v>40</v>
      </c>
      <c r="M60" s="8" t="s">
        <v>43</v>
      </c>
      <c r="N60" s="8">
        <v>37</v>
      </c>
      <c r="Q60" s="8">
        <v>3</v>
      </c>
      <c r="R60" s="8">
        <v>3</v>
      </c>
      <c r="T60" s="8">
        <v>35.136620000000001</v>
      </c>
      <c r="U60" s="8">
        <v>-120.63981</v>
      </c>
      <c r="V60" s="10">
        <v>43827</v>
      </c>
      <c r="AF60" s="19" t="s">
        <v>43</v>
      </c>
      <c r="AG60" s="19" t="s">
        <v>44</v>
      </c>
      <c r="AH60" s="14" t="s">
        <v>256</v>
      </c>
      <c r="AI60" s="14" t="str">
        <f>SUBSTITUTE(AH60,"-","")</f>
        <v>005162034</v>
      </c>
      <c r="AK60" s="17" t="str">
        <f t="shared" si="20"/>
        <v/>
      </c>
      <c r="AL60" s="14" t="s">
        <v>257</v>
      </c>
      <c r="AM60" s="14" t="s">
        <v>47</v>
      </c>
      <c r="AN60" s="14" t="s">
        <v>57</v>
      </c>
      <c r="AO60" s="14" t="s">
        <v>194</v>
      </c>
      <c r="AP60" s="14" t="s">
        <v>50</v>
      </c>
      <c r="AQ60" s="13" t="s">
        <v>258</v>
      </c>
      <c r="AR60" s="6">
        <f t="shared" si="4"/>
        <v>60</v>
      </c>
      <c r="AS60" s="6" t="str">
        <f t="shared" si="3"/>
        <v>Done</v>
      </c>
      <c r="AT60" s="6" t="str">
        <f t="shared" si="14"/>
        <v>YES</v>
      </c>
      <c r="AU60" s="28">
        <v>43886</v>
      </c>
    </row>
    <row r="61" spans="1:47" ht="31.5" x14ac:dyDescent="0.25">
      <c r="A61" t="s">
        <v>259</v>
      </c>
      <c r="B61" s="2" t="str">
        <f t="shared" si="13"/>
        <v>https://www.vrbo.com/458494</v>
      </c>
      <c r="C61" s="7" t="s">
        <v>40</v>
      </c>
      <c r="D61" s="8">
        <v>458494</v>
      </c>
      <c r="E61" s="8">
        <v>1041605</v>
      </c>
      <c r="F61" s="8" t="s">
        <v>110</v>
      </c>
      <c r="I61" s="8" t="b">
        <v>1</v>
      </c>
      <c r="J61" s="8" t="s">
        <v>260</v>
      </c>
      <c r="L61" s="8" t="s">
        <v>40</v>
      </c>
      <c r="M61" s="8" t="s">
        <v>43</v>
      </c>
      <c r="N61" s="8">
        <v>38</v>
      </c>
      <c r="Q61" s="8">
        <v>2</v>
      </c>
      <c r="R61" s="8">
        <v>2</v>
      </c>
      <c r="T61" s="8">
        <v>35.136053599999997</v>
      </c>
      <c r="U61" s="8">
        <v>-120.640297</v>
      </c>
      <c r="V61" s="10">
        <v>43827</v>
      </c>
      <c r="AF61" s="23" t="s">
        <v>43</v>
      </c>
      <c r="AG61" s="23" t="s">
        <v>44</v>
      </c>
      <c r="AH61" s="14" t="s">
        <v>261</v>
      </c>
      <c r="AI61" s="14" t="str">
        <f t="shared" si="19"/>
        <v>005162050</v>
      </c>
      <c r="AK61" s="17" t="str">
        <f t="shared" si="20"/>
        <v/>
      </c>
      <c r="AL61" s="14" t="s">
        <v>262</v>
      </c>
      <c r="AM61" s="20" t="s">
        <v>47</v>
      </c>
      <c r="AN61" s="20" t="s">
        <v>57</v>
      </c>
      <c r="AO61" s="20" t="s">
        <v>49</v>
      </c>
      <c r="AP61" s="20" t="s">
        <v>50</v>
      </c>
      <c r="AQ61" s="13" t="s">
        <v>209</v>
      </c>
      <c r="AR61" s="6">
        <f t="shared" si="4"/>
        <v>61</v>
      </c>
      <c r="AS61" s="6" t="str">
        <f t="shared" si="3"/>
        <v>Done</v>
      </c>
      <c r="AT61" s="6" t="str">
        <f t="shared" si="14"/>
        <v>YES</v>
      </c>
      <c r="AU61" s="28">
        <v>43956</v>
      </c>
    </row>
    <row r="62" spans="1:47" ht="31.5" x14ac:dyDescent="0.25">
      <c r="A62" t="s">
        <v>263</v>
      </c>
      <c r="B62" s="2" t="str">
        <f t="shared" si="13"/>
        <v>https://www.vrbo.com/907045</v>
      </c>
      <c r="C62" s="7" t="s">
        <v>40</v>
      </c>
      <c r="D62" s="8">
        <v>907045</v>
      </c>
      <c r="E62" s="8">
        <v>1454986</v>
      </c>
      <c r="F62" s="8" t="s">
        <v>110</v>
      </c>
      <c r="I62" s="8" t="b">
        <v>1</v>
      </c>
      <c r="J62" s="8" t="s">
        <v>264</v>
      </c>
      <c r="L62" s="8" t="s">
        <v>40</v>
      </c>
      <c r="M62" s="8" t="s">
        <v>43</v>
      </c>
      <c r="N62" s="8">
        <v>38</v>
      </c>
      <c r="Q62" s="8">
        <v>2</v>
      </c>
      <c r="R62" s="8">
        <v>2</v>
      </c>
      <c r="T62" s="8">
        <v>35.136528400000003</v>
      </c>
      <c r="U62" s="8">
        <v>-120.64054950000001</v>
      </c>
      <c r="V62" s="10">
        <v>43827</v>
      </c>
      <c r="AF62" s="19" t="s">
        <v>43</v>
      </c>
      <c r="AG62" s="19" t="s">
        <v>44</v>
      </c>
      <c r="AH62" s="14" t="s">
        <v>265</v>
      </c>
      <c r="AI62" s="14" t="str">
        <f t="shared" si="19"/>
        <v>005162045</v>
      </c>
      <c r="AK62" s="17" t="str">
        <f t="shared" si="20"/>
        <v/>
      </c>
      <c r="AL62" s="14" t="s">
        <v>266</v>
      </c>
      <c r="AM62" s="20" t="s">
        <v>47</v>
      </c>
      <c r="AN62" s="14" t="s">
        <v>57</v>
      </c>
      <c r="AO62" s="14" t="s">
        <v>49</v>
      </c>
      <c r="AP62" s="14" t="s">
        <v>50</v>
      </c>
      <c r="AQ62" s="13" t="s">
        <v>209</v>
      </c>
      <c r="AR62" s="6">
        <f t="shared" si="4"/>
        <v>62</v>
      </c>
      <c r="AS62" s="6" t="str">
        <f t="shared" si="3"/>
        <v>Done</v>
      </c>
      <c r="AT62" s="6" t="str">
        <f t="shared" si="14"/>
        <v>YES</v>
      </c>
      <c r="AU62" s="28">
        <v>43893</v>
      </c>
    </row>
    <row r="63" spans="1:47" ht="31.5" x14ac:dyDescent="0.25">
      <c r="A63" t="s">
        <v>267</v>
      </c>
      <c r="B63" s="2" t="str">
        <f t="shared" si="13"/>
        <v>https://www.vrbo.com/1364348</v>
      </c>
      <c r="C63" s="7" t="s">
        <v>40</v>
      </c>
      <c r="D63" s="8">
        <v>1364348</v>
      </c>
      <c r="E63" s="8">
        <v>1922700</v>
      </c>
      <c r="F63" s="8" t="s">
        <v>110</v>
      </c>
      <c r="I63" s="8" t="b">
        <v>1</v>
      </c>
      <c r="J63" s="8" t="s">
        <v>268</v>
      </c>
      <c r="L63" s="8" t="s">
        <v>40</v>
      </c>
      <c r="M63" s="8" t="s">
        <v>43</v>
      </c>
      <c r="N63" s="8">
        <v>38</v>
      </c>
      <c r="Q63" s="8">
        <v>2</v>
      </c>
      <c r="R63" s="8">
        <v>2</v>
      </c>
      <c r="T63" s="8">
        <v>35.136429999999997</v>
      </c>
      <c r="U63" s="8">
        <v>-120.640444</v>
      </c>
      <c r="V63" s="10">
        <v>43827</v>
      </c>
      <c r="AF63" s="19" t="s">
        <v>43</v>
      </c>
      <c r="AG63" s="19" t="s">
        <v>44</v>
      </c>
      <c r="AH63" s="14" t="s">
        <v>269</v>
      </c>
      <c r="AI63" s="14" t="str">
        <f t="shared" si="19"/>
        <v>005162047</v>
      </c>
      <c r="AK63" s="17" t="str">
        <f t="shared" si="20"/>
        <v/>
      </c>
      <c r="AL63" s="14" t="s">
        <v>270</v>
      </c>
      <c r="AM63" s="20" t="s">
        <v>47</v>
      </c>
      <c r="AN63" s="14" t="s">
        <v>57</v>
      </c>
      <c r="AO63" s="14" t="s">
        <v>49</v>
      </c>
      <c r="AP63" s="14" t="s">
        <v>50</v>
      </c>
      <c r="AQ63" s="13" t="s">
        <v>209</v>
      </c>
      <c r="AR63" s="6">
        <f t="shared" si="4"/>
        <v>63</v>
      </c>
      <c r="AS63" s="6" t="str">
        <f t="shared" si="3"/>
        <v>Done</v>
      </c>
      <c r="AT63" s="6" t="str">
        <f t="shared" si="14"/>
        <v>YES</v>
      </c>
      <c r="AU63" s="28">
        <v>43893</v>
      </c>
    </row>
    <row r="64" spans="1:47" ht="31.5" x14ac:dyDescent="0.25">
      <c r="A64" t="s">
        <v>271</v>
      </c>
      <c r="B64" s="2" t="str">
        <f t="shared" si="13"/>
        <v>https://www.vrbo.com/822563</v>
      </c>
      <c r="C64" s="7" t="s">
        <v>40</v>
      </c>
      <c r="D64" s="8">
        <v>822563</v>
      </c>
      <c r="E64" s="8">
        <v>1370501</v>
      </c>
      <c r="F64" s="8" t="s">
        <v>41</v>
      </c>
      <c r="I64" s="8" t="b">
        <v>1</v>
      </c>
      <c r="J64" s="8" t="s">
        <v>272</v>
      </c>
      <c r="L64" s="8" t="s">
        <v>40</v>
      </c>
      <c r="M64" s="8" t="s">
        <v>43</v>
      </c>
      <c r="N64" s="8">
        <v>38</v>
      </c>
      <c r="Q64" s="8">
        <v>2</v>
      </c>
      <c r="R64" s="8">
        <v>2</v>
      </c>
      <c r="T64" s="8">
        <v>35.13650896</v>
      </c>
      <c r="U64" s="8">
        <v>-120.64050301</v>
      </c>
      <c r="V64" s="10">
        <v>43827</v>
      </c>
      <c r="AF64" s="19" t="s">
        <v>43</v>
      </c>
      <c r="AG64" s="19" t="s">
        <v>44</v>
      </c>
      <c r="AI64" s="14" t="str">
        <f t="shared" si="19"/>
        <v/>
      </c>
      <c r="AJ64" s="17" t="s">
        <v>273</v>
      </c>
      <c r="AK64" s="17" t="str">
        <f t="shared" si="20"/>
        <v>0051460BB</v>
      </c>
      <c r="AL64" s="14" t="s">
        <v>274</v>
      </c>
      <c r="AM64" s="20"/>
      <c r="AO64" s="14" t="s">
        <v>49</v>
      </c>
      <c r="AP64" s="14" t="s">
        <v>50</v>
      </c>
      <c r="AQ64" s="13" t="s">
        <v>209</v>
      </c>
      <c r="AR64" s="6">
        <f t="shared" si="4"/>
        <v>64</v>
      </c>
      <c r="AS64" s="6" t="str">
        <f t="shared" si="3"/>
        <v>Done</v>
      </c>
      <c r="AT64" s="6" t="str">
        <f t="shared" si="14"/>
        <v>YES</v>
      </c>
      <c r="AU64" s="28">
        <v>43921</v>
      </c>
    </row>
    <row r="65" spans="1:47" x14ac:dyDescent="0.25">
      <c r="A65" t="s">
        <v>275</v>
      </c>
      <c r="B65" s="2" t="str">
        <f>HYPERLINK(A65)</f>
        <v>https://www.vrbo.com/1754193</v>
      </c>
      <c r="C65" s="7" t="s">
        <v>40</v>
      </c>
      <c r="D65" s="8">
        <v>1754193</v>
      </c>
      <c r="E65" s="8">
        <v>2315700</v>
      </c>
      <c r="F65" s="8" t="s">
        <v>63</v>
      </c>
      <c r="I65" s="8" t="b">
        <v>1</v>
      </c>
      <c r="J65" s="8" t="s">
        <v>276</v>
      </c>
      <c r="L65" s="8" t="s">
        <v>40</v>
      </c>
      <c r="M65" s="8" t="s">
        <v>43</v>
      </c>
      <c r="N65" s="8">
        <v>39</v>
      </c>
      <c r="Q65" s="8">
        <v>1</v>
      </c>
      <c r="R65" s="8">
        <v>1</v>
      </c>
      <c r="T65" s="8">
        <v>35.136663200000001</v>
      </c>
      <c r="U65" s="8">
        <v>-120.64099539999999</v>
      </c>
      <c r="V65" s="10">
        <v>43827</v>
      </c>
      <c r="AF65" s="19" t="s">
        <v>43</v>
      </c>
      <c r="AG65" s="19" t="s">
        <v>44</v>
      </c>
      <c r="AM65" s="20"/>
      <c r="AN65" s="20"/>
      <c r="AO65" s="20" t="s">
        <v>61</v>
      </c>
      <c r="AP65" s="20"/>
      <c r="AR65" s="6">
        <f t="shared" si="4"/>
        <v>65</v>
      </c>
      <c r="AS65" s="6" t="str">
        <f t="shared" si="3"/>
        <v>Done</v>
      </c>
      <c r="AT65" s="6" t="str">
        <f t="shared" si="14"/>
        <v>NO</v>
      </c>
      <c r="AU65" s="27"/>
    </row>
    <row r="66" spans="1:47" x14ac:dyDescent="0.25">
      <c r="A66" t="s">
        <v>277</v>
      </c>
      <c r="B66" s="2" t="str">
        <f t="shared" si="13"/>
        <v>https://www.homeaway.com/vacation-rental/p4774884</v>
      </c>
      <c r="C66" s="7" t="s">
        <v>40</v>
      </c>
      <c r="D66" s="8">
        <v>4774884</v>
      </c>
      <c r="E66" s="8">
        <v>5760054</v>
      </c>
      <c r="F66" s="8" t="s">
        <v>63</v>
      </c>
      <c r="I66" s="8" t="b">
        <v>1</v>
      </c>
      <c r="J66" s="8" t="s">
        <v>278</v>
      </c>
      <c r="L66" s="8" t="s">
        <v>40</v>
      </c>
      <c r="M66" s="8" t="s">
        <v>43</v>
      </c>
      <c r="N66" s="8">
        <v>39</v>
      </c>
      <c r="Q66" s="8">
        <v>1</v>
      </c>
      <c r="R66" s="8">
        <v>1</v>
      </c>
      <c r="T66" s="8">
        <v>35.136729500000001</v>
      </c>
      <c r="U66" s="8">
        <v>-120.6410372</v>
      </c>
      <c r="V66" s="10">
        <v>43827</v>
      </c>
      <c r="AF66" s="19" t="s">
        <v>43</v>
      </c>
      <c r="AG66" s="19" t="s">
        <v>44</v>
      </c>
      <c r="AM66" s="20"/>
      <c r="AN66" s="20"/>
      <c r="AO66" s="20" t="s">
        <v>61</v>
      </c>
      <c r="AP66" s="20"/>
      <c r="AR66" s="6">
        <f t="shared" si="4"/>
        <v>66</v>
      </c>
      <c r="AS66" s="6" t="str">
        <f t="shared" si="3"/>
        <v>Done</v>
      </c>
      <c r="AT66" s="6" t="str">
        <f t="shared" si="14"/>
        <v>NO</v>
      </c>
      <c r="AU66" s="27"/>
    </row>
    <row r="67" spans="1:47" x14ac:dyDescent="0.25">
      <c r="A67" t="s">
        <v>279</v>
      </c>
      <c r="B67" s="2" t="str">
        <f t="shared" ref="B67:B98" si="21">HYPERLINK(A67)</f>
        <v>https://www.homeaway.com/vacation-rental/p4774885</v>
      </c>
      <c r="C67" s="7" t="s">
        <v>40</v>
      </c>
      <c r="D67" s="8">
        <v>4774885</v>
      </c>
      <c r="E67" s="8">
        <v>5760055</v>
      </c>
      <c r="F67" s="8" t="s">
        <v>63</v>
      </c>
      <c r="I67" s="8" t="b">
        <v>1</v>
      </c>
      <c r="J67" s="8" t="s">
        <v>280</v>
      </c>
      <c r="L67" s="8" t="s">
        <v>40</v>
      </c>
      <c r="M67" s="8" t="s">
        <v>43</v>
      </c>
      <c r="N67" s="8">
        <v>39</v>
      </c>
      <c r="Q67" s="8">
        <v>1</v>
      </c>
      <c r="R67" s="8">
        <v>1</v>
      </c>
      <c r="T67" s="8">
        <v>35.136729500000001</v>
      </c>
      <c r="U67" s="8">
        <v>-120.6410372</v>
      </c>
      <c r="V67" s="10">
        <v>43827</v>
      </c>
      <c r="AF67" s="19" t="s">
        <v>43</v>
      </c>
      <c r="AG67" s="19" t="s">
        <v>44</v>
      </c>
      <c r="AM67" s="20"/>
      <c r="AN67" s="20"/>
      <c r="AO67" s="20" t="s">
        <v>61</v>
      </c>
      <c r="AP67" s="20"/>
      <c r="AR67" s="6">
        <f t="shared" si="4"/>
        <v>67</v>
      </c>
      <c r="AS67" s="6" t="str">
        <f t="shared" si="3"/>
        <v>Done</v>
      </c>
      <c r="AT67" s="6" t="str">
        <f t="shared" ref="AT67:AT98" si="22">IF(OR(AP67="room",AO67="RV",AO67="timeshare",AO67="resort",AE67="no"),"NO","YES")</f>
        <v>NO</v>
      </c>
      <c r="AU67" s="27"/>
    </row>
    <row r="68" spans="1:47" x14ac:dyDescent="0.25">
      <c r="A68" t="s">
        <v>281</v>
      </c>
      <c r="B68" s="2" t="str">
        <f t="shared" si="21"/>
        <v>https://www.homeaway.com/vacation-rental/p4774901</v>
      </c>
      <c r="C68" s="7" t="s">
        <v>40</v>
      </c>
      <c r="D68" s="8">
        <v>4774901</v>
      </c>
      <c r="E68" s="8">
        <v>5760072</v>
      </c>
      <c r="F68" s="8" t="s">
        <v>63</v>
      </c>
      <c r="I68" s="8" t="b">
        <v>1</v>
      </c>
      <c r="J68" s="8" t="s">
        <v>282</v>
      </c>
      <c r="L68" s="8" t="s">
        <v>40</v>
      </c>
      <c r="M68" s="8" t="s">
        <v>43</v>
      </c>
      <c r="N68" s="8">
        <v>39</v>
      </c>
      <c r="Q68" s="8">
        <v>1</v>
      </c>
      <c r="R68" s="8">
        <v>1</v>
      </c>
      <c r="T68" s="8">
        <v>35.136729500000001</v>
      </c>
      <c r="U68" s="8">
        <v>-120.6410372</v>
      </c>
      <c r="V68" s="10">
        <v>43827</v>
      </c>
      <c r="AF68" s="19" t="s">
        <v>43</v>
      </c>
      <c r="AG68" s="19" t="s">
        <v>44</v>
      </c>
      <c r="AM68" s="20"/>
      <c r="AN68" s="20"/>
      <c r="AO68" s="20" t="s">
        <v>61</v>
      </c>
      <c r="AP68" s="20"/>
      <c r="AR68" s="6">
        <f t="shared" si="4"/>
        <v>68</v>
      </c>
      <c r="AS68" s="6" t="str">
        <f t="shared" ref="AS68:AS131" si="23">IF(OR(NOT(AH68=""),NOT(AJ68=""),NOT(AL68=""),AP68="room",AO68="RV",AO68="timeshare",AO68="resort",AE68="no"),"Done","")</f>
        <v>Done</v>
      </c>
      <c r="AT68" s="6" t="str">
        <f t="shared" si="22"/>
        <v>NO</v>
      </c>
      <c r="AU68" s="27"/>
    </row>
    <row r="69" spans="1:47" x14ac:dyDescent="0.25">
      <c r="A69" t="s">
        <v>283</v>
      </c>
      <c r="B69" s="2" t="str">
        <f t="shared" si="21"/>
        <v>https://www.homeaway.com/vacation-rental/p4774902</v>
      </c>
      <c r="C69" s="7" t="s">
        <v>40</v>
      </c>
      <c r="D69" s="8">
        <v>4774902</v>
      </c>
      <c r="E69" s="8">
        <v>5760073</v>
      </c>
      <c r="F69" s="8" t="s">
        <v>63</v>
      </c>
      <c r="I69" s="8" t="b">
        <v>1</v>
      </c>
      <c r="J69" s="8" t="s">
        <v>284</v>
      </c>
      <c r="L69" s="8" t="s">
        <v>40</v>
      </c>
      <c r="M69" s="8" t="s">
        <v>43</v>
      </c>
      <c r="N69" s="8">
        <v>39</v>
      </c>
      <c r="Q69" s="8">
        <v>1</v>
      </c>
      <c r="R69" s="8">
        <v>1</v>
      </c>
      <c r="T69" s="8">
        <v>35.136729500000001</v>
      </c>
      <c r="U69" s="8">
        <v>-120.6410372</v>
      </c>
      <c r="V69" s="10">
        <v>43827</v>
      </c>
      <c r="AF69" s="19" t="s">
        <v>43</v>
      </c>
      <c r="AG69" s="19" t="s">
        <v>44</v>
      </c>
      <c r="AM69" s="20"/>
      <c r="AN69" s="20"/>
      <c r="AO69" s="20" t="s">
        <v>61</v>
      </c>
      <c r="AP69" s="20"/>
      <c r="AR69" s="6">
        <f t="shared" ref="AR69:AR132" si="24">AR68+1</f>
        <v>69</v>
      </c>
      <c r="AS69" s="6" t="str">
        <f t="shared" si="23"/>
        <v>Done</v>
      </c>
      <c r="AT69" s="6" t="str">
        <f t="shared" si="22"/>
        <v>NO</v>
      </c>
      <c r="AU69" s="27"/>
    </row>
    <row r="70" spans="1:47" ht="47.25" x14ac:dyDescent="0.25">
      <c r="A70" t="s">
        <v>285</v>
      </c>
      <c r="B70" s="2" t="str">
        <f t="shared" si="21"/>
        <v>https://www.vrbo.com/431041</v>
      </c>
      <c r="C70" s="7" t="s">
        <v>40</v>
      </c>
      <c r="D70" s="8">
        <v>431041</v>
      </c>
      <c r="E70" s="8">
        <v>1014091</v>
      </c>
      <c r="F70" s="8" t="s">
        <v>110</v>
      </c>
      <c r="I70" s="8" t="b">
        <v>1</v>
      </c>
      <c r="J70" s="8" t="s">
        <v>286</v>
      </c>
      <c r="L70" s="8" t="s">
        <v>40</v>
      </c>
      <c r="M70" s="8" t="s">
        <v>43</v>
      </c>
      <c r="N70" s="8">
        <v>40</v>
      </c>
      <c r="Q70" s="8">
        <v>1</v>
      </c>
      <c r="R70" s="8">
        <v>1</v>
      </c>
      <c r="T70" s="8">
        <v>35.136988359999997</v>
      </c>
      <c r="U70" s="8">
        <v>-120.64149681000001</v>
      </c>
      <c r="V70" s="10">
        <v>43827</v>
      </c>
      <c r="AF70" s="23" t="s">
        <v>43</v>
      </c>
      <c r="AG70" s="23" t="s">
        <v>44</v>
      </c>
      <c r="AH70" s="14" t="s">
        <v>287</v>
      </c>
      <c r="AI70" s="14" t="str">
        <f t="shared" ref="AI70:AI78" si="25">SUBSTITUTE(AH70,"-","")</f>
        <v>005153026</v>
      </c>
      <c r="AK70" s="17" t="str">
        <f t="shared" ref="AK70:AK77" si="26">SUBSTITUTE(AJ70,"-","")</f>
        <v/>
      </c>
      <c r="AL70" s="14" t="s">
        <v>288</v>
      </c>
      <c r="AM70" s="20" t="s">
        <v>47</v>
      </c>
      <c r="AN70" s="20" t="s">
        <v>57</v>
      </c>
      <c r="AO70" s="20" t="s">
        <v>194</v>
      </c>
      <c r="AP70" s="20" t="s">
        <v>50</v>
      </c>
      <c r="AQ70" s="13" t="s">
        <v>289</v>
      </c>
      <c r="AR70" s="6">
        <f t="shared" si="24"/>
        <v>70</v>
      </c>
      <c r="AS70" s="6" t="str">
        <f t="shared" si="23"/>
        <v>Done</v>
      </c>
      <c r="AT70" s="6" t="str">
        <f t="shared" si="22"/>
        <v>YES</v>
      </c>
      <c r="AU70" s="28">
        <v>44033</v>
      </c>
    </row>
    <row r="71" spans="1:47" ht="47.25" x14ac:dyDescent="0.25">
      <c r="A71" t="s">
        <v>290</v>
      </c>
      <c r="B71" s="2" t="str">
        <f t="shared" si="21"/>
        <v>https://www.vrbo.com/434421</v>
      </c>
      <c r="C71" s="7" t="s">
        <v>40</v>
      </c>
      <c r="D71" s="8">
        <v>434421</v>
      </c>
      <c r="E71" s="8">
        <v>1017471</v>
      </c>
      <c r="F71" s="8" t="s">
        <v>110</v>
      </c>
      <c r="I71" s="8" t="b">
        <v>1</v>
      </c>
      <c r="J71" s="8" t="s">
        <v>291</v>
      </c>
      <c r="L71" s="8" t="s">
        <v>40</v>
      </c>
      <c r="M71" s="8" t="s">
        <v>43</v>
      </c>
      <c r="N71" s="8">
        <v>40</v>
      </c>
      <c r="Q71" s="8">
        <v>2</v>
      </c>
      <c r="R71" s="8">
        <v>2</v>
      </c>
      <c r="T71" s="8">
        <v>35.137041000000004</v>
      </c>
      <c r="U71" s="8">
        <v>-120.64152900000001</v>
      </c>
      <c r="V71" s="10">
        <v>43827</v>
      </c>
      <c r="AF71" s="23" t="s">
        <v>43</v>
      </c>
      <c r="AG71" s="23" t="s">
        <v>44</v>
      </c>
      <c r="AH71" s="14" t="s">
        <v>287</v>
      </c>
      <c r="AI71" s="14" t="str">
        <f t="shared" si="25"/>
        <v>005153026</v>
      </c>
      <c r="AK71" s="17" t="str">
        <f t="shared" si="26"/>
        <v/>
      </c>
      <c r="AL71" s="14" t="s">
        <v>292</v>
      </c>
      <c r="AM71" s="20" t="s">
        <v>47</v>
      </c>
      <c r="AN71" s="20" t="s">
        <v>57</v>
      </c>
      <c r="AO71" s="20" t="s">
        <v>194</v>
      </c>
      <c r="AP71" s="20" t="s">
        <v>50</v>
      </c>
      <c r="AQ71" s="13" t="s">
        <v>289</v>
      </c>
      <c r="AR71" s="6">
        <f t="shared" si="24"/>
        <v>71</v>
      </c>
      <c r="AS71" s="6" t="str">
        <f t="shared" si="23"/>
        <v>Done</v>
      </c>
      <c r="AT71" s="6" t="str">
        <f t="shared" si="22"/>
        <v>YES</v>
      </c>
      <c r="AU71" s="28">
        <v>44054</v>
      </c>
    </row>
    <row r="72" spans="1:47" ht="47.25" x14ac:dyDescent="0.25">
      <c r="A72" t="s">
        <v>293</v>
      </c>
      <c r="B72" s="2" t="str">
        <f t="shared" si="21"/>
        <v>https://www.vrbo.com/434442</v>
      </c>
      <c r="C72" s="7" t="s">
        <v>40</v>
      </c>
      <c r="D72" s="8">
        <v>434442</v>
      </c>
      <c r="E72" s="8">
        <v>1017492</v>
      </c>
      <c r="F72" s="8" t="s">
        <v>110</v>
      </c>
      <c r="I72" s="8" t="b">
        <v>1</v>
      </c>
      <c r="J72" s="8" t="s">
        <v>294</v>
      </c>
      <c r="L72" s="8" t="s">
        <v>40</v>
      </c>
      <c r="M72" s="8" t="s">
        <v>43</v>
      </c>
      <c r="N72" s="8">
        <v>40</v>
      </c>
      <c r="Q72" s="8">
        <v>2</v>
      </c>
      <c r="R72" s="8">
        <v>2</v>
      </c>
      <c r="T72" s="8">
        <v>35.137041000000004</v>
      </c>
      <c r="U72" s="8">
        <v>-120.64152900000001</v>
      </c>
      <c r="V72" s="10">
        <v>43827</v>
      </c>
      <c r="AF72" s="23" t="s">
        <v>43</v>
      </c>
      <c r="AG72" s="23" t="s">
        <v>44</v>
      </c>
      <c r="AH72" s="14" t="s">
        <v>287</v>
      </c>
      <c r="AI72" s="14" t="str">
        <f t="shared" si="25"/>
        <v>005153026</v>
      </c>
      <c r="AK72" s="17" t="str">
        <f t="shared" si="26"/>
        <v/>
      </c>
      <c r="AL72" s="14" t="s">
        <v>295</v>
      </c>
      <c r="AM72" s="20" t="s">
        <v>47</v>
      </c>
      <c r="AN72" s="20" t="s">
        <v>48</v>
      </c>
      <c r="AO72" s="20" t="s">
        <v>194</v>
      </c>
      <c r="AP72" s="20" t="s">
        <v>50</v>
      </c>
      <c r="AQ72" s="13" t="s">
        <v>296</v>
      </c>
      <c r="AR72" s="6">
        <f t="shared" si="24"/>
        <v>72</v>
      </c>
      <c r="AS72" s="6" t="str">
        <f t="shared" si="23"/>
        <v>Done</v>
      </c>
      <c r="AT72" s="6" t="str">
        <f t="shared" si="22"/>
        <v>YES</v>
      </c>
      <c r="AU72" s="28">
        <v>43907</v>
      </c>
    </row>
    <row r="73" spans="1:47" ht="47.25" x14ac:dyDescent="0.25">
      <c r="A73" t="s">
        <v>297</v>
      </c>
      <c r="B73" s="2" t="str">
        <f t="shared" si="21"/>
        <v>https://www.vrbo.com/471805</v>
      </c>
      <c r="C73" s="7" t="s">
        <v>40</v>
      </c>
      <c r="D73" s="8">
        <v>471805</v>
      </c>
      <c r="E73" s="8">
        <v>1054920</v>
      </c>
      <c r="F73" s="8" t="s">
        <v>110</v>
      </c>
      <c r="I73" s="8" t="b">
        <v>1</v>
      </c>
      <c r="J73" s="8" t="s">
        <v>298</v>
      </c>
      <c r="L73" s="8" t="s">
        <v>40</v>
      </c>
      <c r="M73" s="8" t="s">
        <v>43</v>
      </c>
      <c r="N73" s="8">
        <v>40</v>
      </c>
      <c r="Q73" s="8">
        <v>1</v>
      </c>
      <c r="R73" s="8">
        <v>1</v>
      </c>
      <c r="T73" s="8">
        <v>35.137055500000002</v>
      </c>
      <c r="U73" s="8">
        <v>-120.6415425</v>
      </c>
      <c r="V73" s="10">
        <v>43827</v>
      </c>
      <c r="AF73" s="19" t="s">
        <v>43</v>
      </c>
      <c r="AG73" s="19" t="s">
        <v>44</v>
      </c>
      <c r="AH73" s="14" t="s">
        <v>287</v>
      </c>
      <c r="AI73" s="14" t="str">
        <f t="shared" si="25"/>
        <v>005153026</v>
      </c>
      <c r="AK73" s="17" t="str">
        <f t="shared" si="26"/>
        <v/>
      </c>
      <c r="AL73" s="14" t="s">
        <v>299</v>
      </c>
      <c r="AN73" s="14" t="s">
        <v>48</v>
      </c>
      <c r="AO73" s="14" t="s">
        <v>194</v>
      </c>
      <c r="AP73" s="14" t="s">
        <v>50</v>
      </c>
      <c r="AQ73" s="13" t="s">
        <v>289</v>
      </c>
      <c r="AR73" s="6">
        <f t="shared" si="24"/>
        <v>73</v>
      </c>
      <c r="AS73" s="6" t="str">
        <f t="shared" si="23"/>
        <v>Done</v>
      </c>
      <c r="AT73" s="6" t="str">
        <f t="shared" si="22"/>
        <v>YES</v>
      </c>
      <c r="AU73" s="28">
        <v>43991</v>
      </c>
    </row>
    <row r="74" spans="1:47" ht="47.25" x14ac:dyDescent="0.25">
      <c r="A74" t="s">
        <v>300</v>
      </c>
      <c r="B74" s="2" t="str">
        <f>HYPERLINK(A74)</f>
        <v>https://www.vrbo.com/471806</v>
      </c>
      <c r="C74" s="7" t="s">
        <v>40</v>
      </c>
      <c r="D74" s="8">
        <v>471806</v>
      </c>
      <c r="E74" s="8">
        <v>1054921</v>
      </c>
      <c r="F74" s="8" t="s">
        <v>110</v>
      </c>
      <c r="I74" s="8" t="b">
        <v>1</v>
      </c>
      <c r="J74" s="8" t="s">
        <v>301</v>
      </c>
      <c r="L74" s="8" t="s">
        <v>40</v>
      </c>
      <c r="M74" s="8" t="s">
        <v>43</v>
      </c>
      <c r="N74" s="8">
        <v>40</v>
      </c>
      <c r="Q74" s="8">
        <v>2</v>
      </c>
      <c r="R74" s="8">
        <v>2</v>
      </c>
      <c r="T74" s="8">
        <v>35.137055500000002</v>
      </c>
      <c r="U74" s="8">
        <v>-120.6415425</v>
      </c>
      <c r="V74" s="10">
        <v>43827</v>
      </c>
      <c r="AF74" s="19" t="s">
        <v>43</v>
      </c>
      <c r="AG74" s="19" t="s">
        <v>44</v>
      </c>
      <c r="AH74" s="14" t="s">
        <v>287</v>
      </c>
      <c r="AI74" s="14" t="str">
        <f t="shared" si="25"/>
        <v>005153026</v>
      </c>
      <c r="AK74" s="17" t="str">
        <f t="shared" si="26"/>
        <v/>
      </c>
      <c r="AL74" s="14" t="s">
        <v>302</v>
      </c>
      <c r="AM74" s="20" t="s">
        <v>47</v>
      </c>
      <c r="AN74" s="20" t="s">
        <v>57</v>
      </c>
      <c r="AO74" s="20" t="s">
        <v>194</v>
      </c>
      <c r="AP74" s="20" t="s">
        <v>50</v>
      </c>
      <c r="AQ74" s="13" t="s">
        <v>289</v>
      </c>
      <c r="AR74" s="6">
        <f t="shared" si="24"/>
        <v>74</v>
      </c>
      <c r="AS74" s="6" t="str">
        <f t="shared" si="23"/>
        <v>Done</v>
      </c>
      <c r="AT74" s="6" t="str">
        <f t="shared" si="22"/>
        <v>YES</v>
      </c>
      <c r="AU74" s="28">
        <v>44033</v>
      </c>
    </row>
    <row r="75" spans="1:47" ht="47.25" x14ac:dyDescent="0.25">
      <c r="A75" t="s">
        <v>303</v>
      </c>
      <c r="B75" s="2" t="str">
        <f t="shared" si="21"/>
        <v>https://www.vrbo.com/472898</v>
      </c>
      <c r="C75" s="7" t="s">
        <v>40</v>
      </c>
      <c r="D75" s="8">
        <v>472898</v>
      </c>
      <c r="E75" s="8">
        <v>1056013</v>
      </c>
      <c r="F75" s="8" t="s">
        <v>110</v>
      </c>
      <c r="I75" s="8" t="b">
        <v>1</v>
      </c>
      <c r="J75" s="8" t="s">
        <v>304</v>
      </c>
      <c r="L75" s="8" t="s">
        <v>40</v>
      </c>
      <c r="M75" s="8" t="s">
        <v>43</v>
      </c>
      <c r="N75" s="8">
        <v>40</v>
      </c>
      <c r="Q75" s="8">
        <v>0</v>
      </c>
      <c r="R75" s="8">
        <v>1</v>
      </c>
      <c r="T75" s="8">
        <v>35.137055500000002</v>
      </c>
      <c r="U75" s="8">
        <v>-120.6415425</v>
      </c>
      <c r="V75" s="10">
        <v>43827</v>
      </c>
      <c r="AF75" s="19" t="s">
        <v>43</v>
      </c>
      <c r="AG75" s="19" t="s">
        <v>44</v>
      </c>
      <c r="AH75" s="14" t="s">
        <v>287</v>
      </c>
      <c r="AI75" s="14" t="str">
        <f t="shared" si="25"/>
        <v>005153026</v>
      </c>
      <c r="AK75" s="17" t="str">
        <f t="shared" si="26"/>
        <v/>
      </c>
      <c r="AL75" s="14" t="s">
        <v>305</v>
      </c>
      <c r="AM75" s="20" t="s">
        <v>47</v>
      </c>
      <c r="AN75" s="20" t="s">
        <v>57</v>
      </c>
      <c r="AO75" s="20" t="s">
        <v>194</v>
      </c>
      <c r="AP75" s="20" t="s">
        <v>50</v>
      </c>
      <c r="AQ75" s="13" t="s">
        <v>306</v>
      </c>
      <c r="AR75" s="6">
        <f t="shared" si="24"/>
        <v>75</v>
      </c>
      <c r="AS75" s="6" t="str">
        <f t="shared" si="23"/>
        <v>Done</v>
      </c>
      <c r="AT75" s="6" t="str">
        <f t="shared" si="22"/>
        <v>YES</v>
      </c>
      <c r="AU75" s="28">
        <v>43984</v>
      </c>
    </row>
    <row r="76" spans="1:47" ht="47.25" x14ac:dyDescent="0.25">
      <c r="A76" t="s">
        <v>307</v>
      </c>
      <c r="B76" s="2" t="str">
        <f t="shared" si="21"/>
        <v>https://www.vrbo.com/472899</v>
      </c>
      <c r="C76" s="7" t="s">
        <v>40</v>
      </c>
      <c r="D76" s="8">
        <v>472899</v>
      </c>
      <c r="E76" s="8">
        <v>1056014</v>
      </c>
      <c r="F76" s="8" t="s">
        <v>110</v>
      </c>
      <c r="I76" s="8" t="b">
        <v>1</v>
      </c>
      <c r="J76" s="8" t="s">
        <v>308</v>
      </c>
      <c r="L76" s="8" t="s">
        <v>40</v>
      </c>
      <c r="M76" s="8" t="s">
        <v>43</v>
      </c>
      <c r="N76" s="8">
        <v>40</v>
      </c>
      <c r="Q76" s="8">
        <v>1</v>
      </c>
      <c r="R76" s="8">
        <v>1</v>
      </c>
      <c r="T76" s="8">
        <v>35.137055500000002</v>
      </c>
      <c r="U76" s="8">
        <v>-120.6415425</v>
      </c>
      <c r="V76" s="10">
        <v>43827</v>
      </c>
      <c r="AF76" s="19" t="s">
        <v>43</v>
      </c>
      <c r="AG76" s="19" t="s">
        <v>44</v>
      </c>
      <c r="AH76" s="14" t="s">
        <v>287</v>
      </c>
      <c r="AI76" s="14" t="str">
        <f t="shared" si="25"/>
        <v>005153026</v>
      </c>
      <c r="AK76" s="17" t="str">
        <f t="shared" si="26"/>
        <v/>
      </c>
      <c r="AL76" s="14" t="s">
        <v>309</v>
      </c>
      <c r="AM76" s="20" t="s">
        <v>47</v>
      </c>
      <c r="AN76" s="20" t="s">
        <v>57</v>
      </c>
      <c r="AO76" s="20" t="s">
        <v>194</v>
      </c>
      <c r="AP76" s="20" t="s">
        <v>50</v>
      </c>
      <c r="AQ76" s="13" t="s">
        <v>306</v>
      </c>
      <c r="AR76" s="6">
        <f t="shared" si="24"/>
        <v>76</v>
      </c>
      <c r="AS76" s="6" t="str">
        <f t="shared" si="23"/>
        <v>Done</v>
      </c>
      <c r="AT76" s="6" t="str">
        <f t="shared" si="22"/>
        <v>YES</v>
      </c>
      <c r="AU76" s="28">
        <v>43977</v>
      </c>
    </row>
    <row r="77" spans="1:47" ht="47.25" x14ac:dyDescent="0.25">
      <c r="A77" t="s">
        <v>310</v>
      </c>
      <c r="B77" s="2" t="str">
        <f t="shared" si="21"/>
        <v>https://www.vrbo.com/591467</v>
      </c>
      <c r="C77" s="7" t="s">
        <v>40</v>
      </c>
      <c r="D77" s="8">
        <v>591467</v>
      </c>
      <c r="E77" s="8">
        <v>1138784</v>
      </c>
      <c r="F77" s="8" t="s">
        <v>110</v>
      </c>
      <c r="I77" s="8" t="b">
        <v>1</v>
      </c>
      <c r="J77" s="8" t="s">
        <v>311</v>
      </c>
      <c r="L77" s="8" t="s">
        <v>40</v>
      </c>
      <c r="M77" s="8" t="s">
        <v>43</v>
      </c>
      <c r="N77" s="8">
        <v>41</v>
      </c>
      <c r="Q77" s="8">
        <v>1</v>
      </c>
      <c r="R77" s="8">
        <v>2</v>
      </c>
      <c r="T77" s="8">
        <v>35.136353589999999</v>
      </c>
      <c r="U77" s="8">
        <v>-120.64205748000001</v>
      </c>
      <c r="V77" s="10">
        <v>43827</v>
      </c>
      <c r="AF77" s="19" t="s">
        <v>43</v>
      </c>
      <c r="AG77" s="19" t="s">
        <v>44</v>
      </c>
      <c r="AH77" s="14" t="s">
        <v>287</v>
      </c>
      <c r="AI77" s="14" t="str">
        <f t="shared" si="25"/>
        <v>005153026</v>
      </c>
      <c r="AK77" s="17" t="str">
        <f t="shared" si="26"/>
        <v/>
      </c>
      <c r="AL77" s="14" t="s">
        <v>312</v>
      </c>
      <c r="AM77" s="14" t="s">
        <v>56</v>
      </c>
      <c r="AN77" s="14" t="s">
        <v>57</v>
      </c>
      <c r="AO77" s="14" t="s">
        <v>194</v>
      </c>
      <c r="AP77" s="14" t="s">
        <v>50</v>
      </c>
      <c r="AQ77" s="13" t="s">
        <v>306</v>
      </c>
      <c r="AR77" s="6">
        <f t="shared" si="24"/>
        <v>77</v>
      </c>
      <c r="AS77" s="6" t="str">
        <f t="shared" si="23"/>
        <v>Done</v>
      </c>
      <c r="AT77" s="6" t="str">
        <f t="shared" si="22"/>
        <v>YES</v>
      </c>
      <c r="AU77" s="28">
        <v>44005</v>
      </c>
    </row>
    <row r="78" spans="1:47" x14ac:dyDescent="0.25">
      <c r="A78" t="s">
        <v>313</v>
      </c>
      <c r="B78" s="2" t="str">
        <f t="shared" si="21"/>
        <v>https://www.vrbo.com/1366794</v>
      </c>
      <c r="C78" s="7" t="s">
        <v>40</v>
      </c>
      <c r="D78" s="8">
        <v>1366794</v>
      </c>
      <c r="E78" s="8">
        <v>1925146</v>
      </c>
      <c r="F78" s="8" t="s">
        <v>110</v>
      </c>
      <c r="I78" s="8" t="b">
        <v>1</v>
      </c>
      <c r="J78" s="8" t="s">
        <v>314</v>
      </c>
      <c r="L78" s="8" t="s">
        <v>40</v>
      </c>
      <c r="M78" s="8" t="s">
        <v>43</v>
      </c>
      <c r="N78" s="8">
        <v>42</v>
      </c>
      <c r="Q78" s="8">
        <v>1</v>
      </c>
      <c r="R78" s="8">
        <v>1</v>
      </c>
      <c r="T78" s="8">
        <v>35.140209599999999</v>
      </c>
      <c r="U78" s="8">
        <v>-120.63977319</v>
      </c>
      <c r="V78" s="10">
        <v>43827</v>
      </c>
      <c r="AF78" s="19" t="s">
        <v>43</v>
      </c>
      <c r="AG78" s="19" t="s">
        <v>44</v>
      </c>
      <c r="AI78" s="14" t="str">
        <f t="shared" si="25"/>
        <v/>
      </c>
      <c r="AO78" s="14" t="s">
        <v>61</v>
      </c>
      <c r="AR78" s="6">
        <f t="shared" si="24"/>
        <v>78</v>
      </c>
      <c r="AS78" s="6" t="str">
        <f t="shared" si="23"/>
        <v>Done</v>
      </c>
      <c r="AT78" s="6" t="str">
        <f t="shared" si="22"/>
        <v>NO</v>
      </c>
      <c r="AU78" s="27"/>
    </row>
    <row r="79" spans="1:47" x14ac:dyDescent="0.25">
      <c r="A79" t="s">
        <v>315</v>
      </c>
      <c r="B79" s="2" t="str">
        <f t="shared" si="21"/>
        <v>https://www.homeaway.com/vacation-rental/p4786776</v>
      </c>
      <c r="C79" s="7" t="s">
        <v>40</v>
      </c>
      <c r="D79" s="8">
        <v>4786776</v>
      </c>
      <c r="E79" s="8">
        <v>5773713</v>
      </c>
      <c r="F79" s="8" t="s">
        <v>316</v>
      </c>
      <c r="I79" s="8" t="b">
        <v>1</v>
      </c>
      <c r="J79" s="8" t="s">
        <v>317</v>
      </c>
      <c r="L79" s="8" t="s">
        <v>40</v>
      </c>
      <c r="M79" s="8" t="s">
        <v>43</v>
      </c>
      <c r="N79" s="8">
        <v>42</v>
      </c>
      <c r="Q79" s="8">
        <v>2</v>
      </c>
      <c r="R79" s="8">
        <v>1</v>
      </c>
      <c r="T79" s="8">
        <v>35.140532999999998</v>
      </c>
      <c r="U79" s="8">
        <v>-120.640092</v>
      </c>
      <c r="V79" s="10">
        <v>43814</v>
      </c>
      <c r="AE79" s="18" t="s">
        <v>96</v>
      </c>
      <c r="AF79" s="19" t="s">
        <v>43</v>
      </c>
      <c r="AG79" s="19" t="s">
        <v>44</v>
      </c>
      <c r="AR79" s="6">
        <f t="shared" si="24"/>
        <v>79</v>
      </c>
      <c r="AS79" s="6" t="str">
        <f t="shared" si="23"/>
        <v>Done</v>
      </c>
      <c r="AT79" s="6" t="str">
        <f t="shared" si="22"/>
        <v>NO</v>
      </c>
      <c r="AU79" s="27"/>
    </row>
    <row r="80" spans="1:47" x14ac:dyDescent="0.25">
      <c r="A80" t="s">
        <v>318</v>
      </c>
      <c r="B80" s="2" t="str">
        <f t="shared" si="21"/>
        <v>https://www.homeaway.com/vacation-rental/p4786777</v>
      </c>
      <c r="C80" s="7" t="s">
        <v>40</v>
      </c>
      <c r="D80" s="8">
        <v>4786777</v>
      </c>
      <c r="E80" s="8">
        <v>5773714</v>
      </c>
      <c r="F80" s="8" t="s">
        <v>316</v>
      </c>
      <c r="I80" s="8" t="b">
        <v>1</v>
      </c>
      <c r="J80" s="8" t="s">
        <v>319</v>
      </c>
      <c r="L80" s="8" t="s">
        <v>40</v>
      </c>
      <c r="M80" s="8" t="s">
        <v>43</v>
      </c>
      <c r="N80" s="8">
        <v>42</v>
      </c>
      <c r="Q80" s="8">
        <v>2</v>
      </c>
      <c r="R80" s="8">
        <v>1</v>
      </c>
      <c r="T80" s="8">
        <v>35.140549</v>
      </c>
      <c r="U80" s="8">
        <v>-120.640069</v>
      </c>
      <c r="V80" s="10">
        <v>43814</v>
      </c>
      <c r="AE80" s="18" t="s">
        <v>96</v>
      </c>
      <c r="AF80" s="19" t="s">
        <v>43</v>
      </c>
      <c r="AG80" s="19" t="s">
        <v>44</v>
      </c>
      <c r="AR80" s="6">
        <f t="shared" si="24"/>
        <v>80</v>
      </c>
      <c r="AS80" s="6" t="str">
        <f t="shared" si="23"/>
        <v>Done</v>
      </c>
      <c r="AT80" s="6" t="str">
        <f t="shared" si="22"/>
        <v>NO</v>
      </c>
      <c r="AU80" s="27"/>
    </row>
    <row r="81" spans="1:47" x14ac:dyDescent="0.25">
      <c r="A81" t="s">
        <v>320</v>
      </c>
      <c r="B81" s="2" t="str">
        <f t="shared" si="21"/>
        <v>https://www.homeaway.com/vacation-rental/p4786787</v>
      </c>
      <c r="C81" s="7" t="s">
        <v>40</v>
      </c>
      <c r="D81" s="8">
        <v>4786787</v>
      </c>
      <c r="E81" s="8">
        <v>5773725</v>
      </c>
      <c r="F81" s="8" t="s">
        <v>110</v>
      </c>
      <c r="I81" s="8" t="b">
        <v>1</v>
      </c>
      <c r="J81" s="8" t="s">
        <v>321</v>
      </c>
      <c r="L81" s="8" t="s">
        <v>40</v>
      </c>
      <c r="M81" s="8" t="s">
        <v>43</v>
      </c>
      <c r="N81" s="8">
        <v>42</v>
      </c>
      <c r="Q81" s="8">
        <v>4</v>
      </c>
      <c r="R81" s="8">
        <v>2</v>
      </c>
      <c r="T81" s="8">
        <v>35.140680000000003</v>
      </c>
      <c r="U81" s="8">
        <v>-120.639892</v>
      </c>
      <c r="V81" s="10">
        <v>43814</v>
      </c>
      <c r="AE81" s="18" t="s">
        <v>96</v>
      </c>
      <c r="AF81" s="19" t="s">
        <v>43</v>
      </c>
      <c r="AG81" s="19" t="s">
        <v>44</v>
      </c>
      <c r="AR81" s="6">
        <f t="shared" si="24"/>
        <v>81</v>
      </c>
      <c r="AS81" s="6" t="str">
        <f t="shared" si="23"/>
        <v>Done</v>
      </c>
      <c r="AT81" s="6" t="str">
        <f t="shared" si="22"/>
        <v>NO</v>
      </c>
      <c r="AU81" s="27"/>
    </row>
    <row r="82" spans="1:47" x14ac:dyDescent="0.25">
      <c r="A82" t="s">
        <v>322</v>
      </c>
      <c r="B82" s="2" t="str">
        <f t="shared" si="21"/>
        <v>https://www.homeaway.com/vacation-rental/p4786789</v>
      </c>
      <c r="C82" s="7" t="s">
        <v>40</v>
      </c>
      <c r="D82" s="8">
        <v>4786789</v>
      </c>
      <c r="E82" s="8">
        <v>5773730</v>
      </c>
      <c r="F82" s="8" t="s">
        <v>110</v>
      </c>
      <c r="I82" s="8" t="b">
        <v>1</v>
      </c>
      <c r="J82" s="8" t="s">
        <v>323</v>
      </c>
      <c r="L82" s="8" t="s">
        <v>40</v>
      </c>
      <c r="M82" s="8" t="s">
        <v>43</v>
      </c>
      <c r="N82" s="8">
        <v>42</v>
      </c>
      <c r="Q82" s="8">
        <v>3</v>
      </c>
      <c r="R82" s="8">
        <v>3</v>
      </c>
      <c r="T82" s="8">
        <v>35.140680000000003</v>
      </c>
      <c r="U82" s="8">
        <v>-120.639892</v>
      </c>
      <c r="V82" s="10">
        <v>43814</v>
      </c>
      <c r="AE82" s="18" t="s">
        <v>96</v>
      </c>
      <c r="AF82" s="19" t="s">
        <v>43</v>
      </c>
      <c r="AG82" s="19" t="s">
        <v>44</v>
      </c>
      <c r="AR82" s="6">
        <f t="shared" si="24"/>
        <v>82</v>
      </c>
      <c r="AS82" s="6" t="str">
        <f t="shared" si="23"/>
        <v>Done</v>
      </c>
      <c r="AT82" s="6" t="str">
        <f t="shared" si="22"/>
        <v>NO</v>
      </c>
      <c r="AU82" s="27"/>
    </row>
    <row r="83" spans="1:47" x14ac:dyDescent="0.25">
      <c r="A83" t="s">
        <v>324</v>
      </c>
      <c r="B83" s="2" t="str">
        <f t="shared" si="21"/>
        <v>https://www.homeaway.com/vacation-rental/p4886534</v>
      </c>
      <c r="C83" s="7" t="s">
        <v>40</v>
      </c>
      <c r="D83" s="8">
        <v>4886534</v>
      </c>
      <c r="E83" s="8">
        <v>5925471</v>
      </c>
      <c r="F83" s="8" t="s">
        <v>110</v>
      </c>
      <c r="I83" s="8" t="b">
        <v>1</v>
      </c>
      <c r="J83" s="8" t="s">
        <v>325</v>
      </c>
      <c r="L83" s="8" t="s">
        <v>40</v>
      </c>
      <c r="M83" s="8" t="s">
        <v>43</v>
      </c>
      <c r="N83" s="8">
        <v>42</v>
      </c>
      <c r="Q83" s="8">
        <v>3</v>
      </c>
      <c r="R83" s="8">
        <v>3</v>
      </c>
      <c r="T83" s="8">
        <v>35.140680000000003</v>
      </c>
      <c r="U83" s="8">
        <v>-120.639892</v>
      </c>
      <c r="V83" s="10">
        <v>43814</v>
      </c>
      <c r="AE83" s="18" t="s">
        <v>96</v>
      </c>
      <c r="AF83" s="19" t="s">
        <v>43</v>
      </c>
      <c r="AG83" s="19" t="s">
        <v>44</v>
      </c>
      <c r="AR83" s="6">
        <f t="shared" si="24"/>
        <v>83</v>
      </c>
      <c r="AS83" s="6" t="str">
        <f t="shared" si="23"/>
        <v>Done</v>
      </c>
      <c r="AT83" s="6" t="str">
        <f t="shared" si="22"/>
        <v>NO</v>
      </c>
      <c r="AU83" s="27"/>
    </row>
    <row r="84" spans="1:47" ht="47.25" x14ac:dyDescent="0.25">
      <c r="A84" t="s">
        <v>326</v>
      </c>
      <c r="B84" s="2" t="str">
        <f t="shared" si="21"/>
        <v>https://www.vrbo.com/407288</v>
      </c>
      <c r="C84" s="7" t="s">
        <v>40</v>
      </c>
      <c r="D84" s="8">
        <v>407288</v>
      </c>
      <c r="E84" s="8">
        <v>407288</v>
      </c>
      <c r="F84" s="8" t="s">
        <v>110</v>
      </c>
      <c r="I84" s="8" t="b">
        <v>1</v>
      </c>
      <c r="J84" s="8" t="s">
        <v>327</v>
      </c>
      <c r="L84" s="8" t="s">
        <v>40</v>
      </c>
      <c r="M84" s="8" t="s">
        <v>43</v>
      </c>
      <c r="N84" s="8">
        <v>43</v>
      </c>
      <c r="Q84" s="8">
        <v>2</v>
      </c>
      <c r="R84" s="8">
        <v>2</v>
      </c>
      <c r="T84" s="8">
        <v>35.141147609999997</v>
      </c>
      <c r="U84" s="8">
        <v>-120.64041138</v>
      </c>
      <c r="V84" s="10">
        <v>43827</v>
      </c>
      <c r="AF84" s="23" t="s">
        <v>43</v>
      </c>
      <c r="AG84" s="23" t="s">
        <v>44</v>
      </c>
      <c r="AH84" s="14" t="s">
        <v>328</v>
      </c>
      <c r="AI84" s="14" t="str">
        <f t="shared" ref="AI84" si="27">SUBSTITUTE(AH84,"-","")</f>
        <v>005139004</v>
      </c>
      <c r="AL84" s="14" t="s">
        <v>329</v>
      </c>
      <c r="AM84" s="14" t="s">
        <v>56</v>
      </c>
      <c r="AN84" s="14" t="s">
        <v>57</v>
      </c>
      <c r="AO84" s="14" t="s">
        <v>49</v>
      </c>
      <c r="AP84" s="14" t="s">
        <v>50</v>
      </c>
      <c r="AQ84" s="13" t="s">
        <v>330</v>
      </c>
      <c r="AR84" s="6">
        <f t="shared" si="24"/>
        <v>84</v>
      </c>
      <c r="AS84" s="6" t="str">
        <f t="shared" si="23"/>
        <v>Done</v>
      </c>
      <c r="AT84" s="6" t="str">
        <f t="shared" si="22"/>
        <v>YES</v>
      </c>
      <c r="AU84" s="28">
        <v>44012</v>
      </c>
    </row>
    <row r="85" spans="1:47" x14ac:dyDescent="0.25">
      <c r="A85" t="s">
        <v>331</v>
      </c>
      <c r="B85" s="2" t="str">
        <f t="shared" si="21"/>
        <v>https://www.homeaway.com/vacation-rental/p4786759</v>
      </c>
      <c r="C85" s="7" t="s">
        <v>40</v>
      </c>
      <c r="D85" s="8">
        <v>4786759</v>
      </c>
      <c r="E85" s="8">
        <v>5773693</v>
      </c>
      <c r="F85" s="8" t="s">
        <v>110</v>
      </c>
      <c r="I85" s="8" t="b">
        <v>1</v>
      </c>
      <c r="J85" s="8" t="s">
        <v>332</v>
      </c>
      <c r="L85" s="8" t="s">
        <v>40</v>
      </c>
      <c r="M85" s="8" t="s">
        <v>43</v>
      </c>
      <c r="N85" s="8">
        <v>43</v>
      </c>
      <c r="Q85" s="8">
        <v>2</v>
      </c>
      <c r="R85" s="8">
        <v>2</v>
      </c>
      <c r="T85" s="8">
        <v>35.141209000000003</v>
      </c>
      <c r="U85" s="8">
        <v>-120.640327</v>
      </c>
      <c r="V85" s="10">
        <v>43814</v>
      </c>
      <c r="AE85" s="18" t="s">
        <v>96</v>
      </c>
      <c r="AF85" s="19" t="s">
        <v>43</v>
      </c>
      <c r="AG85" s="19" t="s">
        <v>44</v>
      </c>
      <c r="AR85" s="6">
        <f t="shared" si="24"/>
        <v>85</v>
      </c>
      <c r="AS85" s="6" t="str">
        <f t="shared" si="23"/>
        <v>Done</v>
      </c>
      <c r="AT85" s="6" t="str">
        <f t="shared" si="22"/>
        <v>NO</v>
      </c>
      <c r="AU85" s="27"/>
    </row>
    <row r="86" spans="1:47" x14ac:dyDescent="0.25">
      <c r="A86" t="s">
        <v>333</v>
      </c>
      <c r="B86" s="2" t="str">
        <f t="shared" si="21"/>
        <v>https://www.homeaway.com/vacation-rental/p4786760</v>
      </c>
      <c r="C86" s="7" t="s">
        <v>40</v>
      </c>
      <c r="D86" s="8">
        <v>4786760</v>
      </c>
      <c r="E86" s="8">
        <v>5773694</v>
      </c>
      <c r="F86" s="8" t="s">
        <v>110</v>
      </c>
      <c r="I86" s="8" t="b">
        <v>1</v>
      </c>
      <c r="J86" s="8" t="s">
        <v>334</v>
      </c>
      <c r="L86" s="8" t="s">
        <v>40</v>
      </c>
      <c r="M86" s="8" t="s">
        <v>43</v>
      </c>
      <c r="N86" s="8">
        <v>43</v>
      </c>
      <c r="Q86" s="8">
        <v>2</v>
      </c>
      <c r="R86" s="8">
        <v>2</v>
      </c>
      <c r="T86" s="8">
        <v>35.141209000000003</v>
      </c>
      <c r="U86" s="8">
        <v>-120.640327</v>
      </c>
      <c r="V86" s="10">
        <v>43814</v>
      </c>
      <c r="AE86" s="18" t="s">
        <v>96</v>
      </c>
      <c r="AF86" s="19" t="s">
        <v>43</v>
      </c>
      <c r="AG86" s="19" t="s">
        <v>44</v>
      </c>
      <c r="AR86" s="6">
        <f t="shared" si="24"/>
        <v>86</v>
      </c>
      <c r="AS86" s="6" t="str">
        <f t="shared" si="23"/>
        <v>Done</v>
      </c>
      <c r="AT86" s="6" t="str">
        <f t="shared" si="22"/>
        <v>NO</v>
      </c>
      <c r="AU86" s="27"/>
    </row>
    <row r="87" spans="1:47" ht="31.5" x14ac:dyDescent="0.25">
      <c r="A87" t="s">
        <v>335</v>
      </c>
      <c r="B87" s="2" t="str">
        <f t="shared" si="21"/>
        <v>https://www.vrbo.com/1317448</v>
      </c>
      <c r="C87" s="7" t="s">
        <v>40</v>
      </c>
      <c r="D87" s="8">
        <v>1317448</v>
      </c>
      <c r="E87" s="8">
        <v>1875733</v>
      </c>
      <c r="F87" s="8" t="s">
        <v>110</v>
      </c>
      <c r="I87" s="8" t="b">
        <v>1</v>
      </c>
      <c r="J87" s="8" t="s">
        <v>336</v>
      </c>
      <c r="L87" s="8" t="s">
        <v>40</v>
      </c>
      <c r="M87" s="8" t="s">
        <v>43</v>
      </c>
      <c r="N87" s="8">
        <v>43</v>
      </c>
      <c r="Q87" s="8">
        <v>2</v>
      </c>
      <c r="R87" s="8">
        <v>2</v>
      </c>
      <c r="T87" s="8">
        <v>35.141209000000003</v>
      </c>
      <c r="U87" s="8">
        <v>-120.640327</v>
      </c>
      <c r="V87" s="10">
        <v>43827</v>
      </c>
      <c r="AF87" s="19" t="s">
        <v>43</v>
      </c>
      <c r="AG87" s="19" t="s">
        <v>44</v>
      </c>
      <c r="AH87" s="14" t="s">
        <v>337</v>
      </c>
      <c r="AI87" s="14" t="str">
        <f>SUBSTITUTE(AH87,"-","")</f>
        <v>005139013</v>
      </c>
      <c r="AK87" s="17" t="str">
        <f>SUBSTITUTE(AJ87,"-","")</f>
        <v/>
      </c>
      <c r="AL87" s="14" t="s">
        <v>338</v>
      </c>
      <c r="AM87" s="14" t="s">
        <v>47</v>
      </c>
      <c r="AN87" s="14" t="s">
        <v>57</v>
      </c>
      <c r="AO87" s="14" t="s">
        <v>49</v>
      </c>
      <c r="AP87" s="14" t="s">
        <v>50</v>
      </c>
      <c r="AQ87" s="13" t="s">
        <v>209</v>
      </c>
      <c r="AR87" s="6">
        <f t="shared" si="24"/>
        <v>87</v>
      </c>
      <c r="AS87" s="6" t="str">
        <f t="shared" si="23"/>
        <v>Done</v>
      </c>
      <c r="AT87" s="6" t="str">
        <f t="shared" si="22"/>
        <v>YES</v>
      </c>
      <c r="AU87" s="28">
        <v>44005</v>
      </c>
    </row>
    <row r="88" spans="1:47" x14ac:dyDescent="0.25">
      <c r="A88" t="s">
        <v>339</v>
      </c>
      <c r="B88" s="2" t="str">
        <f t="shared" si="21"/>
        <v>https://www.homeaway.com/vacation-rental/p4786762</v>
      </c>
      <c r="C88" s="7" t="s">
        <v>40</v>
      </c>
      <c r="D88" s="8">
        <v>4786762</v>
      </c>
      <c r="E88" s="8">
        <v>5773696</v>
      </c>
      <c r="F88" s="8" t="s">
        <v>110</v>
      </c>
      <c r="I88" s="8" t="b">
        <v>1</v>
      </c>
      <c r="J88" s="8" t="s">
        <v>340</v>
      </c>
      <c r="L88" s="8" t="s">
        <v>40</v>
      </c>
      <c r="M88" s="8" t="s">
        <v>43</v>
      </c>
      <c r="N88" s="8">
        <v>43</v>
      </c>
      <c r="Q88" s="8">
        <v>2</v>
      </c>
      <c r="R88" s="8">
        <v>2</v>
      </c>
      <c r="T88" s="8">
        <v>35.141274000000003</v>
      </c>
      <c r="U88" s="8">
        <v>-120.640067</v>
      </c>
      <c r="V88" s="10">
        <v>43814</v>
      </c>
      <c r="AE88" s="18" t="s">
        <v>96</v>
      </c>
      <c r="AF88" s="19" t="s">
        <v>43</v>
      </c>
      <c r="AG88" s="19" t="s">
        <v>44</v>
      </c>
      <c r="AR88" s="6">
        <f t="shared" si="24"/>
        <v>88</v>
      </c>
      <c r="AS88" s="6" t="str">
        <f t="shared" si="23"/>
        <v>Done</v>
      </c>
      <c r="AT88" s="6" t="str">
        <f t="shared" si="22"/>
        <v>NO</v>
      </c>
      <c r="AU88" s="27"/>
    </row>
    <row r="89" spans="1:47" ht="31.5" x14ac:dyDescent="0.25">
      <c r="A89" t="s">
        <v>341</v>
      </c>
      <c r="B89" s="2" t="str">
        <f t="shared" si="21"/>
        <v>https://www.vrbo.com/1817318</v>
      </c>
      <c r="C89" s="7" t="s">
        <v>40</v>
      </c>
      <c r="D89" s="8">
        <v>1817318</v>
      </c>
      <c r="E89" s="8">
        <v>2378827</v>
      </c>
      <c r="F89" s="8" t="s">
        <v>110</v>
      </c>
      <c r="I89" s="8" t="b">
        <v>1</v>
      </c>
      <c r="J89" s="8" t="s">
        <v>342</v>
      </c>
      <c r="L89" s="8" t="s">
        <v>40</v>
      </c>
      <c r="M89" s="8" t="s">
        <v>43</v>
      </c>
      <c r="N89" s="8">
        <v>43</v>
      </c>
      <c r="Q89" s="8">
        <v>2</v>
      </c>
      <c r="R89" s="8">
        <v>1</v>
      </c>
      <c r="T89" s="8">
        <v>35.141274000000003</v>
      </c>
      <c r="U89" s="8">
        <v>-120.640067</v>
      </c>
      <c r="V89" s="10">
        <v>43827</v>
      </c>
      <c r="AF89" s="19" t="s">
        <v>43</v>
      </c>
      <c r="AG89" s="19" t="s">
        <v>44</v>
      </c>
      <c r="AI89" s="14" t="str">
        <f t="shared" ref="AI89:AI90" si="28">SUBSTITUTE(AH89,"-","")</f>
        <v/>
      </c>
      <c r="AJ89" s="17" t="s">
        <v>343</v>
      </c>
      <c r="AK89" s="17" t="str">
        <f t="shared" ref="AK89:AK90" si="29">SUBSTITUTE(AJ89,"-","")</f>
        <v>0051390AA</v>
      </c>
      <c r="AL89" s="14" t="s">
        <v>344</v>
      </c>
      <c r="AO89" s="14" t="s">
        <v>49</v>
      </c>
      <c r="AP89" s="14" t="s">
        <v>50</v>
      </c>
      <c r="AQ89" s="13" t="s">
        <v>209</v>
      </c>
      <c r="AR89" s="6">
        <f t="shared" si="24"/>
        <v>89</v>
      </c>
      <c r="AS89" s="6" t="str">
        <f t="shared" si="23"/>
        <v>Done</v>
      </c>
      <c r="AT89" s="6" t="str">
        <f t="shared" si="22"/>
        <v>YES</v>
      </c>
      <c r="AU89" s="28">
        <v>44019</v>
      </c>
    </row>
    <row r="90" spans="1:47" ht="31.5" x14ac:dyDescent="0.25">
      <c r="A90" t="s">
        <v>345</v>
      </c>
      <c r="B90" s="2" t="str">
        <f t="shared" si="21"/>
        <v>https://www.vrbo.com/1565251</v>
      </c>
      <c r="C90" s="7" t="s">
        <v>40</v>
      </c>
      <c r="D90" s="8">
        <v>1565251</v>
      </c>
      <c r="E90" s="8">
        <v>2126341</v>
      </c>
      <c r="F90" s="8" t="s">
        <v>110</v>
      </c>
      <c r="I90" s="8" t="b">
        <v>1</v>
      </c>
      <c r="J90" s="8" t="s">
        <v>346</v>
      </c>
      <c r="L90" s="8" t="s">
        <v>40</v>
      </c>
      <c r="M90" s="8" t="s">
        <v>43</v>
      </c>
      <c r="N90" s="8">
        <v>43</v>
      </c>
      <c r="Q90" s="8">
        <v>2</v>
      </c>
      <c r="R90" s="8">
        <v>0</v>
      </c>
      <c r="T90" s="8">
        <v>35.141514000000001</v>
      </c>
      <c r="U90" s="8">
        <v>-120.639854</v>
      </c>
      <c r="V90" s="10">
        <v>43827</v>
      </c>
      <c r="AF90" s="19" t="s">
        <v>43</v>
      </c>
      <c r="AG90" s="19" t="s">
        <v>44</v>
      </c>
      <c r="AH90" s="14" t="s">
        <v>347</v>
      </c>
      <c r="AI90" s="14" t="str">
        <f t="shared" si="28"/>
        <v>005139011</v>
      </c>
      <c r="AK90" s="17" t="str">
        <f t="shared" si="29"/>
        <v/>
      </c>
      <c r="AL90" s="14" t="s">
        <v>348</v>
      </c>
      <c r="AM90" s="14" t="s">
        <v>47</v>
      </c>
      <c r="AN90" s="14" t="s">
        <v>57</v>
      </c>
      <c r="AO90" s="14" t="s">
        <v>49</v>
      </c>
      <c r="AP90" s="14" t="s">
        <v>50</v>
      </c>
      <c r="AQ90" s="13" t="s">
        <v>209</v>
      </c>
      <c r="AR90" s="6">
        <f t="shared" si="24"/>
        <v>90</v>
      </c>
      <c r="AS90" s="6" t="str">
        <f t="shared" si="23"/>
        <v>Done</v>
      </c>
      <c r="AT90" s="6" t="str">
        <f t="shared" si="22"/>
        <v>YES</v>
      </c>
      <c r="AU90" s="28">
        <v>43991</v>
      </c>
    </row>
    <row r="91" spans="1:47" x14ac:dyDescent="0.25">
      <c r="A91" t="s">
        <v>349</v>
      </c>
      <c r="B91" s="2" t="str">
        <f t="shared" si="21"/>
        <v>https://www.homeaway.com/vacation-rental/p4786758</v>
      </c>
      <c r="C91" s="7" t="s">
        <v>40</v>
      </c>
      <c r="D91" s="8">
        <v>4786758</v>
      </c>
      <c r="E91" s="8">
        <v>5773692</v>
      </c>
      <c r="F91" s="8" t="s">
        <v>110</v>
      </c>
      <c r="I91" s="8" t="b">
        <v>1</v>
      </c>
      <c r="J91" s="8" t="s">
        <v>350</v>
      </c>
      <c r="L91" s="8" t="s">
        <v>40</v>
      </c>
      <c r="M91" s="8" t="s">
        <v>43</v>
      </c>
      <c r="N91" s="8">
        <v>43</v>
      </c>
      <c r="Q91" s="8">
        <v>2</v>
      </c>
      <c r="R91" s="8">
        <v>2</v>
      </c>
      <c r="T91" s="8">
        <v>35.141624999999998</v>
      </c>
      <c r="U91" s="8">
        <v>-120.639949</v>
      </c>
      <c r="V91" s="10">
        <v>43814</v>
      </c>
      <c r="AE91" s="18" t="s">
        <v>96</v>
      </c>
      <c r="AF91" s="19" t="s">
        <v>43</v>
      </c>
      <c r="AG91" s="19" t="s">
        <v>44</v>
      </c>
      <c r="AR91" s="6">
        <f t="shared" si="24"/>
        <v>91</v>
      </c>
      <c r="AS91" s="6" t="str">
        <f t="shared" si="23"/>
        <v>Done</v>
      </c>
      <c r="AT91" s="6" t="str">
        <f t="shared" si="22"/>
        <v>NO</v>
      </c>
      <c r="AU91" s="27"/>
    </row>
    <row r="92" spans="1:47" x14ac:dyDescent="0.25">
      <c r="A92" t="s">
        <v>351</v>
      </c>
      <c r="B92" s="2" t="str">
        <f t="shared" si="21"/>
        <v>https://www.homeaway.com/vacation-rental/p4786740</v>
      </c>
      <c r="C92" s="7" t="s">
        <v>40</v>
      </c>
      <c r="D92" s="8">
        <v>4786740</v>
      </c>
      <c r="E92" s="8">
        <v>5773650</v>
      </c>
      <c r="F92" s="8" t="s">
        <v>110</v>
      </c>
      <c r="I92" s="8" t="b">
        <v>1</v>
      </c>
      <c r="J92" s="8" t="s">
        <v>352</v>
      </c>
      <c r="L92" s="8" t="s">
        <v>40</v>
      </c>
      <c r="M92" s="8" t="s">
        <v>43</v>
      </c>
      <c r="N92" s="8">
        <v>43</v>
      </c>
      <c r="Q92" s="8">
        <v>2</v>
      </c>
      <c r="R92" s="8">
        <v>2</v>
      </c>
      <c r="T92" s="8">
        <v>35.141652999999998</v>
      </c>
      <c r="U92" s="8">
        <v>-120.639956</v>
      </c>
      <c r="V92" s="10">
        <v>43814</v>
      </c>
      <c r="AE92" s="18" t="s">
        <v>96</v>
      </c>
      <c r="AF92" s="19" t="s">
        <v>43</v>
      </c>
      <c r="AG92" s="19" t="s">
        <v>44</v>
      </c>
      <c r="AR92" s="6">
        <f t="shared" si="24"/>
        <v>92</v>
      </c>
      <c r="AS92" s="6" t="str">
        <f t="shared" si="23"/>
        <v>Done</v>
      </c>
      <c r="AT92" s="6" t="str">
        <f t="shared" si="22"/>
        <v>NO</v>
      </c>
      <c r="AU92" s="27"/>
    </row>
    <row r="93" spans="1:47" ht="31.5" x14ac:dyDescent="0.25">
      <c r="A93" t="s">
        <v>353</v>
      </c>
      <c r="B93" s="2" t="str">
        <f t="shared" si="21"/>
        <v>https://www.vrbo.com/1571157</v>
      </c>
      <c r="C93" s="7" t="s">
        <v>40</v>
      </c>
      <c r="D93" s="8">
        <v>1571157</v>
      </c>
      <c r="E93" s="8">
        <v>2132333</v>
      </c>
      <c r="F93" s="8" t="s">
        <v>41</v>
      </c>
      <c r="I93" s="8" t="b">
        <v>1</v>
      </c>
      <c r="J93" s="8" t="s">
        <v>354</v>
      </c>
      <c r="L93" s="8" t="s">
        <v>40</v>
      </c>
      <c r="M93" s="8" t="s">
        <v>43</v>
      </c>
      <c r="N93" s="8">
        <v>44</v>
      </c>
      <c r="Q93" s="8">
        <v>3</v>
      </c>
      <c r="R93" s="8">
        <v>1</v>
      </c>
      <c r="T93" s="8">
        <v>35.137900000000002</v>
      </c>
      <c r="U93" s="8">
        <v>-120.63867999999999</v>
      </c>
      <c r="V93" s="10">
        <v>43827</v>
      </c>
      <c r="AF93" s="19" t="s">
        <v>43</v>
      </c>
      <c r="AG93" s="19" t="s">
        <v>44</v>
      </c>
      <c r="AH93" s="14" t="s">
        <v>355</v>
      </c>
      <c r="AI93" s="14" t="str">
        <f t="shared" ref="AI93:AI95" si="30">SUBSTITUTE(AH93,"-","")</f>
        <v>005144001</v>
      </c>
      <c r="AK93" s="17" t="str">
        <f t="shared" ref="AK93:AK94" si="31">SUBSTITUTE(AJ93,"-","")</f>
        <v/>
      </c>
      <c r="AL93" s="14" t="s">
        <v>356</v>
      </c>
      <c r="AM93" s="14" t="s">
        <v>47</v>
      </c>
      <c r="AN93" s="14" t="s">
        <v>48</v>
      </c>
      <c r="AO93" s="14" t="s">
        <v>49</v>
      </c>
      <c r="AP93" s="14" t="s">
        <v>50</v>
      </c>
      <c r="AR93" s="6">
        <f t="shared" si="24"/>
        <v>93</v>
      </c>
      <c r="AS93" s="6" t="str">
        <f t="shared" si="23"/>
        <v>Done</v>
      </c>
      <c r="AT93" s="6" t="str">
        <f t="shared" si="22"/>
        <v>YES</v>
      </c>
      <c r="AU93" s="28">
        <v>43921</v>
      </c>
    </row>
    <row r="94" spans="1:47" ht="31.5" x14ac:dyDescent="0.25">
      <c r="A94" t="s">
        <v>357</v>
      </c>
      <c r="B94" s="2" t="str">
        <f t="shared" si="21"/>
        <v>https://www.vrbo.com/251781</v>
      </c>
      <c r="C94" s="7" t="s">
        <v>40</v>
      </c>
      <c r="D94" s="8">
        <v>251781</v>
      </c>
      <c r="E94" s="8">
        <v>251781</v>
      </c>
      <c r="F94" s="8" t="s">
        <v>41</v>
      </c>
      <c r="I94" s="8" t="b">
        <v>1</v>
      </c>
      <c r="J94" s="8" t="s">
        <v>358</v>
      </c>
      <c r="L94" s="8" t="s">
        <v>40</v>
      </c>
      <c r="M94" s="8" t="s">
        <v>43</v>
      </c>
      <c r="N94" s="8">
        <v>44</v>
      </c>
      <c r="Q94" s="8">
        <v>3</v>
      </c>
      <c r="R94" s="8">
        <v>2</v>
      </c>
      <c r="T94" s="8">
        <v>35.137977999999997</v>
      </c>
      <c r="U94" s="8">
        <v>-120.6386066</v>
      </c>
      <c r="V94" s="10">
        <v>43827</v>
      </c>
      <c r="AF94" s="23" t="s">
        <v>43</v>
      </c>
      <c r="AG94" s="23" t="s">
        <v>44</v>
      </c>
      <c r="AH94" s="14" t="s">
        <v>359</v>
      </c>
      <c r="AI94" s="14" t="str">
        <f t="shared" si="30"/>
        <v>005144023</v>
      </c>
      <c r="AK94" s="17" t="str">
        <f t="shared" si="31"/>
        <v/>
      </c>
      <c r="AL94" s="14" t="s">
        <v>360</v>
      </c>
      <c r="AM94" s="14" t="s">
        <v>47</v>
      </c>
      <c r="AN94" s="14" t="s">
        <v>57</v>
      </c>
      <c r="AO94" s="14" t="s">
        <v>49</v>
      </c>
      <c r="AP94" s="14" t="s">
        <v>50</v>
      </c>
      <c r="AR94" s="6">
        <f t="shared" si="24"/>
        <v>94</v>
      </c>
      <c r="AS94" s="6" t="str">
        <f t="shared" si="23"/>
        <v>Done</v>
      </c>
      <c r="AT94" s="6" t="str">
        <f t="shared" si="22"/>
        <v>YES</v>
      </c>
      <c r="AU94" s="28">
        <v>43998</v>
      </c>
    </row>
    <row r="95" spans="1:47" ht="31.5" x14ac:dyDescent="0.25">
      <c r="A95" t="s">
        <v>361</v>
      </c>
      <c r="B95" s="2" t="str">
        <f t="shared" si="21"/>
        <v>https://www.vrbo.com/1336121</v>
      </c>
      <c r="C95" s="7" t="s">
        <v>40</v>
      </c>
      <c r="D95" s="8">
        <v>1336121</v>
      </c>
      <c r="E95" s="8">
        <v>1894457</v>
      </c>
      <c r="F95" s="8" t="s">
        <v>110</v>
      </c>
      <c r="I95" s="8" t="b">
        <v>1</v>
      </c>
      <c r="J95" s="8" t="s">
        <v>362</v>
      </c>
      <c r="L95" s="8" t="s">
        <v>40</v>
      </c>
      <c r="M95" s="8" t="s">
        <v>43</v>
      </c>
      <c r="N95" s="8">
        <v>45</v>
      </c>
      <c r="Q95" s="8">
        <v>2</v>
      </c>
      <c r="R95" s="8">
        <v>3</v>
      </c>
      <c r="T95" s="8">
        <v>35.138301230000003</v>
      </c>
      <c r="U95" s="8">
        <v>-120.63973159</v>
      </c>
      <c r="V95" s="10">
        <v>43827</v>
      </c>
      <c r="AF95" s="19" t="s">
        <v>43</v>
      </c>
      <c r="AG95" s="19" t="s">
        <v>44</v>
      </c>
      <c r="AH95" s="14" t="s">
        <v>363</v>
      </c>
      <c r="AI95" s="14" t="str">
        <f t="shared" si="30"/>
        <v>005142024</v>
      </c>
      <c r="AL95" s="14" t="s">
        <v>364</v>
      </c>
      <c r="AM95" s="14" t="s">
        <v>56</v>
      </c>
      <c r="AN95" s="14" t="s">
        <v>57</v>
      </c>
      <c r="AO95" s="14" t="s">
        <v>49</v>
      </c>
      <c r="AP95" s="14" t="s">
        <v>50</v>
      </c>
      <c r="AR95" s="6">
        <f t="shared" si="24"/>
        <v>95</v>
      </c>
      <c r="AS95" s="6" t="str">
        <f t="shared" si="23"/>
        <v>Done</v>
      </c>
      <c r="AT95" s="6" t="str">
        <f t="shared" si="22"/>
        <v>YES</v>
      </c>
      <c r="AU95" s="28">
        <v>44012</v>
      </c>
    </row>
    <row r="96" spans="1:47" ht="31.5" x14ac:dyDescent="0.25">
      <c r="A96" t="s">
        <v>365</v>
      </c>
      <c r="B96" s="2" t="str">
        <f t="shared" si="21"/>
        <v>https://www.vrbo.com/1435393</v>
      </c>
      <c r="C96" s="7" t="s">
        <v>40</v>
      </c>
      <c r="D96" s="8">
        <v>1435393</v>
      </c>
      <c r="E96" s="8">
        <v>1993923</v>
      </c>
      <c r="F96" s="8" t="s">
        <v>41</v>
      </c>
      <c r="I96" s="8" t="b">
        <v>1</v>
      </c>
      <c r="J96" s="8" t="s">
        <v>366</v>
      </c>
      <c r="L96" s="8" t="s">
        <v>40</v>
      </c>
      <c r="M96" s="8" t="s">
        <v>43</v>
      </c>
      <c r="N96" s="8">
        <v>45</v>
      </c>
      <c r="Q96" s="8">
        <v>2</v>
      </c>
      <c r="R96" s="8">
        <v>1</v>
      </c>
      <c r="T96" s="8">
        <v>35.138337999999997</v>
      </c>
      <c r="U96" s="8">
        <v>-120.639472</v>
      </c>
      <c r="V96" s="10">
        <v>43827</v>
      </c>
      <c r="AF96" s="19" t="s">
        <v>43</v>
      </c>
      <c r="AG96" s="19" t="s">
        <v>44</v>
      </c>
      <c r="AH96" s="14" t="s">
        <v>367</v>
      </c>
      <c r="AI96" s="14" t="str">
        <f t="shared" ref="AI96:AI98" si="32">SUBSTITUTE(AH96,"-","")</f>
        <v>005142018</v>
      </c>
      <c r="AK96" s="17" t="str">
        <f t="shared" ref="AK96:AK98" si="33">SUBSTITUTE(AJ96,"-","")</f>
        <v/>
      </c>
      <c r="AL96" s="14" t="s">
        <v>368</v>
      </c>
      <c r="AM96" s="14" t="s">
        <v>47</v>
      </c>
      <c r="AN96" s="14" t="s">
        <v>57</v>
      </c>
      <c r="AO96" s="14" t="s">
        <v>194</v>
      </c>
      <c r="AP96" s="14" t="s">
        <v>50</v>
      </c>
      <c r="AQ96" s="13" t="s">
        <v>258</v>
      </c>
      <c r="AR96" s="6">
        <f t="shared" si="24"/>
        <v>96</v>
      </c>
      <c r="AS96" s="6" t="str">
        <f t="shared" si="23"/>
        <v>Done</v>
      </c>
      <c r="AT96" s="6" t="str">
        <f t="shared" si="22"/>
        <v>YES</v>
      </c>
      <c r="AU96" s="28">
        <v>43935</v>
      </c>
    </row>
    <row r="97" spans="1:47" ht="31.5" x14ac:dyDescent="0.25">
      <c r="A97" t="s">
        <v>369</v>
      </c>
      <c r="B97" s="2" t="str">
        <f t="shared" si="21"/>
        <v>https://www.vrbo.com/1435394</v>
      </c>
      <c r="C97" s="7" t="s">
        <v>40</v>
      </c>
      <c r="D97" s="8">
        <v>1435394</v>
      </c>
      <c r="E97" s="8">
        <v>1993924</v>
      </c>
      <c r="F97" s="8" t="s">
        <v>41</v>
      </c>
      <c r="I97" s="8" t="b">
        <v>1</v>
      </c>
      <c r="J97" s="8" t="s">
        <v>370</v>
      </c>
      <c r="L97" s="8" t="s">
        <v>40</v>
      </c>
      <c r="M97" s="8" t="s">
        <v>43</v>
      </c>
      <c r="N97" s="8">
        <v>45</v>
      </c>
      <c r="Q97" s="8">
        <v>4</v>
      </c>
      <c r="R97" s="8">
        <v>2</v>
      </c>
      <c r="T97" s="8">
        <v>35.138337999999997</v>
      </c>
      <c r="U97" s="8">
        <v>-120.639472</v>
      </c>
      <c r="V97" s="10">
        <v>43827</v>
      </c>
      <c r="AF97" s="19" t="s">
        <v>43</v>
      </c>
      <c r="AG97" s="19" t="s">
        <v>44</v>
      </c>
      <c r="AH97" s="14" t="s">
        <v>367</v>
      </c>
      <c r="AI97" s="14" t="str">
        <f t="shared" si="32"/>
        <v>005142018</v>
      </c>
      <c r="AK97" s="17" t="str">
        <f t="shared" si="33"/>
        <v/>
      </c>
      <c r="AL97" s="14" t="s">
        <v>368</v>
      </c>
      <c r="AM97" s="14" t="s">
        <v>47</v>
      </c>
      <c r="AN97" s="14" t="s">
        <v>57</v>
      </c>
      <c r="AO97" s="14" t="s">
        <v>194</v>
      </c>
      <c r="AP97" s="14" t="s">
        <v>50</v>
      </c>
      <c r="AQ97" s="13" t="s">
        <v>258</v>
      </c>
      <c r="AR97" s="6">
        <f t="shared" si="24"/>
        <v>97</v>
      </c>
      <c r="AS97" s="6" t="str">
        <f t="shared" si="23"/>
        <v>Done</v>
      </c>
      <c r="AT97" s="6" t="str">
        <f t="shared" si="22"/>
        <v>YES</v>
      </c>
      <c r="AU97" s="28">
        <v>44026</v>
      </c>
    </row>
    <row r="98" spans="1:47" ht="31.5" x14ac:dyDescent="0.25">
      <c r="A98" t="s">
        <v>371</v>
      </c>
      <c r="B98" s="2" t="str">
        <f t="shared" si="21"/>
        <v>https://www.vrbo.com/1205190</v>
      </c>
      <c r="C98" s="7" t="s">
        <v>40</v>
      </c>
      <c r="D98" s="8">
        <v>1205190</v>
      </c>
      <c r="E98" s="8">
        <v>1755959</v>
      </c>
      <c r="F98" s="8" t="s">
        <v>110</v>
      </c>
      <c r="I98" s="8" t="b">
        <v>1</v>
      </c>
      <c r="J98" s="8" t="s">
        <v>372</v>
      </c>
      <c r="L98" s="8" t="s">
        <v>40</v>
      </c>
      <c r="M98" s="8" t="s">
        <v>43</v>
      </c>
      <c r="N98" s="8">
        <v>45</v>
      </c>
      <c r="Q98" s="8">
        <v>2</v>
      </c>
      <c r="R98" s="8">
        <v>1</v>
      </c>
      <c r="T98" s="8">
        <v>35.138393999999998</v>
      </c>
      <c r="U98" s="8">
        <v>-120.639443</v>
      </c>
      <c r="V98" s="10">
        <v>43827</v>
      </c>
      <c r="AF98" s="19" t="s">
        <v>43</v>
      </c>
      <c r="AG98" s="19" t="s">
        <v>44</v>
      </c>
      <c r="AH98" s="14" t="s">
        <v>367</v>
      </c>
      <c r="AI98" s="14" t="str">
        <f t="shared" si="32"/>
        <v>005142018</v>
      </c>
      <c r="AK98" s="17" t="str">
        <f t="shared" si="33"/>
        <v/>
      </c>
      <c r="AL98" s="14" t="s">
        <v>368</v>
      </c>
      <c r="AM98" s="14" t="s">
        <v>47</v>
      </c>
      <c r="AN98" s="14" t="s">
        <v>57</v>
      </c>
      <c r="AO98" s="14" t="s">
        <v>194</v>
      </c>
      <c r="AP98" s="14" t="s">
        <v>50</v>
      </c>
      <c r="AQ98" s="13" t="s">
        <v>258</v>
      </c>
      <c r="AR98" s="6">
        <f t="shared" si="24"/>
        <v>98</v>
      </c>
      <c r="AS98" s="6" t="str">
        <f t="shared" si="23"/>
        <v>Done</v>
      </c>
      <c r="AT98" s="6" t="str">
        <f t="shared" si="22"/>
        <v>YES</v>
      </c>
      <c r="AU98" s="28">
        <v>43914</v>
      </c>
    </row>
    <row r="99" spans="1:47" x14ac:dyDescent="0.25">
      <c r="A99" t="s">
        <v>373</v>
      </c>
      <c r="B99" s="2" t="str">
        <f t="shared" ref="B99:B130" si="34">HYPERLINK(A99)</f>
        <v>https://www.homeaway.com/vacation-rental/p4786751</v>
      </c>
      <c r="C99" s="7" t="s">
        <v>40</v>
      </c>
      <c r="D99" s="8">
        <v>4786751</v>
      </c>
      <c r="E99" s="8">
        <v>5773683</v>
      </c>
      <c r="F99" s="8" t="s">
        <v>110</v>
      </c>
      <c r="I99" s="8" t="b">
        <v>1</v>
      </c>
      <c r="J99" s="8" t="s">
        <v>374</v>
      </c>
      <c r="L99" s="8" t="s">
        <v>40</v>
      </c>
      <c r="M99" s="8" t="s">
        <v>43</v>
      </c>
      <c r="N99" s="8">
        <v>46</v>
      </c>
      <c r="Q99" s="8">
        <v>3</v>
      </c>
      <c r="R99" s="8">
        <v>2</v>
      </c>
      <c r="T99" s="8">
        <v>35.137366</v>
      </c>
      <c r="U99" s="8">
        <v>-120.63952</v>
      </c>
      <c r="V99" s="10">
        <v>43814</v>
      </c>
      <c r="AE99" s="18" t="s">
        <v>96</v>
      </c>
      <c r="AF99" s="19" t="s">
        <v>43</v>
      </c>
      <c r="AG99" s="19" t="s">
        <v>44</v>
      </c>
      <c r="AR99" s="6">
        <f t="shared" si="24"/>
        <v>99</v>
      </c>
      <c r="AS99" s="6" t="str">
        <f t="shared" si="23"/>
        <v>Done</v>
      </c>
      <c r="AT99" s="6" t="str">
        <f t="shared" ref="AT99:AT130" si="35">IF(OR(AP99="room",AO99="RV",AO99="timeshare",AO99="resort",AE99="no"),"NO","YES")</f>
        <v>NO</v>
      </c>
      <c r="AU99" s="27"/>
    </row>
    <row r="100" spans="1:47" ht="31.5" x14ac:dyDescent="0.25">
      <c r="A100" t="s">
        <v>375</v>
      </c>
      <c r="B100" s="2" t="str">
        <f t="shared" si="34"/>
        <v>https://www.vrbo.com/1237236</v>
      </c>
      <c r="C100" s="7" t="s">
        <v>40</v>
      </c>
      <c r="D100" s="8">
        <v>1237236</v>
      </c>
      <c r="E100" s="8">
        <v>1788166</v>
      </c>
      <c r="F100" s="8" t="s">
        <v>63</v>
      </c>
      <c r="I100" s="8" t="b">
        <v>1</v>
      </c>
      <c r="J100" s="8" t="s">
        <v>376</v>
      </c>
      <c r="L100" s="8" t="s">
        <v>40</v>
      </c>
      <c r="M100" s="8" t="s">
        <v>43</v>
      </c>
      <c r="N100" s="8">
        <v>46</v>
      </c>
      <c r="Q100" s="8">
        <v>1</v>
      </c>
      <c r="R100" s="8">
        <v>2</v>
      </c>
      <c r="T100" s="8">
        <v>35.137865099999999</v>
      </c>
      <c r="U100" s="8">
        <v>-120.63981712</v>
      </c>
      <c r="V100" s="10">
        <v>43827</v>
      </c>
      <c r="AF100" s="19" t="s">
        <v>43</v>
      </c>
      <c r="AG100" s="19" t="s">
        <v>44</v>
      </c>
      <c r="AO100" s="14" t="s">
        <v>377</v>
      </c>
      <c r="AR100" s="6">
        <f t="shared" si="24"/>
        <v>100</v>
      </c>
      <c r="AS100" s="6" t="str">
        <f t="shared" si="23"/>
        <v>Done</v>
      </c>
      <c r="AT100" s="6" t="str">
        <f t="shared" si="35"/>
        <v>NO</v>
      </c>
      <c r="AU100" s="27"/>
    </row>
    <row r="101" spans="1:47" ht="31.5" x14ac:dyDescent="0.25">
      <c r="A101" t="s">
        <v>378</v>
      </c>
      <c r="B101" s="2" t="str">
        <f t="shared" si="34"/>
        <v>https://www.vrbo.com/29293</v>
      </c>
      <c r="C101" s="7" t="s">
        <v>40</v>
      </c>
      <c r="D101" s="8">
        <v>29293</v>
      </c>
      <c r="E101" s="8">
        <v>29293</v>
      </c>
      <c r="F101" s="8" t="s">
        <v>110</v>
      </c>
      <c r="I101" s="8" t="b">
        <v>1</v>
      </c>
      <c r="J101" s="8" t="s">
        <v>379</v>
      </c>
      <c r="L101" s="8" t="s">
        <v>40</v>
      </c>
      <c r="M101" s="8" t="s">
        <v>43</v>
      </c>
      <c r="N101" s="8">
        <v>46</v>
      </c>
      <c r="Q101" s="8">
        <v>2</v>
      </c>
      <c r="R101" s="8">
        <v>2</v>
      </c>
      <c r="T101" s="8">
        <v>35.137641909999999</v>
      </c>
      <c r="U101" s="8">
        <v>-120.63933563000001</v>
      </c>
      <c r="V101" s="10">
        <v>43827</v>
      </c>
      <c r="AF101" s="23" t="s">
        <v>43</v>
      </c>
      <c r="AG101" s="23" t="s">
        <v>44</v>
      </c>
      <c r="AI101" s="14" t="str">
        <f>SUBSTITUTE(AH101,"-","")</f>
        <v/>
      </c>
      <c r="AJ101" s="17" t="s">
        <v>380</v>
      </c>
      <c r="AK101" s="17" t="str">
        <f>SUBSTITUTE(AJ101,"-","")</f>
        <v>0051460AA</v>
      </c>
      <c r="AL101" s="14" t="s">
        <v>381</v>
      </c>
      <c r="AM101" s="14" t="s">
        <v>47</v>
      </c>
      <c r="AN101" s="14" t="s">
        <v>48</v>
      </c>
      <c r="AO101" s="14" t="s">
        <v>49</v>
      </c>
      <c r="AP101" s="14" t="s">
        <v>50</v>
      </c>
      <c r="AQ101" s="13" t="s">
        <v>382</v>
      </c>
      <c r="AR101" s="6">
        <f t="shared" si="24"/>
        <v>101</v>
      </c>
      <c r="AS101" s="6" t="str">
        <f t="shared" si="23"/>
        <v>Done</v>
      </c>
      <c r="AT101" s="6" t="str">
        <f t="shared" si="35"/>
        <v>YES</v>
      </c>
      <c r="AU101" s="28">
        <v>44005</v>
      </c>
    </row>
    <row r="102" spans="1:47" x14ac:dyDescent="0.25">
      <c r="A102" t="s">
        <v>383</v>
      </c>
      <c r="B102" s="2" t="str">
        <f t="shared" si="34"/>
        <v>https://www.homeaway.com/vacation-rental/p4786749</v>
      </c>
      <c r="C102" s="7" t="s">
        <v>40</v>
      </c>
      <c r="D102" s="8">
        <v>4786749</v>
      </c>
      <c r="E102" s="8">
        <v>5773681</v>
      </c>
      <c r="F102" s="8" t="s">
        <v>110</v>
      </c>
      <c r="I102" s="8" t="b">
        <v>1</v>
      </c>
      <c r="J102" s="8" t="s">
        <v>384</v>
      </c>
      <c r="L102" s="8" t="s">
        <v>40</v>
      </c>
      <c r="M102" s="8" t="s">
        <v>43</v>
      </c>
      <c r="N102" s="8">
        <v>46</v>
      </c>
      <c r="Q102" s="8">
        <v>2</v>
      </c>
      <c r="R102" s="8">
        <v>2</v>
      </c>
      <c r="T102" s="8">
        <v>35.137863000000003</v>
      </c>
      <c r="U102" s="8">
        <v>-120.639298</v>
      </c>
      <c r="V102" s="10">
        <v>43814</v>
      </c>
      <c r="AE102" s="18" t="s">
        <v>96</v>
      </c>
      <c r="AF102" s="19" t="s">
        <v>43</v>
      </c>
      <c r="AG102" s="19" t="s">
        <v>44</v>
      </c>
      <c r="AR102" s="6">
        <f t="shared" si="24"/>
        <v>102</v>
      </c>
      <c r="AS102" s="6" t="str">
        <f t="shared" si="23"/>
        <v>Done</v>
      </c>
      <c r="AT102" s="6" t="str">
        <f t="shared" si="35"/>
        <v>NO</v>
      </c>
      <c r="AU102" s="27"/>
    </row>
    <row r="103" spans="1:47" x14ac:dyDescent="0.25">
      <c r="A103" t="s">
        <v>385</v>
      </c>
      <c r="B103" s="2" t="str">
        <f t="shared" si="34"/>
        <v>https://www.homeaway.com/vacation-rental/p4786748</v>
      </c>
      <c r="C103" s="7" t="s">
        <v>40</v>
      </c>
      <c r="D103" s="8">
        <v>4786748</v>
      </c>
      <c r="E103" s="8">
        <v>5773680</v>
      </c>
      <c r="F103" s="8" t="s">
        <v>110</v>
      </c>
      <c r="I103" s="8" t="b">
        <v>1</v>
      </c>
      <c r="J103" s="8" t="s">
        <v>386</v>
      </c>
      <c r="L103" s="8" t="s">
        <v>40</v>
      </c>
      <c r="M103" s="8" t="s">
        <v>43</v>
      </c>
      <c r="N103" s="8">
        <v>46</v>
      </c>
      <c r="Q103" s="8">
        <v>2</v>
      </c>
      <c r="R103" s="8">
        <v>2</v>
      </c>
      <c r="T103" s="8">
        <v>35.137918999999997</v>
      </c>
      <c r="U103" s="8">
        <v>-120.63933400000001</v>
      </c>
      <c r="V103" s="10">
        <v>43814</v>
      </c>
      <c r="AE103" s="18" t="s">
        <v>96</v>
      </c>
      <c r="AF103" s="19" t="s">
        <v>43</v>
      </c>
      <c r="AG103" s="19" t="s">
        <v>44</v>
      </c>
      <c r="AR103" s="6">
        <f t="shared" si="24"/>
        <v>103</v>
      </c>
      <c r="AS103" s="6" t="str">
        <f t="shared" si="23"/>
        <v>Done</v>
      </c>
      <c r="AT103" s="6" t="str">
        <f t="shared" si="35"/>
        <v>NO</v>
      </c>
      <c r="AU103" s="27"/>
    </row>
    <row r="104" spans="1:47" x14ac:dyDescent="0.25">
      <c r="A104" t="s">
        <v>387</v>
      </c>
      <c r="B104" s="2" t="str">
        <f t="shared" si="34"/>
        <v>https://www.homeaway.com/vacation-rental/p4786750</v>
      </c>
      <c r="C104" s="7" t="s">
        <v>40</v>
      </c>
      <c r="D104" s="8">
        <v>4786750</v>
      </c>
      <c r="E104" s="8">
        <v>5773682</v>
      </c>
      <c r="F104" s="8" t="s">
        <v>110</v>
      </c>
      <c r="I104" s="8" t="b">
        <v>1</v>
      </c>
      <c r="J104" s="8" t="s">
        <v>388</v>
      </c>
      <c r="L104" s="8" t="s">
        <v>40</v>
      </c>
      <c r="M104" s="8" t="s">
        <v>43</v>
      </c>
      <c r="N104" s="8">
        <v>46</v>
      </c>
      <c r="Q104" s="8">
        <v>2</v>
      </c>
      <c r="R104" s="8">
        <v>2</v>
      </c>
      <c r="T104" s="8">
        <v>35.137982000000001</v>
      </c>
      <c r="U104" s="8">
        <v>-120.639251</v>
      </c>
      <c r="V104" s="10">
        <v>43814</v>
      </c>
      <c r="AE104" s="18" t="s">
        <v>96</v>
      </c>
      <c r="AF104" s="19" t="s">
        <v>43</v>
      </c>
      <c r="AG104" s="19" t="s">
        <v>44</v>
      </c>
      <c r="AR104" s="6">
        <f t="shared" si="24"/>
        <v>104</v>
      </c>
      <c r="AS104" s="6" t="str">
        <f t="shared" si="23"/>
        <v>Done</v>
      </c>
      <c r="AT104" s="6" t="str">
        <f t="shared" si="35"/>
        <v>NO</v>
      </c>
      <c r="AU104" s="27"/>
    </row>
    <row r="105" spans="1:47" ht="31.5" x14ac:dyDescent="0.25">
      <c r="A105" t="s">
        <v>389</v>
      </c>
      <c r="B105" s="2" t="str">
        <f t="shared" si="34"/>
        <v>https://www.vrbo.com/1270916</v>
      </c>
      <c r="C105" s="7" t="s">
        <v>40</v>
      </c>
      <c r="D105" s="8">
        <v>1270916</v>
      </c>
      <c r="E105" s="8">
        <v>1822015</v>
      </c>
      <c r="F105" s="8" t="s">
        <v>110</v>
      </c>
      <c r="I105" s="8" t="b">
        <v>1</v>
      </c>
      <c r="J105" s="8" t="s">
        <v>390</v>
      </c>
      <c r="L105" s="8" t="s">
        <v>40</v>
      </c>
      <c r="M105" s="8" t="s">
        <v>43</v>
      </c>
      <c r="N105" s="8">
        <v>46</v>
      </c>
      <c r="Q105" s="8">
        <v>2</v>
      </c>
      <c r="R105" s="8">
        <v>3</v>
      </c>
      <c r="T105" s="8">
        <v>35.138120000000001</v>
      </c>
      <c r="U105" s="8">
        <v>-120.639374</v>
      </c>
      <c r="V105" s="10">
        <v>43827</v>
      </c>
      <c r="AF105" s="19" t="s">
        <v>43</v>
      </c>
      <c r="AG105" s="19" t="s">
        <v>44</v>
      </c>
      <c r="AH105" s="14" t="s">
        <v>391</v>
      </c>
      <c r="AI105" s="14" t="str">
        <f>SUBSTITUTE(AH105,"-","")</f>
        <v>005142026</v>
      </c>
      <c r="AK105" s="17" t="str">
        <f>SUBSTITUTE(AJ105,"-","")</f>
        <v/>
      </c>
      <c r="AL105" s="14" t="s">
        <v>392</v>
      </c>
      <c r="AM105" s="14" t="s">
        <v>47</v>
      </c>
      <c r="AN105" s="14" t="s">
        <v>48</v>
      </c>
      <c r="AO105" s="14" t="s">
        <v>49</v>
      </c>
      <c r="AP105" s="14" t="s">
        <v>50</v>
      </c>
      <c r="AR105" s="6">
        <f t="shared" si="24"/>
        <v>105</v>
      </c>
      <c r="AS105" s="6" t="str">
        <f t="shared" si="23"/>
        <v>Done</v>
      </c>
      <c r="AT105" s="6" t="str">
        <f t="shared" si="35"/>
        <v>YES</v>
      </c>
      <c r="AU105" s="28">
        <v>43956</v>
      </c>
    </row>
    <row r="106" spans="1:47" x14ac:dyDescent="0.25">
      <c r="A106" t="s">
        <v>393</v>
      </c>
      <c r="B106" s="2" t="str">
        <f t="shared" si="34"/>
        <v>https://www.homeaway.com/vacation-rental/p4976293</v>
      </c>
      <c r="C106" s="7" t="s">
        <v>40</v>
      </c>
      <c r="D106" s="8">
        <v>4976293</v>
      </c>
      <c r="E106" s="8">
        <v>6194500</v>
      </c>
      <c r="F106" s="8" t="s">
        <v>110</v>
      </c>
      <c r="I106" s="8" t="b">
        <v>1</v>
      </c>
      <c r="J106" s="8" t="s">
        <v>394</v>
      </c>
      <c r="L106" s="8" t="s">
        <v>40</v>
      </c>
      <c r="M106" s="8" t="s">
        <v>43</v>
      </c>
      <c r="N106" s="8">
        <v>46</v>
      </c>
      <c r="Q106" s="8">
        <v>2</v>
      </c>
      <c r="R106" s="8">
        <v>2</v>
      </c>
      <c r="T106" s="8">
        <v>35.138074000000003</v>
      </c>
      <c r="U106" s="8">
        <v>-120.639319</v>
      </c>
      <c r="V106" s="10">
        <v>43814</v>
      </c>
      <c r="AE106" s="18" t="s">
        <v>96</v>
      </c>
      <c r="AF106" s="19" t="s">
        <v>43</v>
      </c>
      <c r="AG106" s="19" t="s">
        <v>44</v>
      </c>
      <c r="AR106" s="6">
        <f t="shared" si="24"/>
        <v>106</v>
      </c>
      <c r="AS106" s="6" t="str">
        <f t="shared" si="23"/>
        <v>Done</v>
      </c>
      <c r="AT106" s="6" t="str">
        <f t="shared" si="35"/>
        <v>NO</v>
      </c>
      <c r="AU106" s="27"/>
    </row>
    <row r="107" spans="1:47" ht="31.5" x14ac:dyDescent="0.25">
      <c r="A107" t="s">
        <v>395</v>
      </c>
      <c r="B107" s="2" t="str">
        <f t="shared" si="34"/>
        <v>https://www.vrbo.com/1218864</v>
      </c>
      <c r="C107" s="7" t="s">
        <v>40</v>
      </c>
      <c r="D107" s="8">
        <v>1218864</v>
      </c>
      <c r="E107" s="8">
        <v>1769728</v>
      </c>
      <c r="F107" s="8" t="s">
        <v>110</v>
      </c>
      <c r="I107" s="8" t="b">
        <v>1</v>
      </c>
      <c r="J107" s="8" t="s">
        <v>396</v>
      </c>
      <c r="L107" s="8" t="s">
        <v>40</v>
      </c>
      <c r="M107" s="8" t="s">
        <v>43</v>
      </c>
      <c r="N107" s="8">
        <v>47</v>
      </c>
      <c r="Q107" s="8">
        <v>2</v>
      </c>
      <c r="R107" s="8">
        <v>2</v>
      </c>
      <c r="T107" s="8">
        <v>35.138137829999998</v>
      </c>
      <c r="U107" s="8">
        <v>-120.63788416</v>
      </c>
      <c r="V107" s="10">
        <v>43827</v>
      </c>
      <c r="AF107" s="19" t="s">
        <v>43</v>
      </c>
      <c r="AG107" s="19" t="s">
        <v>44</v>
      </c>
      <c r="AH107" s="14" t="s">
        <v>397</v>
      </c>
      <c r="AI107" s="14" t="str">
        <f t="shared" ref="AI107:AI108" si="36">SUBSTITUTE(AH107,"-","")</f>
        <v>005142025</v>
      </c>
      <c r="AK107" s="17" t="str">
        <f t="shared" ref="AK107:AK108" si="37">SUBSTITUTE(AJ107,"-","")</f>
        <v/>
      </c>
      <c r="AL107" s="14" t="s">
        <v>398</v>
      </c>
      <c r="AM107" s="14" t="s">
        <v>47</v>
      </c>
      <c r="AN107" s="14" t="s">
        <v>57</v>
      </c>
      <c r="AO107" s="14" t="s">
        <v>49</v>
      </c>
      <c r="AP107" s="14" t="s">
        <v>50</v>
      </c>
      <c r="AR107" s="6">
        <f t="shared" si="24"/>
        <v>107</v>
      </c>
      <c r="AS107" s="6" t="str">
        <f t="shared" si="23"/>
        <v>Done</v>
      </c>
      <c r="AT107" s="6" t="str">
        <f t="shared" si="35"/>
        <v>YES</v>
      </c>
      <c r="AU107" s="28">
        <v>43970</v>
      </c>
    </row>
    <row r="108" spans="1:47" ht="31.5" x14ac:dyDescent="0.25">
      <c r="A108" t="s">
        <v>399</v>
      </c>
      <c r="B108" s="2" t="str">
        <f t="shared" si="34"/>
        <v>https://www.vrbo.com/1713984</v>
      </c>
      <c r="C108" s="7" t="s">
        <v>40</v>
      </c>
      <c r="D108" s="8">
        <v>1713984</v>
      </c>
      <c r="E108" s="8">
        <v>2275469</v>
      </c>
      <c r="F108" s="8" t="s">
        <v>110</v>
      </c>
      <c r="I108" s="8" t="b">
        <v>1</v>
      </c>
      <c r="J108" s="8" t="s">
        <v>400</v>
      </c>
      <c r="L108" s="8" t="s">
        <v>40</v>
      </c>
      <c r="M108" s="8" t="s">
        <v>43</v>
      </c>
      <c r="N108" s="8">
        <v>47</v>
      </c>
      <c r="Q108" s="8">
        <v>3</v>
      </c>
      <c r="R108" s="8">
        <v>2</v>
      </c>
      <c r="T108" s="8">
        <v>35.138629999999999</v>
      </c>
      <c r="U108" s="8">
        <v>-120.63721099999999</v>
      </c>
      <c r="V108" s="10">
        <v>43827</v>
      </c>
      <c r="AF108" s="19" t="s">
        <v>43</v>
      </c>
      <c r="AG108" s="19" t="s">
        <v>44</v>
      </c>
      <c r="AH108" s="14" t="s">
        <v>401</v>
      </c>
      <c r="AI108" s="14" t="str">
        <f t="shared" si="36"/>
        <v>005101043</v>
      </c>
      <c r="AK108" s="17" t="str">
        <f t="shared" si="37"/>
        <v/>
      </c>
      <c r="AL108" s="14" t="s">
        <v>402</v>
      </c>
      <c r="AM108" s="14" t="s">
        <v>47</v>
      </c>
      <c r="AN108" s="14" t="s">
        <v>48</v>
      </c>
      <c r="AO108" s="14" t="s">
        <v>49</v>
      </c>
      <c r="AP108" s="14" t="s">
        <v>50</v>
      </c>
      <c r="AR108" s="6">
        <f t="shared" si="24"/>
        <v>108</v>
      </c>
      <c r="AS108" s="6" t="str">
        <f t="shared" si="23"/>
        <v>Done</v>
      </c>
      <c r="AT108" s="6" t="str">
        <f t="shared" si="35"/>
        <v>YES</v>
      </c>
      <c r="AU108" s="28">
        <v>43977</v>
      </c>
    </row>
    <row r="109" spans="1:47" x14ac:dyDescent="0.25">
      <c r="A109" t="s">
        <v>403</v>
      </c>
      <c r="B109" s="2" t="str">
        <f t="shared" si="34"/>
        <v>https://www.vrbo.com/869656</v>
      </c>
      <c r="C109" s="7" t="s">
        <v>40</v>
      </c>
      <c r="D109" s="8">
        <v>869656</v>
      </c>
      <c r="E109" s="8">
        <v>1417595</v>
      </c>
      <c r="F109" s="8" t="s">
        <v>41</v>
      </c>
      <c r="I109" s="8" t="b">
        <v>1</v>
      </c>
      <c r="J109" s="8" t="s">
        <v>404</v>
      </c>
      <c r="L109" s="8" t="s">
        <v>40</v>
      </c>
      <c r="M109" s="8" t="s">
        <v>43</v>
      </c>
      <c r="N109" s="8">
        <v>48</v>
      </c>
      <c r="Q109" s="8">
        <v>1</v>
      </c>
      <c r="R109" s="8">
        <v>1</v>
      </c>
      <c r="T109" s="8">
        <v>35.139227900000002</v>
      </c>
      <c r="U109" s="8">
        <v>-120.63879559999999</v>
      </c>
      <c r="V109" s="10">
        <v>43805</v>
      </c>
      <c r="AE109" s="18" t="s">
        <v>96</v>
      </c>
      <c r="AF109" s="19" t="s">
        <v>43</v>
      </c>
      <c r="AG109" s="19" t="s">
        <v>44</v>
      </c>
      <c r="AR109" s="6">
        <f t="shared" si="24"/>
        <v>109</v>
      </c>
      <c r="AS109" s="6" t="str">
        <f t="shared" si="23"/>
        <v>Done</v>
      </c>
      <c r="AT109" s="6" t="str">
        <f t="shared" si="35"/>
        <v>NO</v>
      </c>
      <c r="AU109" s="27"/>
    </row>
    <row r="110" spans="1:47" ht="31.5" x14ac:dyDescent="0.25">
      <c r="A110" t="s">
        <v>405</v>
      </c>
      <c r="B110" s="2" t="str">
        <f t="shared" si="34"/>
        <v>https://www.vrbo.com/1462785</v>
      </c>
      <c r="C110" s="7" t="s">
        <v>40</v>
      </c>
      <c r="D110" s="8">
        <v>1462785</v>
      </c>
      <c r="E110" s="8">
        <v>2021374</v>
      </c>
      <c r="F110" s="8" t="s">
        <v>110</v>
      </c>
      <c r="I110" s="8" t="b">
        <v>1</v>
      </c>
      <c r="J110" s="8" t="s">
        <v>406</v>
      </c>
      <c r="L110" s="8" t="s">
        <v>40</v>
      </c>
      <c r="M110" s="8" t="s">
        <v>43</v>
      </c>
      <c r="N110" s="8">
        <v>48</v>
      </c>
      <c r="Q110" s="8">
        <v>2</v>
      </c>
      <c r="R110" s="8">
        <v>2</v>
      </c>
      <c r="T110" s="8">
        <v>35.139041149999997</v>
      </c>
      <c r="U110" s="8">
        <v>-120.63848532999999</v>
      </c>
      <c r="V110" s="10">
        <v>43827</v>
      </c>
      <c r="AF110" s="19" t="s">
        <v>43</v>
      </c>
      <c r="AG110" s="19" t="s">
        <v>44</v>
      </c>
      <c r="AH110" s="14" t="s">
        <v>407</v>
      </c>
      <c r="AI110" s="14" t="str">
        <f>SUBSTITUTE(AH110,"-","")</f>
        <v>005141026</v>
      </c>
      <c r="AK110" s="17" t="str">
        <f>SUBSTITUTE(AJ110,"-","")</f>
        <v/>
      </c>
      <c r="AL110" s="14" t="s">
        <v>408</v>
      </c>
      <c r="AM110" s="14" t="s">
        <v>47</v>
      </c>
      <c r="AN110" s="14" t="s">
        <v>57</v>
      </c>
      <c r="AO110" s="14" t="s">
        <v>49</v>
      </c>
      <c r="AP110" s="14" t="s">
        <v>50</v>
      </c>
      <c r="AR110" s="6">
        <f t="shared" si="24"/>
        <v>110</v>
      </c>
      <c r="AS110" s="6" t="str">
        <f t="shared" si="23"/>
        <v>Done</v>
      </c>
      <c r="AT110" s="6" t="str">
        <f t="shared" si="35"/>
        <v>YES</v>
      </c>
      <c r="AU110" s="28">
        <v>43970</v>
      </c>
    </row>
    <row r="111" spans="1:47" x14ac:dyDescent="0.25">
      <c r="A111" t="s">
        <v>409</v>
      </c>
      <c r="B111" s="2" t="str">
        <f t="shared" si="34"/>
        <v>https://www.homeaway.com/vacation-rental/p4786778</v>
      </c>
      <c r="C111" s="7" t="s">
        <v>40</v>
      </c>
      <c r="D111" s="8">
        <v>4786778</v>
      </c>
      <c r="E111" s="8">
        <v>5773715</v>
      </c>
      <c r="F111" s="8" t="s">
        <v>110</v>
      </c>
      <c r="I111" s="8" t="b">
        <v>1</v>
      </c>
      <c r="J111" s="8" t="s">
        <v>410</v>
      </c>
      <c r="L111" s="8" t="s">
        <v>40</v>
      </c>
      <c r="M111" s="8" t="s">
        <v>43</v>
      </c>
      <c r="N111" s="8">
        <v>48</v>
      </c>
      <c r="Q111" s="8">
        <v>2</v>
      </c>
      <c r="R111" s="8">
        <v>2</v>
      </c>
      <c r="T111" s="8">
        <v>35.139088000000001</v>
      </c>
      <c r="U111" s="8">
        <v>-120.63845000000001</v>
      </c>
      <c r="V111" s="10">
        <v>43814</v>
      </c>
      <c r="AE111" s="18" t="s">
        <v>96</v>
      </c>
      <c r="AF111" s="19" t="s">
        <v>43</v>
      </c>
      <c r="AG111" s="19" t="s">
        <v>44</v>
      </c>
      <c r="AR111" s="6">
        <f t="shared" si="24"/>
        <v>111</v>
      </c>
      <c r="AS111" s="6" t="str">
        <f t="shared" si="23"/>
        <v>Done</v>
      </c>
      <c r="AT111" s="6" t="str">
        <f t="shared" si="35"/>
        <v>NO</v>
      </c>
      <c r="AU111" s="27"/>
    </row>
    <row r="112" spans="1:47" ht="31.5" x14ac:dyDescent="0.25">
      <c r="A112" t="s">
        <v>411</v>
      </c>
      <c r="B112" s="2" t="str">
        <f t="shared" si="34"/>
        <v>https://www.vrbo.com/1296332</v>
      </c>
      <c r="C112" s="7" t="s">
        <v>40</v>
      </c>
      <c r="D112" s="8">
        <v>1296332</v>
      </c>
      <c r="E112" s="8">
        <v>1847481</v>
      </c>
      <c r="F112" s="8" t="s">
        <v>110</v>
      </c>
      <c r="I112" s="8" t="b">
        <v>1</v>
      </c>
      <c r="J112" s="8" t="s">
        <v>412</v>
      </c>
      <c r="L112" s="8" t="s">
        <v>40</v>
      </c>
      <c r="M112" s="8" t="s">
        <v>43</v>
      </c>
      <c r="N112" s="8">
        <v>48</v>
      </c>
      <c r="Q112" s="8">
        <v>2</v>
      </c>
      <c r="R112" s="8">
        <v>2</v>
      </c>
      <c r="T112" s="8">
        <v>35.139040000000001</v>
      </c>
      <c r="U112" s="8">
        <v>-120.63831999999999</v>
      </c>
      <c r="V112" s="10">
        <v>43827</v>
      </c>
      <c r="AF112" s="19" t="s">
        <v>43</v>
      </c>
      <c r="AG112" s="19" t="s">
        <v>44</v>
      </c>
      <c r="AH112" s="14" t="s">
        <v>413</v>
      </c>
      <c r="AI112" s="14" t="str">
        <f>SUBSTITUTE(AH112,"-","")</f>
        <v>005141025</v>
      </c>
      <c r="AK112" s="17" t="str">
        <f>SUBSTITUTE(AJ112,"-","")</f>
        <v/>
      </c>
      <c r="AL112" s="14" t="s">
        <v>414</v>
      </c>
      <c r="AM112" s="14" t="s">
        <v>47</v>
      </c>
      <c r="AN112" s="14" t="s">
        <v>57</v>
      </c>
      <c r="AO112" s="14" t="s">
        <v>49</v>
      </c>
      <c r="AP112" s="14" t="s">
        <v>50</v>
      </c>
      <c r="AR112" s="6">
        <f t="shared" si="24"/>
        <v>112</v>
      </c>
      <c r="AS112" s="6" t="str">
        <f t="shared" si="23"/>
        <v>Done</v>
      </c>
      <c r="AT112" s="6" t="str">
        <f t="shared" si="35"/>
        <v>YES</v>
      </c>
      <c r="AU112" s="28">
        <v>43984</v>
      </c>
    </row>
    <row r="113" spans="1:47" x14ac:dyDescent="0.25">
      <c r="A113" t="s">
        <v>415</v>
      </c>
      <c r="B113" s="2" t="str">
        <f t="shared" si="34"/>
        <v>https://www.homeaway.com/vacation-rental/p3016249</v>
      </c>
      <c r="C113" s="7" t="s">
        <v>40</v>
      </c>
      <c r="D113" s="8">
        <v>3016249</v>
      </c>
      <c r="E113" s="8">
        <v>3326865</v>
      </c>
      <c r="F113" s="8" t="s">
        <v>110</v>
      </c>
      <c r="I113" s="8" t="b">
        <v>1</v>
      </c>
      <c r="J113" s="8" t="s">
        <v>416</v>
      </c>
      <c r="L113" s="8" t="s">
        <v>40</v>
      </c>
      <c r="M113" s="8" t="s">
        <v>43</v>
      </c>
      <c r="N113" s="8">
        <v>48</v>
      </c>
      <c r="Q113" s="8">
        <v>2</v>
      </c>
      <c r="R113" s="8">
        <v>2</v>
      </c>
      <c r="T113" s="8">
        <v>35.139400000000002</v>
      </c>
      <c r="U113" s="8">
        <v>-120.638543</v>
      </c>
      <c r="V113" s="10">
        <v>43820</v>
      </c>
      <c r="AE113" s="18" t="s">
        <v>96</v>
      </c>
      <c r="AF113" s="19" t="s">
        <v>43</v>
      </c>
      <c r="AG113" s="19" t="s">
        <v>44</v>
      </c>
      <c r="AR113" s="6">
        <f t="shared" si="24"/>
        <v>113</v>
      </c>
      <c r="AS113" s="6" t="str">
        <f t="shared" si="23"/>
        <v>Done</v>
      </c>
      <c r="AT113" s="6" t="str">
        <f t="shared" si="35"/>
        <v>NO</v>
      </c>
      <c r="AU113" s="27"/>
    </row>
    <row r="114" spans="1:47" x14ac:dyDescent="0.25">
      <c r="A114" t="s">
        <v>417</v>
      </c>
      <c r="B114" s="2" t="str">
        <f t="shared" si="34"/>
        <v>https://www.homeaway.com/vacation-rental/p4786780</v>
      </c>
      <c r="C114" s="7" t="s">
        <v>40</v>
      </c>
      <c r="D114" s="8">
        <v>4786780</v>
      </c>
      <c r="E114" s="8">
        <v>5773717</v>
      </c>
      <c r="F114" s="8" t="s">
        <v>110</v>
      </c>
      <c r="I114" s="8" t="b">
        <v>1</v>
      </c>
      <c r="J114" s="8" t="s">
        <v>418</v>
      </c>
      <c r="L114" s="8" t="s">
        <v>40</v>
      </c>
      <c r="M114" s="8" t="s">
        <v>43</v>
      </c>
      <c r="N114" s="8">
        <v>48</v>
      </c>
      <c r="Q114" s="8">
        <v>2</v>
      </c>
      <c r="R114" s="8">
        <v>2</v>
      </c>
      <c r="T114" s="8">
        <v>35.139387999999997</v>
      </c>
      <c r="U114" s="8">
        <v>-120.638527</v>
      </c>
      <c r="V114" s="10">
        <v>43814</v>
      </c>
      <c r="AE114" s="18" t="s">
        <v>96</v>
      </c>
      <c r="AF114" s="19" t="s">
        <v>43</v>
      </c>
      <c r="AG114" s="19" t="s">
        <v>44</v>
      </c>
      <c r="AR114" s="6">
        <f t="shared" si="24"/>
        <v>114</v>
      </c>
      <c r="AS114" s="6" t="str">
        <f t="shared" si="23"/>
        <v>Done</v>
      </c>
      <c r="AT114" s="6" t="str">
        <f t="shared" si="35"/>
        <v>NO</v>
      </c>
      <c r="AU114" s="27"/>
    </row>
    <row r="115" spans="1:47" ht="31.5" x14ac:dyDescent="0.25">
      <c r="A115" t="s">
        <v>419</v>
      </c>
      <c r="B115" s="2" t="str">
        <f t="shared" si="34"/>
        <v>https://www.vrbo.com/1528865</v>
      </c>
      <c r="C115" s="7" t="s">
        <v>40</v>
      </c>
      <c r="D115" s="8">
        <v>1528865</v>
      </c>
      <c r="E115" s="8">
        <v>2087664</v>
      </c>
      <c r="F115" s="8" t="s">
        <v>41</v>
      </c>
      <c r="I115" s="8" t="b">
        <v>1</v>
      </c>
      <c r="J115" s="8" t="s">
        <v>420</v>
      </c>
      <c r="L115" s="8" t="s">
        <v>40</v>
      </c>
      <c r="M115" s="8" t="s">
        <v>43</v>
      </c>
      <c r="N115" s="8">
        <v>48</v>
      </c>
      <c r="Q115" s="8">
        <v>2</v>
      </c>
      <c r="R115" s="8">
        <v>2</v>
      </c>
      <c r="T115" s="8">
        <v>35.139664000000003</v>
      </c>
      <c r="U115" s="8">
        <v>-120.638659</v>
      </c>
      <c r="V115" s="10">
        <v>43827</v>
      </c>
      <c r="AF115" s="19" t="s">
        <v>43</v>
      </c>
      <c r="AG115" s="19" t="s">
        <v>44</v>
      </c>
      <c r="AH115" s="14" t="s">
        <v>421</v>
      </c>
      <c r="AI115" s="14" t="str">
        <f t="shared" ref="AI115:AI119" si="38">SUBSTITUTE(AH115,"-","")</f>
        <v>005138005</v>
      </c>
      <c r="AK115" s="17" t="str">
        <f t="shared" ref="AK115:AK119" si="39">SUBSTITUTE(AJ115,"-","")</f>
        <v/>
      </c>
      <c r="AL115" s="14" t="s">
        <v>422</v>
      </c>
      <c r="AM115" s="14" t="s">
        <v>47</v>
      </c>
      <c r="AN115" s="14" t="s">
        <v>57</v>
      </c>
      <c r="AO115" s="14" t="s">
        <v>49</v>
      </c>
      <c r="AP115" s="14" t="s">
        <v>50</v>
      </c>
      <c r="AQ115" s="13" t="s">
        <v>209</v>
      </c>
      <c r="AR115" s="6">
        <f t="shared" si="24"/>
        <v>115</v>
      </c>
      <c r="AS115" s="6" t="str">
        <f t="shared" si="23"/>
        <v>Done</v>
      </c>
      <c r="AT115" s="6" t="str">
        <f t="shared" si="35"/>
        <v>YES</v>
      </c>
      <c r="AU115" s="28">
        <v>43907</v>
      </c>
    </row>
    <row r="116" spans="1:47" ht="31.5" x14ac:dyDescent="0.25">
      <c r="A116" t="s">
        <v>423</v>
      </c>
      <c r="B116" s="2" t="str">
        <f t="shared" si="34"/>
        <v>https://www.vrbo.com/1460976</v>
      </c>
      <c r="C116" s="7" t="s">
        <v>40</v>
      </c>
      <c r="D116" s="8">
        <v>1460976</v>
      </c>
      <c r="E116" s="8">
        <v>2019562</v>
      </c>
      <c r="F116" s="8" t="s">
        <v>110</v>
      </c>
      <c r="I116" s="8" t="b">
        <v>1</v>
      </c>
      <c r="J116" s="8" t="s">
        <v>424</v>
      </c>
      <c r="L116" s="8" t="s">
        <v>40</v>
      </c>
      <c r="M116" s="8" t="s">
        <v>43</v>
      </c>
      <c r="N116" s="8">
        <v>48</v>
      </c>
      <c r="Q116" s="8">
        <v>2</v>
      </c>
      <c r="R116" s="8">
        <v>3</v>
      </c>
      <c r="T116" s="8">
        <v>35.139800999999999</v>
      </c>
      <c r="U116" s="8">
        <v>-120.638665</v>
      </c>
      <c r="V116" s="10">
        <v>43827</v>
      </c>
      <c r="AF116" s="19" t="s">
        <v>43</v>
      </c>
      <c r="AG116" s="19" t="s">
        <v>44</v>
      </c>
      <c r="AH116" s="14" t="s">
        <v>425</v>
      </c>
      <c r="AI116" s="14" t="str">
        <f t="shared" si="38"/>
        <v>005138002</v>
      </c>
      <c r="AK116" s="17" t="str">
        <f t="shared" si="39"/>
        <v/>
      </c>
      <c r="AL116" s="14" t="s">
        <v>426</v>
      </c>
      <c r="AM116" s="14" t="s">
        <v>47</v>
      </c>
      <c r="AN116" s="14" t="s">
        <v>57</v>
      </c>
      <c r="AO116" s="14" t="s">
        <v>49</v>
      </c>
      <c r="AP116" s="14" t="s">
        <v>50</v>
      </c>
      <c r="AQ116" s="13" t="s">
        <v>209</v>
      </c>
      <c r="AR116" s="6">
        <f t="shared" si="24"/>
        <v>116</v>
      </c>
      <c r="AS116" s="6" t="str">
        <f t="shared" si="23"/>
        <v>Done</v>
      </c>
      <c r="AT116" s="6" t="str">
        <f t="shared" si="35"/>
        <v>YES</v>
      </c>
      <c r="AU116" s="28">
        <v>43886</v>
      </c>
    </row>
    <row r="117" spans="1:47" ht="31.5" x14ac:dyDescent="0.25">
      <c r="A117" t="s">
        <v>427</v>
      </c>
      <c r="B117" s="2" t="str">
        <f t="shared" si="34"/>
        <v>https://www.vrbo.com/496064</v>
      </c>
      <c r="C117" s="7" t="s">
        <v>40</v>
      </c>
      <c r="D117" s="8">
        <v>496064</v>
      </c>
      <c r="E117" s="8">
        <v>1079245</v>
      </c>
      <c r="F117" s="8" t="s">
        <v>110</v>
      </c>
      <c r="I117" s="8" t="b">
        <v>1</v>
      </c>
      <c r="J117" s="8" t="s">
        <v>428</v>
      </c>
      <c r="L117" s="8" t="s">
        <v>40</v>
      </c>
      <c r="M117" s="8" t="s">
        <v>43</v>
      </c>
      <c r="N117" s="8">
        <v>48</v>
      </c>
      <c r="Q117" s="8">
        <v>2</v>
      </c>
      <c r="R117" s="8">
        <v>2</v>
      </c>
      <c r="T117" s="8">
        <v>35.139512099999997</v>
      </c>
      <c r="U117" s="8">
        <v>-120.6383671</v>
      </c>
      <c r="V117" s="10">
        <v>43827</v>
      </c>
      <c r="AF117" s="19" t="s">
        <v>43</v>
      </c>
      <c r="AG117" s="19" t="s">
        <v>44</v>
      </c>
      <c r="AH117" s="14" t="s">
        <v>429</v>
      </c>
      <c r="AI117" s="14" t="str">
        <f t="shared" si="38"/>
        <v>005138014</v>
      </c>
      <c r="AK117" s="17" t="str">
        <f t="shared" si="39"/>
        <v/>
      </c>
      <c r="AL117" s="14" t="s">
        <v>430</v>
      </c>
      <c r="AM117" s="14" t="s">
        <v>47</v>
      </c>
      <c r="AN117" s="14" t="s">
        <v>57</v>
      </c>
      <c r="AO117" s="14" t="s">
        <v>49</v>
      </c>
      <c r="AP117" s="14" t="s">
        <v>50</v>
      </c>
      <c r="AR117" s="6">
        <f t="shared" si="24"/>
        <v>117</v>
      </c>
      <c r="AS117" s="6" t="str">
        <f t="shared" si="23"/>
        <v>Done</v>
      </c>
      <c r="AT117" s="6" t="str">
        <f t="shared" si="35"/>
        <v>YES</v>
      </c>
      <c r="AU117" s="28">
        <v>44019</v>
      </c>
    </row>
    <row r="118" spans="1:47" ht="31.5" x14ac:dyDescent="0.25">
      <c r="A118" t="s">
        <v>431</v>
      </c>
      <c r="B118" s="2" t="str">
        <f t="shared" si="34"/>
        <v>https://www.vrbo.com/1317647</v>
      </c>
      <c r="C118" s="7" t="s">
        <v>40</v>
      </c>
      <c r="D118" s="8">
        <v>1317647</v>
      </c>
      <c r="E118" s="8">
        <v>1875932</v>
      </c>
      <c r="F118" s="8" t="s">
        <v>41</v>
      </c>
      <c r="I118" s="8" t="b">
        <v>1</v>
      </c>
      <c r="J118" s="8" t="s">
        <v>432</v>
      </c>
      <c r="L118" s="8" t="s">
        <v>40</v>
      </c>
      <c r="M118" s="8" t="s">
        <v>43</v>
      </c>
      <c r="N118" s="8">
        <v>49</v>
      </c>
      <c r="Q118" s="8">
        <v>3</v>
      </c>
      <c r="R118" s="8">
        <v>4</v>
      </c>
      <c r="T118" s="8">
        <v>35.139013910000003</v>
      </c>
      <c r="U118" s="8">
        <v>-120.64020656</v>
      </c>
      <c r="V118" s="10">
        <v>43827</v>
      </c>
      <c r="AF118" s="19" t="s">
        <v>43</v>
      </c>
      <c r="AG118" s="19" t="s">
        <v>44</v>
      </c>
      <c r="AH118" s="14" t="s">
        <v>433</v>
      </c>
      <c r="AI118" s="14" t="str">
        <f t="shared" si="38"/>
        <v>005136042</v>
      </c>
      <c r="AK118" s="17" t="str">
        <f t="shared" si="39"/>
        <v/>
      </c>
      <c r="AL118" s="14" t="s">
        <v>434</v>
      </c>
      <c r="AM118" s="14" t="s">
        <v>47</v>
      </c>
      <c r="AN118" s="14" t="s">
        <v>57</v>
      </c>
      <c r="AO118" s="14" t="s">
        <v>49</v>
      </c>
      <c r="AP118" s="14" t="s">
        <v>50</v>
      </c>
      <c r="AR118" s="6">
        <f t="shared" si="24"/>
        <v>118</v>
      </c>
      <c r="AS118" s="6" t="str">
        <f t="shared" si="23"/>
        <v>Done</v>
      </c>
      <c r="AT118" s="6" t="str">
        <f t="shared" si="35"/>
        <v>YES</v>
      </c>
      <c r="AU118" s="28">
        <v>43928</v>
      </c>
    </row>
    <row r="119" spans="1:47" ht="31.5" x14ac:dyDescent="0.25">
      <c r="A119" t="s">
        <v>435</v>
      </c>
      <c r="B119" s="2" t="str">
        <f t="shared" si="34"/>
        <v>https://www.vrbo.com/1545651</v>
      </c>
      <c r="C119" s="7" t="s">
        <v>40</v>
      </c>
      <c r="D119" s="8">
        <v>1545651</v>
      </c>
      <c r="E119" s="8">
        <v>2105394</v>
      </c>
      <c r="F119" s="8" t="s">
        <v>41</v>
      </c>
      <c r="I119" s="8" t="b">
        <v>1</v>
      </c>
      <c r="J119" s="8" t="s">
        <v>436</v>
      </c>
      <c r="L119" s="8" t="s">
        <v>40</v>
      </c>
      <c r="M119" s="8" t="s">
        <v>43</v>
      </c>
      <c r="N119" s="8">
        <v>49</v>
      </c>
      <c r="Q119" s="8">
        <v>3</v>
      </c>
      <c r="R119" s="8">
        <v>3</v>
      </c>
      <c r="T119" s="8">
        <v>35.139156960000001</v>
      </c>
      <c r="U119" s="8">
        <v>-120.64001069</v>
      </c>
      <c r="V119" s="10">
        <v>43827</v>
      </c>
      <c r="AF119" s="19" t="s">
        <v>43</v>
      </c>
      <c r="AG119" s="19" t="s">
        <v>44</v>
      </c>
      <c r="AH119" s="14" t="s">
        <v>437</v>
      </c>
      <c r="AI119" s="14" t="str">
        <f t="shared" si="38"/>
        <v>005136039</v>
      </c>
      <c r="AK119" s="17" t="str">
        <f t="shared" si="39"/>
        <v/>
      </c>
      <c r="AL119" s="14" t="s">
        <v>438</v>
      </c>
      <c r="AM119" s="14" t="s">
        <v>47</v>
      </c>
      <c r="AN119" s="14" t="s">
        <v>57</v>
      </c>
      <c r="AO119" s="14" t="s">
        <v>49</v>
      </c>
      <c r="AP119" s="14" t="s">
        <v>50</v>
      </c>
      <c r="AR119" s="6">
        <f t="shared" si="24"/>
        <v>119</v>
      </c>
      <c r="AS119" s="6" t="str">
        <f t="shared" si="23"/>
        <v>Done</v>
      </c>
      <c r="AT119" s="6" t="str">
        <f t="shared" si="35"/>
        <v>YES</v>
      </c>
      <c r="AU119" s="28">
        <v>43963</v>
      </c>
    </row>
    <row r="120" spans="1:47" x14ac:dyDescent="0.25">
      <c r="A120" t="s">
        <v>439</v>
      </c>
      <c r="B120" s="2" t="str">
        <f t="shared" si="34"/>
        <v>https://www.homeaway.com/vacation-rental/p4786796</v>
      </c>
      <c r="C120" s="7" t="s">
        <v>40</v>
      </c>
      <c r="D120" s="8">
        <v>4786796</v>
      </c>
      <c r="E120" s="8">
        <v>5773739</v>
      </c>
      <c r="F120" s="8" t="s">
        <v>41</v>
      </c>
      <c r="I120" s="8" t="b">
        <v>1</v>
      </c>
      <c r="J120" s="8" t="s">
        <v>440</v>
      </c>
      <c r="L120" s="8" t="s">
        <v>40</v>
      </c>
      <c r="M120" s="8" t="s">
        <v>43</v>
      </c>
      <c r="N120" s="8">
        <v>49</v>
      </c>
      <c r="Q120" s="8">
        <v>4</v>
      </c>
      <c r="R120" s="8">
        <v>3</v>
      </c>
      <c r="T120" s="8">
        <v>35.139535000000002</v>
      </c>
      <c r="U120" s="8">
        <v>-120.640328</v>
      </c>
      <c r="V120" s="10">
        <v>43814</v>
      </c>
      <c r="AE120" s="18" t="s">
        <v>96</v>
      </c>
      <c r="AF120" s="19" t="s">
        <v>43</v>
      </c>
      <c r="AG120" s="19" t="s">
        <v>44</v>
      </c>
      <c r="AR120" s="6">
        <f t="shared" si="24"/>
        <v>120</v>
      </c>
      <c r="AS120" s="6" t="str">
        <f t="shared" si="23"/>
        <v>Done</v>
      </c>
      <c r="AT120" s="6" t="str">
        <f t="shared" si="35"/>
        <v>NO</v>
      </c>
      <c r="AU120" s="27"/>
    </row>
    <row r="121" spans="1:47" ht="31.5" x14ac:dyDescent="0.25">
      <c r="A121" t="s">
        <v>441</v>
      </c>
      <c r="B121" s="2" t="str">
        <f t="shared" si="34"/>
        <v>https://www.vrbo.com/1545652</v>
      </c>
      <c r="C121" s="7" t="s">
        <v>40</v>
      </c>
      <c r="D121" s="8">
        <v>1545652</v>
      </c>
      <c r="E121" s="8">
        <v>2105395</v>
      </c>
      <c r="F121" s="8" t="s">
        <v>41</v>
      </c>
      <c r="I121" s="8" t="b">
        <v>1</v>
      </c>
      <c r="J121" s="8" t="s">
        <v>442</v>
      </c>
      <c r="L121" s="8" t="s">
        <v>40</v>
      </c>
      <c r="M121" s="8" t="s">
        <v>43</v>
      </c>
      <c r="N121" s="8">
        <v>49</v>
      </c>
      <c r="Q121" s="8">
        <v>3</v>
      </c>
      <c r="R121" s="8">
        <v>3</v>
      </c>
      <c r="T121" s="8">
        <v>35.139164360000002</v>
      </c>
      <c r="U121" s="8">
        <v>-120.63977255</v>
      </c>
      <c r="V121" s="10">
        <v>43827</v>
      </c>
      <c r="AF121" s="19" t="s">
        <v>43</v>
      </c>
      <c r="AG121" s="19" t="s">
        <v>44</v>
      </c>
      <c r="AH121" s="14" t="s">
        <v>443</v>
      </c>
      <c r="AI121" s="14" t="str">
        <f t="shared" ref="AI121:AI125" si="40">SUBSTITUTE(AH121,"-","")</f>
        <v>005136035</v>
      </c>
      <c r="AK121" s="17" t="str">
        <f t="shared" ref="AK121:AK125" si="41">SUBSTITUTE(AJ121,"-","")</f>
        <v/>
      </c>
      <c r="AL121" s="14" t="s">
        <v>444</v>
      </c>
      <c r="AM121" s="14" t="s">
        <v>47</v>
      </c>
      <c r="AN121" s="14" t="s">
        <v>57</v>
      </c>
      <c r="AO121" s="14" t="s">
        <v>49</v>
      </c>
      <c r="AP121" s="14" t="s">
        <v>50</v>
      </c>
      <c r="AR121" s="6">
        <f t="shared" si="24"/>
        <v>121</v>
      </c>
      <c r="AS121" s="6" t="str">
        <f t="shared" si="23"/>
        <v>Done</v>
      </c>
      <c r="AT121" s="6" t="str">
        <f t="shared" si="35"/>
        <v>YES</v>
      </c>
      <c r="AU121" s="28">
        <v>43949</v>
      </c>
    </row>
    <row r="122" spans="1:47" ht="31.5" x14ac:dyDescent="0.25">
      <c r="A122" t="s">
        <v>445</v>
      </c>
      <c r="B122" s="2" t="str">
        <f t="shared" si="34"/>
        <v>https://www.homeaway.com/vacation-rental/p4982389</v>
      </c>
      <c r="C122" s="7" t="s">
        <v>40</v>
      </c>
      <c r="D122" s="8">
        <v>4982389</v>
      </c>
      <c r="E122" s="8">
        <v>6201242</v>
      </c>
      <c r="F122" s="8" t="s">
        <v>110</v>
      </c>
      <c r="I122" s="8" t="b">
        <v>1</v>
      </c>
      <c r="J122" s="8" t="s">
        <v>446</v>
      </c>
      <c r="L122" s="8" t="s">
        <v>40</v>
      </c>
      <c r="M122" s="8" t="s">
        <v>43</v>
      </c>
      <c r="N122" s="8">
        <v>49</v>
      </c>
      <c r="Q122" s="8">
        <v>3</v>
      </c>
      <c r="R122" s="8">
        <v>3</v>
      </c>
      <c r="T122" s="8">
        <v>35.139427769999998</v>
      </c>
      <c r="U122" s="8">
        <v>-120.63937206999999</v>
      </c>
      <c r="V122" s="10">
        <v>43827</v>
      </c>
      <c r="AF122" s="19" t="s">
        <v>43</v>
      </c>
      <c r="AG122" s="19" t="s">
        <v>44</v>
      </c>
      <c r="AH122" s="14" t="s">
        <v>447</v>
      </c>
      <c r="AI122" s="14" t="str">
        <f t="shared" si="40"/>
        <v>005138019</v>
      </c>
      <c r="AK122" s="17" t="str">
        <f t="shared" si="41"/>
        <v/>
      </c>
      <c r="AL122" s="14" t="s">
        <v>448</v>
      </c>
      <c r="AM122" s="14" t="s">
        <v>47</v>
      </c>
      <c r="AN122" s="14" t="s">
        <v>57</v>
      </c>
      <c r="AO122" s="14" t="s">
        <v>49</v>
      </c>
      <c r="AP122" s="14" t="s">
        <v>50</v>
      </c>
      <c r="AQ122" s="13" t="s">
        <v>209</v>
      </c>
      <c r="AR122" s="6">
        <f t="shared" si="24"/>
        <v>122</v>
      </c>
      <c r="AS122" s="6" t="str">
        <f t="shared" si="23"/>
        <v>Done</v>
      </c>
      <c r="AT122" s="6" t="str">
        <f t="shared" si="35"/>
        <v>YES</v>
      </c>
      <c r="AU122" s="28">
        <v>44012</v>
      </c>
    </row>
    <row r="123" spans="1:47" ht="31.5" x14ac:dyDescent="0.25">
      <c r="A123" t="s">
        <v>449</v>
      </c>
      <c r="B123" s="2" t="str">
        <f t="shared" si="34"/>
        <v>https://www.vrbo.com/826052</v>
      </c>
      <c r="C123" s="7" t="s">
        <v>40</v>
      </c>
      <c r="D123" s="8">
        <v>826052</v>
      </c>
      <c r="E123" s="8">
        <v>1373990</v>
      </c>
      <c r="F123" s="8" t="s">
        <v>110</v>
      </c>
      <c r="I123" s="8" t="b">
        <v>1</v>
      </c>
      <c r="J123" s="8" t="s">
        <v>450</v>
      </c>
      <c r="L123" s="8" t="s">
        <v>40</v>
      </c>
      <c r="M123" s="8" t="s">
        <v>43</v>
      </c>
      <c r="N123" s="8">
        <v>50</v>
      </c>
      <c r="Q123" s="8">
        <v>3</v>
      </c>
      <c r="R123" s="8">
        <v>4</v>
      </c>
      <c r="T123" s="8">
        <v>35.140065</v>
      </c>
      <c r="U123" s="8">
        <v>-120.639194</v>
      </c>
      <c r="V123" s="10">
        <v>43827</v>
      </c>
      <c r="AF123" s="19" t="s">
        <v>43</v>
      </c>
      <c r="AG123" s="19" t="s">
        <v>44</v>
      </c>
      <c r="AH123" s="14" t="s">
        <v>451</v>
      </c>
      <c r="AI123" s="14" t="str">
        <f t="shared" si="40"/>
        <v>005133037</v>
      </c>
      <c r="AK123" s="17" t="str">
        <f t="shared" si="41"/>
        <v/>
      </c>
      <c r="AL123" s="14" t="s">
        <v>452</v>
      </c>
      <c r="AM123" s="14" t="s">
        <v>56</v>
      </c>
      <c r="AN123" s="14" t="s">
        <v>48</v>
      </c>
      <c r="AO123" s="14" t="s">
        <v>49</v>
      </c>
      <c r="AP123" s="14" t="s">
        <v>50</v>
      </c>
      <c r="AR123" s="6">
        <f t="shared" si="24"/>
        <v>123</v>
      </c>
      <c r="AS123" s="6" t="str">
        <f t="shared" si="23"/>
        <v>Done</v>
      </c>
      <c r="AT123" s="6" t="str">
        <f t="shared" si="35"/>
        <v>YES</v>
      </c>
      <c r="AU123" s="28">
        <v>44019</v>
      </c>
    </row>
    <row r="124" spans="1:47" ht="31.5" x14ac:dyDescent="0.25">
      <c r="A124" t="s">
        <v>453</v>
      </c>
      <c r="B124" s="2" t="str">
        <f t="shared" si="34"/>
        <v>https://www.vrbo.com/857817</v>
      </c>
      <c r="C124" s="7" t="s">
        <v>40</v>
      </c>
      <c r="D124" s="8">
        <v>857817</v>
      </c>
      <c r="E124" s="8">
        <v>1405756</v>
      </c>
      <c r="F124" s="8" t="s">
        <v>110</v>
      </c>
      <c r="I124" s="8" t="b">
        <v>1</v>
      </c>
      <c r="J124" s="8" t="s">
        <v>454</v>
      </c>
      <c r="L124" s="8" t="s">
        <v>40</v>
      </c>
      <c r="M124" s="8" t="s">
        <v>43</v>
      </c>
      <c r="N124" s="8">
        <v>50</v>
      </c>
      <c r="Q124" s="8">
        <v>3</v>
      </c>
      <c r="R124" s="8">
        <v>4</v>
      </c>
      <c r="T124" s="8">
        <v>35.140065</v>
      </c>
      <c r="U124" s="8">
        <v>-120.639194</v>
      </c>
      <c r="V124" s="10">
        <v>43827</v>
      </c>
      <c r="AF124" s="19" t="s">
        <v>43</v>
      </c>
      <c r="AG124" s="19" t="s">
        <v>44</v>
      </c>
      <c r="AH124" s="14" t="s">
        <v>455</v>
      </c>
      <c r="AI124" s="14" t="str">
        <f t="shared" si="40"/>
        <v>005133035</v>
      </c>
      <c r="AK124" s="17" t="str">
        <f t="shared" si="41"/>
        <v/>
      </c>
      <c r="AL124" s="14" t="s">
        <v>456</v>
      </c>
      <c r="AM124" s="14" t="s">
        <v>47</v>
      </c>
      <c r="AN124" s="14" t="s">
        <v>57</v>
      </c>
      <c r="AQ124" s="13" t="s">
        <v>209</v>
      </c>
      <c r="AR124" s="6">
        <f t="shared" si="24"/>
        <v>124</v>
      </c>
      <c r="AS124" s="6" t="str">
        <f t="shared" si="23"/>
        <v>Done</v>
      </c>
      <c r="AT124" s="6" t="str">
        <f t="shared" si="35"/>
        <v>YES</v>
      </c>
      <c r="AU124" s="28">
        <v>43928</v>
      </c>
    </row>
    <row r="125" spans="1:47" ht="31.5" x14ac:dyDescent="0.25">
      <c r="A125" t="s">
        <v>457</v>
      </c>
      <c r="B125" s="2" t="str">
        <f t="shared" si="34"/>
        <v>https://www.vrbo.com/907201</v>
      </c>
      <c r="C125" s="7" t="s">
        <v>40</v>
      </c>
      <c r="D125" s="8">
        <v>907201</v>
      </c>
      <c r="E125" s="8">
        <v>1455142</v>
      </c>
      <c r="F125" s="8" t="s">
        <v>110</v>
      </c>
      <c r="I125" s="8" t="b">
        <v>1</v>
      </c>
      <c r="J125" s="8" t="s">
        <v>458</v>
      </c>
      <c r="L125" s="8" t="s">
        <v>40</v>
      </c>
      <c r="M125" s="8" t="s">
        <v>43</v>
      </c>
      <c r="N125" s="8">
        <v>50</v>
      </c>
      <c r="Q125" s="8">
        <v>3</v>
      </c>
      <c r="R125" s="8">
        <v>4</v>
      </c>
      <c r="T125" s="8">
        <v>35.140065</v>
      </c>
      <c r="U125" s="8">
        <v>-120.639194</v>
      </c>
      <c r="V125" s="10">
        <v>43827</v>
      </c>
      <c r="AF125" s="19" t="s">
        <v>43</v>
      </c>
      <c r="AG125" s="19" t="s">
        <v>44</v>
      </c>
      <c r="AH125" s="14" t="s">
        <v>459</v>
      </c>
      <c r="AI125" s="14" t="str">
        <f t="shared" si="40"/>
        <v>005133038</v>
      </c>
      <c r="AK125" s="17" t="str">
        <f t="shared" si="41"/>
        <v/>
      </c>
      <c r="AL125" s="14" t="s">
        <v>460</v>
      </c>
      <c r="AM125" s="14" t="s">
        <v>47</v>
      </c>
      <c r="AN125" s="14" t="s">
        <v>57</v>
      </c>
      <c r="AO125" s="14" t="s">
        <v>49</v>
      </c>
      <c r="AP125" s="14" t="s">
        <v>50</v>
      </c>
      <c r="AR125" s="6">
        <f t="shared" si="24"/>
        <v>125</v>
      </c>
      <c r="AS125" s="6" t="str">
        <f t="shared" si="23"/>
        <v>Done</v>
      </c>
      <c r="AT125" s="6" t="str">
        <f t="shared" si="35"/>
        <v>YES</v>
      </c>
      <c r="AU125" s="28">
        <v>43942</v>
      </c>
    </row>
    <row r="126" spans="1:47" x14ac:dyDescent="0.25">
      <c r="A126" t="s">
        <v>461</v>
      </c>
      <c r="B126" s="2" t="str">
        <f t="shared" si="34"/>
        <v>https://www.vrbo.com/1294460</v>
      </c>
      <c r="C126" s="7" t="s">
        <v>40</v>
      </c>
      <c r="D126" s="8">
        <v>1294460</v>
      </c>
      <c r="E126" s="8">
        <v>1845609</v>
      </c>
      <c r="F126" s="8" t="s">
        <v>41</v>
      </c>
      <c r="I126" s="8" t="b">
        <v>1</v>
      </c>
      <c r="J126" s="8" t="s">
        <v>462</v>
      </c>
      <c r="L126" s="8" t="s">
        <v>40</v>
      </c>
      <c r="M126" s="8" t="s">
        <v>43</v>
      </c>
      <c r="N126" s="8">
        <v>50</v>
      </c>
      <c r="Q126" s="8">
        <v>2</v>
      </c>
      <c r="R126" s="8">
        <v>2</v>
      </c>
      <c r="T126" s="8">
        <v>35.140293300000003</v>
      </c>
      <c r="U126" s="8">
        <v>-120.63938159999999</v>
      </c>
      <c r="V126" s="10">
        <v>43805</v>
      </c>
      <c r="AE126" s="18" t="s">
        <v>96</v>
      </c>
      <c r="AF126" s="19" t="s">
        <v>43</v>
      </c>
      <c r="AG126" s="19" t="s">
        <v>44</v>
      </c>
      <c r="AR126" s="6">
        <f t="shared" si="24"/>
        <v>126</v>
      </c>
      <c r="AS126" s="6" t="str">
        <f t="shared" si="23"/>
        <v>Done</v>
      </c>
      <c r="AT126" s="6" t="str">
        <f t="shared" si="35"/>
        <v>NO</v>
      </c>
      <c r="AU126" s="27"/>
    </row>
    <row r="127" spans="1:47" ht="31.5" x14ac:dyDescent="0.25">
      <c r="A127" t="s">
        <v>463</v>
      </c>
      <c r="B127" s="2" t="str">
        <f t="shared" si="34"/>
        <v>https://www.vrbo.com/791267</v>
      </c>
      <c r="C127" s="7" t="s">
        <v>40</v>
      </c>
      <c r="D127" s="8">
        <v>791267</v>
      </c>
      <c r="E127" s="8">
        <v>1339205</v>
      </c>
      <c r="F127" s="8" t="s">
        <v>110</v>
      </c>
      <c r="I127" s="8" t="b">
        <v>1</v>
      </c>
      <c r="J127" s="8" t="s">
        <v>464</v>
      </c>
      <c r="L127" s="8" t="s">
        <v>40</v>
      </c>
      <c r="M127" s="8" t="s">
        <v>43</v>
      </c>
      <c r="N127" s="8">
        <v>50</v>
      </c>
      <c r="Q127" s="8">
        <v>3</v>
      </c>
      <c r="R127" s="8">
        <v>4</v>
      </c>
      <c r="T127" s="8">
        <v>35.139923000000003</v>
      </c>
      <c r="U127" s="8">
        <v>-120.639002</v>
      </c>
      <c r="V127" s="10">
        <v>43827</v>
      </c>
      <c r="AF127" s="19" t="s">
        <v>43</v>
      </c>
      <c r="AG127" s="19" t="s">
        <v>44</v>
      </c>
      <c r="AH127" s="14" t="s">
        <v>465</v>
      </c>
      <c r="AI127" s="14" t="str">
        <f t="shared" ref="AI127:AI128" si="42">SUBSTITUTE(AH127,"-","")</f>
        <v>005133034</v>
      </c>
      <c r="AK127" s="17" t="str">
        <f t="shared" ref="AK127:AK128" si="43">SUBSTITUTE(AJ127,"-","")</f>
        <v/>
      </c>
      <c r="AL127" s="14" t="s">
        <v>466</v>
      </c>
      <c r="AM127" s="14" t="s">
        <v>47</v>
      </c>
      <c r="AN127" s="14" t="s">
        <v>48</v>
      </c>
      <c r="AQ127" s="13" t="s">
        <v>209</v>
      </c>
      <c r="AR127" s="6">
        <f t="shared" si="24"/>
        <v>127</v>
      </c>
      <c r="AS127" s="6" t="str">
        <f t="shared" si="23"/>
        <v>Done</v>
      </c>
      <c r="AT127" s="6" t="str">
        <f t="shared" si="35"/>
        <v>YES</v>
      </c>
      <c r="AU127" s="28">
        <v>43991</v>
      </c>
    </row>
    <row r="128" spans="1:47" ht="31.5" x14ac:dyDescent="0.25">
      <c r="A128" t="s">
        <v>467</v>
      </c>
      <c r="B128" s="2" t="str">
        <f t="shared" si="34"/>
        <v>https://www.vrbo.com/927961</v>
      </c>
      <c r="C128" s="7" t="s">
        <v>40</v>
      </c>
      <c r="D128" s="8">
        <v>927961</v>
      </c>
      <c r="E128" s="8">
        <v>1475902</v>
      </c>
      <c r="F128" s="8" t="s">
        <v>110</v>
      </c>
      <c r="I128" s="8" t="b">
        <v>1</v>
      </c>
      <c r="J128" s="8" t="s">
        <v>468</v>
      </c>
      <c r="L128" s="8" t="s">
        <v>40</v>
      </c>
      <c r="M128" s="8" t="s">
        <v>43</v>
      </c>
      <c r="N128" s="8">
        <v>50</v>
      </c>
      <c r="Q128" s="8">
        <v>3</v>
      </c>
      <c r="R128" s="8">
        <v>4</v>
      </c>
      <c r="T128" s="8">
        <v>35.1399361</v>
      </c>
      <c r="U128" s="8">
        <v>-120.6389844</v>
      </c>
      <c r="V128" s="10">
        <v>43827</v>
      </c>
      <c r="AF128" s="19" t="s">
        <v>43</v>
      </c>
      <c r="AG128" s="19" t="s">
        <v>44</v>
      </c>
      <c r="AH128" s="14" t="s">
        <v>469</v>
      </c>
      <c r="AI128" s="14" t="str">
        <f t="shared" si="42"/>
        <v>005133040</v>
      </c>
      <c r="AK128" s="17" t="str">
        <f t="shared" si="43"/>
        <v/>
      </c>
      <c r="AL128" s="14" t="s">
        <v>470</v>
      </c>
      <c r="AM128" s="14" t="s">
        <v>47</v>
      </c>
      <c r="AN128" s="14" t="s">
        <v>48</v>
      </c>
      <c r="AO128" s="14" t="s">
        <v>49</v>
      </c>
      <c r="AP128" s="14" t="s">
        <v>50</v>
      </c>
      <c r="AR128" s="6">
        <f t="shared" si="24"/>
        <v>128</v>
      </c>
      <c r="AS128" s="6" t="str">
        <f t="shared" si="23"/>
        <v>Done</v>
      </c>
      <c r="AT128" s="6" t="str">
        <f t="shared" si="35"/>
        <v>YES</v>
      </c>
      <c r="AU128" s="28">
        <v>43991</v>
      </c>
    </row>
    <row r="129" spans="1:47" x14ac:dyDescent="0.25">
      <c r="A129" t="s">
        <v>471</v>
      </c>
      <c r="B129" s="2" t="str">
        <f t="shared" si="34"/>
        <v>https://www.homeaway.com/vacation-rental/p4786790</v>
      </c>
      <c r="C129" s="7" t="s">
        <v>40</v>
      </c>
      <c r="D129" s="8">
        <v>4786790</v>
      </c>
      <c r="E129" s="8">
        <v>5773731</v>
      </c>
      <c r="F129" s="8" t="s">
        <v>41</v>
      </c>
      <c r="I129" s="8" t="b">
        <v>1</v>
      </c>
      <c r="J129" s="8" t="s">
        <v>472</v>
      </c>
      <c r="L129" s="8" t="s">
        <v>40</v>
      </c>
      <c r="M129" s="8" t="s">
        <v>43</v>
      </c>
      <c r="N129" s="8">
        <v>50</v>
      </c>
      <c r="Q129" s="8">
        <v>3</v>
      </c>
      <c r="R129" s="8">
        <v>2</v>
      </c>
      <c r="T129" s="8">
        <v>35.140096999999997</v>
      </c>
      <c r="U129" s="8">
        <v>-120.639081</v>
      </c>
      <c r="V129" s="10">
        <v>43814</v>
      </c>
      <c r="AE129" s="18" t="s">
        <v>96</v>
      </c>
      <c r="AF129" s="19" t="s">
        <v>43</v>
      </c>
      <c r="AG129" s="19" t="s">
        <v>44</v>
      </c>
      <c r="AR129" s="6">
        <f t="shared" si="24"/>
        <v>129</v>
      </c>
      <c r="AS129" s="6" t="str">
        <f t="shared" si="23"/>
        <v>Done</v>
      </c>
      <c r="AT129" s="6" t="str">
        <f t="shared" si="35"/>
        <v>NO</v>
      </c>
      <c r="AU129" s="27"/>
    </row>
    <row r="130" spans="1:47" ht="31.5" x14ac:dyDescent="0.25">
      <c r="A130" t="s">
        <v>473</v>
      </c>
      <c r="B130" s="2" t="str">
        <f t="shared" si="34"/>
        <v>https://www.vrbo.com/1658071</v>
      </c>
      <c r="C130" s="7" t="s">
        <v>40</v>
      </c>
      <c r="D130" s="8">
        <v>1658071</v>
      </c>
      <c r="E130" s="8">
        <v>2219466</v>
      </c>
      <c r="F130" s="8" t="s">
        <v>110</v>
      </c>
      <c r="I130" s="8" t="b">
        <v>1</v>
      </c>
      <c r="J130" s="8" t="s">
        <v>474</v>
      </c>
      <c r="L130" s="8" t="s">
        <v>40</v>
      </c>
      <c r="M130" s="8" t="s">
        <v>43</v>
      </c>
      <c r="N130" s="8">
        <v>50</v>
      </c>
      <c r="Q130" s="8">
        <v>3</v>
      </c>
      <c r="R130" s="8">
        <v>4</v>
      </c>
      <c r="T130" s="8">
        <v>35.140320000000003</v>
      </c>
      <c r="U130" s="8">
        <v>-120.63905</v>
      </c>
      <c r="V130" s="10">
        <v>43827</v>
      </c>
      <c r="AF130" s="19" t="s">
        <v>43</v>
      </c>
      <c r="AG130" s="19" t="s">
        <v>44</v>
      </c>
      <c r="AH130" s="14" t="s">
        <v>475</v>
      </c>
      <c r="AI130" s="14" t="str">
        <f t="shared" ref="AI130" si="44">SUBSTITUTE(AH130,"-","")</f>
        <v>005133041</v>
      </c>
      <c r="AL130" s="14" t="s">
        <v>476</v>
      </c>
      <c r="AM130" s="14" t="s">
        <v>56</v>
      </c>
      <c r="AN130" s="14" t="s">
        <v>57</v>
      </c>
      <c r="AO130" s="14" t="s">
        <v>49</v>
      </c>
      <c r="AP130" s="14" t="s">
        <v>50</v>
      </c>
      <c r="AR130" s="6">
        <f t="shared" si="24"/>
        <v>130</v>
      </c>
      <c r="AS130" s="6" t="str">
        <f t="shared" si="23"/>
        <v>Done</v>
      </c>
      <c r="AT130" s="6" t="str">
        <f t="shared" si="35"/>
        <v>YES</v>
      </c>
      <c r="AU130" s="28">
        <v>43914</v>
      </c>
    </row>
    <row r="131" spans="1:47" x14ac:dyDescent="0.25">
      <c r="A131" t="s">
        <v>477</v>
      </c>
      <c r="B131" s="2" t="str">
        <f t="shared" ref="B131:B162" si="45">HYPERLINK(A131)</f>
        <v>https://www.vrbo.com/1767759</v>
      </c>
      <c r="C131" s="7" t="s">
        <v>40</v>
      </c>
      <c r="D131" s="8">
        <v>1767759</v>
      </c>
      <c r="E131" s="8">
        <v>2329267</v>
      </c>
      <c r="F131" s="8" t="s">
        <v>110</v>
      </c>
      <c r="I131" s="8" t="b">
        <v>1</v>
      </c>
      <c r="J131" s="8" t="s">
        <v>478</v>
      </c>
      <c r="L131" s="8" t="s">
        <v>40</v>
      </c>
      <c r="M131" s="8" t="s">
        <v>43</v>
      </c>
      <c r="N131" s="8">
        <v>50</v>
      </c>
      <c r="Q131" s="8">
        <v>3</v>
      </c>
      <c r="R131" s="8">
        <v>4</v>
      </c>
      <c r="T131" s="8">
        <v>35.140309999999999</v>
      </c>
      <c r="U131" s="8">
        <v>-120.63845999999999</v>
      </c>
      <c r="V131" s="10">
        <v>43805</v>
      </c>
      <c r="AE131" s="18" t="s">
        <v>96</v>
      </c>
      <c r="AF131" s="19" t="s">
        <v>43</v>
      </c>
      <c r="AG131" s="19" t="s">
        <v>44</v>
      </c>
      <c r="AR131" s="6">
        <f t="shared" si="24"/>
        <v>131</v>
      </c>
      <c r="AS131" s="6" t="str">
        <f t="shared" si="23"/>
        <v>Done</v>
      </c>
      <c r="AT131" s="6" t="str">
        <f t="shared" ref="AT131:AT162" si="46">IF(OR(AP131="room",AO131="RV",AO131="timeshare",AO131="resort",AE131="no"),"NO","YES")</f>
        <v>NO</v>
      </c>
      <c r="AU131" s="27"/>
    </row>
    <row r="132" spans="1:47" x14ac:dyDescent="0.25">
      <c r="A132" t="s">
        <v>479</v>
      </c>
      <c r="B132" s="2" t="str">
        <f t="shared" si="45"/>
        <v>https://www.homeaway.com/vacation-rental/p4593987</v>
      </c>
      <c r="C132" s="7" t="s">
        <v>40</v>
      </c>
      <c r="D132" s="8">
        <v>4593987</v>
      </c>
      <c r="E132" s="8">
        <v>5259643</v>
      </c>
      <c r="F132" s="8" t="s">
        <v>68</v>
      </c>
      <c r="I132" s="8" t="b">
        <v>1</v>
      </c>
      <c r="J132" s="8" t="s">
        <v>480</v>
      </c>
      <c r="L132" s="8" t="s">
        <v>40</v>
      </c>
      <c r="M132" s="8" t="s">
        <v>43</v>
      </c>
      <c r="N132" s="8">
        <v>51</v>
      </c>
      <c r="Q132" s="8">
        <v>0</v>
      </c>
      <c r="R132" s="8">
        <v>1</v>
      </c>
      <c r="T132" s="8">
        <v>35.149470000000001</v>
      </c>
      <c r="U132" s="8">
        <v>-120.65130000000001</v>
      </c>
      <c r="V132" s="10">
        <v>43827</v>
      </c>
      <c r="AF132" s="19" t="s">
        <v>43</v>
      </c>
      <c r="AG132" s="19" t="s">
        <v>44</v>
      </c>
      <c r="AO132" s="14" t="s">
        <v>61</v>
      </c>
      <c r="AR132" s="6">
        <f t="shared" si="24"/>
        <v>132</v>
      </c>
      <c r="AS132" s="6" t="str">
        <f t="shared" ref="AS132:AS195" si="47">IF(OR(NOT(AH132=""),NOT(AJ132=""),NOT(AL132=""),AP132="room",AO132="RV",AO132="timeshare",AO132="resort",AE132="no"),"Done","")</f>
        <v>Done</v>
      </c>
      <c r="AT132" s="6" t="str">
        <f t="shared" si="46"/>
        <v>NO</v>
      </c>
      <c r="AU132" s="27"/>
    </row>
    <row r="133" spans="1:47" x14ac:dyDescent="0.25">
      <c r="A133" t="s">
        <v>481</v>
      </c>
      <c r="B133" s="2" t="str">
        <f t="shared" si="45"/>
        <v>https://www.homeaway.com/vacation-rental/p4898796</v>
      </c>
      <c r="C133" s="7" t="s">
        <v>40</v>
      </c>
      <c r="D133" s="8">
        <v>4898796</v>
      </c>
      <c r="E133" s="8">
        <v>5988795</v>
      </c>
      <c r="F133" s="8" t="s">
        <v>68</v>
      </c>
      <c r="I133" s="8" t="b">
        <v>1</v>
      </c>
      <c r="J133" s="8" t="s">
        <v>482</v>
      </c>
      <c r="L133" s="8" t="s">
        <v>40</v>
      </c>
      <c r="M133" s="8" t="s">
        <v>43</v>
      </c>
      <c r="N133" s="8">
        <v>51</v>
      </c>
      <c r="Q133" s="8">
        <v>0</v>
      </c>
      <c r="R133" s="8">
        <v>1</v>
      </c>
      <c r="T133" s="8">
        <v>35.149290000000001</v>
      </c>
      <c r="U133" s="8">
        <v>-120.6508</v>
      </c>
      <c r="V133" s="10">
        <v>43827</v>
      </c>
      <c r="AF133" s="19" t="s">
        <v>43</v>
      </c>
      <c r="AG133" s="19" t="s">
        <v>44</v>
      </c>
      <c r="AO133" s="14" t="s">
        <v>61</v>
      </c>
      <c r="AR133" s="6">
        <f t="shared" ref="AR133:AR196" si="48">AR132+1</f>
        <v>133</v>
      </c>
      <c r="AS133" s="6" t="str">
        <f t="shared" si="47"/>
        <v>Done</v>
      </c>
      <c r="AT133" s="6" t="str">
        <f t="shared" si="46"/>
        <v>NO</v>
      </c>
      <c r="AU133" s="27"/>
    </row>
    <row r="134" spans="1:47" x14ac:dyDescent="0.25">
      <c r="A134" t="s">
        <v>483</v>
      </c>
      <c r="B134" s="2" t="str">
        <f t="shared" si="45"/>
        <v>https://www.homeaway.com/vacation-rental/p4596141</v>
      </c>
      <c r="C134" s="7" t="s">
        <v>40</v>
      </c>
      <c r="D134" s="8">
        <v>4596141</v>
      </c>
      <c r="E134" s="8">
        <v>5280678</v>
      </c>
      <c r="F134" s="8" t="s">
        <v>68</v>
      </c>
      <c r="I134" s="8" t="b">
        <v>1</v>
      </c>
      <c r="J134" s="8" t="s">
        <v>484</v>
      </c>
      <c r="L134" s="8" t="s">
        <v>40</v>
      </c>
      <c r="M134" s="8" t="s">
        <v>43</v>
      </c>
      <c r="N134" s="8">
        <v>52</v>
      </c>
      <c r="Q134" s="8">
        <v>0</v>
      </c>
      <c r="R134" s="8">
        <v>1</v>
      </c>
      <c r="T134" s="8">
        <v>35.148899999999998</v>
      </c>
      <c r="U134" s="8">
        <v>-120.6497</v>
      </c>
      <c r="V134" s="10">
        <v>43827</v>
      </c>
      <c r="AF134" s="19" t="s">
        <v>43</v>
      </c>
      <c r="AG134" s="19" t="s">
        <v>44</v>
      </c>
      <c r="AO134" s="14" t="s">
        <v>61</v>
      </c>
      <c r="AR134" s="6">
        <f t="shared" si="48"/>
        <v>134</v>
      </c>
      <c r="AS134" s="6" t="str">
        <f t="shared" si="47"/>
        <v>Done</v>
      </c>
      <c r="AT134" s="6" t="str">
        <f t="shared" si="46"/>
        <v>NO</v>
      </c>
      <c r="AU134" s="27"/>
    </row>
    <row r="135" spans="1:47" ht="31.5" x14ac:dyDescent="0.25">
      <c r="A135" t="s">
        <v>485</v>
      </c>
      <c r="B135" s="2" t="str">
        <f t="shared" si="45"/>
        <v>https://www.vrbo.com/703961</v>
      </c>
      <c r="C135" s="7" t="s">
        <v>40</v>
      </c>
      <c r="D135" s="8">
        <v>703961</v>
      </c>
      <c r="E135" s="8">
        <v>1251899</v>
      </c>
      <c r="F135" s="8" t="s">
        <v>41</v>
      </c>
      <c r="I135" s="8" t="b">
        <v>1</v>
      </c>
      <c r="J135" s="8" t="s">
        <v>486</v>
      </c>
      <c r="L135" s="8" t="s">
        <v>40</v>
      </c>
      <c r="M135" s="8" t="s">
        <v>43</v>
      </c>
      <c r="N135" s="8">
        <v>53</v>
      </c>
      <c r="Q135" s="8">
        <v>2</v>
      </c>
      <c r="R135" s="8">
        <v>1</v>
      </c>
      <c r="T135" s="8">
        <v>35.148138099999997</v>
      </c>
      <c r="U135" s="8">
        <v>-120.6485215</v>
      </c>
      <c r="V135" s="10">
        <v>43827</v>
      </c>
      <c r="AF135" s="19" t="s">
        <v>43</v>
      </c>
      <c r="AG135" s="19" t="s">
        <v>44</v>
      </c>
      <c r="AH135" s="14" t="s">
        <v>487</v>
      </c>
      <c r="AI135" s="14" t="str">
        <f t="shared" ref="AI135:AI139" si="49">SUBSTITUTE(AH135,"-","")</f>
        <v>005171031</v>
      </c>
      <c r="AK135" s="17" t="str">
        <f t="shared" ref="AK135:AK139" si="50">SUBSTITUTE(AJ135,"-","")</f>
        <v/>
      </c>
      <c r="AL135" s="14" t="s">
        <v>488</v>
      </c>
      <c r="AM135" s="14" t="s">
        <v>47</v>
      </c>
      <c r="AO135" s="14" t="s">
        <v>194</v>
      </c>
      <c r="AP135" s="14" t="s">
        <v>50</v>
      </c>
      <c r="AQ135" s="13" t="s">
        <v>489</v>
      </c>
      <c r="AR135" s="6">
        <f t="shared" si="48"/>
        <v>135</v>
      </c>
      <c r="AS135" s="6" t="str">
        <f t="shared" si="47"/>
        <v>Done</v>
      </c>
      <c r="AT135" s="6" t="str">
        <f t="shared" si="46"/>
        <v>YES</v>
      </c>
      <c r="AU135" s="28">
        <v>44047</v>
      </c>
    </row>
    <row r="136" spans="1:47" ht="31.5" x14ac:dyDescent="0.25">
      <c r="A136" t="s">
        <v>490</v>
      </c>
      <c r="B136" s="2" t="str">
        <f t="shared" si="45"/>
        <v>https://www.vrbo.com/1756786</v>
      </c>
      <c r="C136" s="7" t="s">
        <v>40</v>
      </c>
      <c r="D136" s="8">
        <v>1756786</v>
      </c>
      <c r="E136" s="8">
        <v>2318293</v>
      </c>
      <c r="F136" s="8" t="s">
        <v>41</v>
      </c>
      <c r="I136" s="8" t="b">
        <v>1</v>
      </c>
      <c r="J136" s="8" t="s">
        <v>491</v>
      </c>
      <c r="L136" s="8" t="s">
        <v>40</v>
      </c>
      <c r="M136" s="8" t="s">
        <v>43</v>
      </c>
      <c r="N136" s="8">
        <v>53</v>
      </c>
      <c r="Q136" s="8">
        <v>2</v>
      </c>
      <c r="R136" s="8">
        <v>1</v>
      </c>
      <c r="T136" s="8">
        <v>35.148167999999998</v>
      </c>
      <c r="U136" s="8">
        <v>-120.64811</v>
      </c>
      <c r="V136" s="10">
        <v>43827</v>
      </c>
      <c r="AF136" s="19" t="s">
        <v>43</v>
      </c>
      <c r="AG136" s="19" t="s">
        <v>44</v>
      </c>
      <c r="AH136" s="14" t="s">
        <v>487</v>
      </c>
      <c r="AI136" s="14" t="str">
        <f t="shared" si="49"/>
        <v>005171031</v>
      </c>
      <c r="AK136" s="17" t="str">
        <f t="shared" si="50"/>
        <v/>
      </c>
      <c r="AL136" s="14" t="s">
        <v>488</v>
      </c>
      <c r="AM136" s="14" t="s">
        <v>47</v>
      </c>
      <c r="AO136" s="14" t="s">
        <v>194</v>
      </c>
      <c r="AP136" s="14" t="s">
        <v>50</v>
      </c>
      <c r="AQ136" s="13" t="s">
        <v>489</v>
      </c>
      <c r="AR136" s="6">
        <f t="shared" si="48"/>
        <v>136</v>
      </c>
      <c r="AS136" s="6" t="str">
        <f t="shared" si="47"/>
        <v>Done</v>
      </c>
      <c r="AT136" s="6" t="str">
        <f t="shared" si="46"/>
        <v>YES</v>
      </c>
      <c r="AU136" s="28">
        <v>44040</v>
      </c>
    </row>
    <row r="137" spans="1:47" ht="31.5" x14ac:dyDescent="0.25">
      <c r="A137" t="s">
        <v>492</v>
      </c>
      <c r="B137" s="2" t="str">
        <f t="shared" si="45"/>
        <v>https://www.vrbo.com/87222</v>
      </c>
      <c r="C137" s="7" t="s">
        <v>40</v>
      </c>
      <c r="D137" s="8">
        <v>87222</v>
      </c>
      <c r="E137" s="8">
        <v>87222</v>
      </c>
      <c r="F137" s="8" t="s">
        <v>41</v>
      </c>
      <c r="I137" s="8" t="b">
        <v>1</v>
      </c>
      <c r="J137" s="8" t="s">
        <v>493</v>
      </c>
      <c r="L137" s="8" t="s">
        <v>40</v>
      </c>
      <c r="M137" s="8" t="s">
        <v>43</v>
      </c>
      <c r="N137" s="8">
        <v>54</v>
      </c>
      <c r="Q137" s="8">
        <v>6</v>
      </c>
      <c r="R137" s="8">
        <v>6</v>
      </c>
      <c r="T137" s="8">
        <v>35.14759445</v>
      </c>
      <c r="U137" s="8">
        <v>-120.64782715</v>
      </c>
      <c r="V137" s="10">
        <v>43827</v>
      </c>
      <c r="AF137" s="19" t="s">
        <v>43</v>
      </c>
      <c r="AG137" s="19" t="s">
        <v>44</v>
      </c>
      <c r="AH137" s="14" t="s">
        <v>494</v>
      </c>
      <c r="AI137" s="14" t="str">
        <f t="shared" si="49"/>
        <v>005051020</v>
      </c>
      <c r="AK137" s="17" t="str">
        <f t="shared" si="50"/>
        <v/>
      </c>
      <c r="AL137" s="14" t="s">
        <v>495</v>
      </c>
      <c r="AM137" s="14" t="s">
        <v>47</v>
      </c>
      <c r="AN137" s="14" t="s">
        <v>57</v>
      </c>
      <c r="AO137" s="14" t="s">
        <v>49</v>
      </c>
      <c r="AP137" s="14" t="s">
        <v>50</v>
      </c>
      <c r="AQ137" s="13" t="s">
        <v>209</v>
      </c>
      <c r="AR137" s="6">
        <f t="shared" si="48"/>
        <v>137</v>
      </c>
      <c r="AS137" s="6" t="str">
        <f t="shared" si="47"/>
        <v>Done</v>
      </c>
      <c r="AT137" s="6" t="str">
        <f t="shared" si="46"/>
        <v>YES</v>
      </c>
      <c r="AU137" s="28">
        <v>43991</v>
      </c>
    </row>
    <row r="138" spans="1:47" ht="31.5" x14ac:dyDescent="0.25">
      <c r="A138" t="s">
        <v>496</v>
      </c>
      <c r="B138" s="2" t="str">
        <f t="shared" si="45"/>
        <v>https://www.vrbo.com/1785206</v>
      </c>
      <c r="C138" s="7" t="s">
        <v>40</v>
      </c>
      <c r="D138" s="8">
        <v>1785206</v>
      </c>
      <c r="E138" s="8">
        <v>2346715</v>
      </c>
      <c r="F138" s="8" t="s">
        <v>110</v>
      </c>
      <c r="I138" s="8" t="b">
        <v>1</v>
      </c>
      <c r="J138" s="8" t="s">
        <v>497</v>
      </c>
      <c r="L138" s="8" t="s">
        <v>40</v>
      </c>
      <c r="M138" s="8" t="s">
        <v>43</v>
      </c>
      <c r="N138" s="8">
        <v>54</v>
      </c>
      <c r="Q138" s="8">
        <v>3</v>
      </c>
      <c r="R138" s="8">
        <v>3</v>
      </c>
      <c r="T138" s="8">
        <v>35.147681949999999</v>
      </c>
      <c r="U138" s="8">
        <v>-120.64733964</v>
      </c>
      <c r="V138" s="10">
        <v>43827</v>
      </c>
      <c r="AF138" s="19" t="s">
        <v>43</v>
      </c>
      <c r="AG138" s="19" t="s">
        <v>44</v>
      </c>
      <c r="AH138" s="14" t="s">
        <v>498</v>
      </c>
      <c r="AI138" s="14" t="str">
        <f t="shared" si="49"/>
        <v>005171029</v>
      </c>
      <c r="AK138" s="17" t="str">
        <f t="shared" si="50"/>
        <v/>
      </c>
      <c r="AL138" s="14" t="s">
        <v>499</v>
      </c>
      <c r="AM138" s="14" t="s">
        <v>47</v>
      </c>
      <c r="AN138" s="14" t="s">
        <v>57</v>
      </c>
      <c r="AO138" s="14" t="s">
        <v>49</v>
      </c>
      <c r="AP138" s="14" t="s">
        <v>50</v>
      </c>
      <c r="AQ138" s="13" t="s">
        <v>209</v>
      </c>
      <c r="AR138" s="6">
        <f t="shared" si="48"/>
        <v>138</v>
      </c>
      <c r="AS138" s="6" t="str">
        <f t="shared" si="47"/>
        <v>Done</v>
      </c>
      <c r="AT138" s="6" t="str">
        <f t="shared" si="46"/>
        <v>YES</v>
      </c>
      <c r="AU138" s="28">
        <v>43949</v>
      </c>
    </row>
    <row r="139" spans="1:47" ht="31.5" x14ac:dyDescent="0.25">
      <c r="A139" t="s">
        <v>500</v>
      </c>
      <c r="B139" s="2" t="str">
        <f t="shared" si="45"/>
        <v>https://www.vrbo.com/1704410</v>
      </c>
      <c r="C139" s="7" t="s">
        <v>40</v>
      </c>
      <c r="D139" s="8">
        <v>1704410</v>
      </c>
      <c r="E139" s="8">
        <v>2265895</v>
      </c>
      <c r="F139" s="8" t="s">
        <v>110</v>
      </c>
      <c r="I139" s="8" t="b">
        <v>1</v>
      </c>
      <c r="J139" s="8" t="s">
        <v>501</v>
      </c>
      <c r="L139" s="8" t="s">
        <v>40</v>
      </c>
      <c r="M139" s="8" t="s">
        <v>43</v>
      </c>
      <c r="N139" s="8">
        <v>54</v>
      </c>
      <c r="Q139" s="8">
        <v>3</v>
      </c>
      <c r="R139" s="8">
        <v>2</v>
      </c>
      <c r="T139" s="8">
        <v>35.147379999999998</v>
      </c>
      <c r="U139" s="8">
        <v>-120.64672</v>
      </c>
      <c r="V139" s="10">
        <v>43827</v>
      </c>
      <c r="AF139" s="19" t="s">
        <v>43</v>
      </c>
      <c r="AG139" s="19" t="s">
        <v>44</v>
      </c>
      <c r="AH139" s="14" t="s">
        <v>502</v>
      </c>
      <c r="AI139" s="14" t="str">
        <f t="shared" si="49"/>
        <v>005056004</v>
      </c>
      <c r="AK139" s="17" t="str">
        <f t="shared" si="50"/>
        <v/>
      </c>
      <c r="AL139" s="14" t="s">
        <v>503</v>
      </c>
      <c r="AM139" s="14" t="s">
        <v>47</v>
      </c>
      <c r="AN139" s="14" t="s">
        <v>48</v>
      </c>
      <c r="AO139" s="14" t="s">
        <v>49</v>
      </c>
      <c r="AP139" s="14" t="s">
        <v>50</v>
      </c>
      <c r="AQ139" s="13" t="s">
        <v>209</v>
      </c>
      <c r="AR139" s="6">
        <f t="shared" si="48"/>
        <v>139</v>
      </c>
      <c r="AS139" s="6" t="str">
        <f t="shared" si="47"/>
        <v>Done</v>
      </c>
      <c r="AT139" s="6" t="str">
        <f t="shared" si="46"/>
        <v>YES</v>
      </c>
      <c r="AU139" s="28">
        <v>43984</v>
      </c>
    </row>
    <row r="140" spans="1:47" x14ac:dyDescent="0.25">
      <c r="A140" t="s">
        <v>504</v>
      </c>
      <c r="B140" s="2" t="str">
        <f t="shared" si="45"/>
        <v>https://www.homeaway.com/vacation-rental/p4786746</v>
      </c>
      <c r="C140" s="7" t="s">
        <v>40</v>
      </c>
      <c r="D140" s="8">
        <v>4786746</v>
      </c>
      <c r="E140" s="8">
        <v>5773678</v>
      </c>
      <c r="F140" s="8" t="s">
        <v>110</v>
      </c>
      <c r="I140" s="8" t="b">
        <v>1</v>
      </c>
      <c r="J140" s="8" t="s">
        <v>505</v>
      </c>
      <c r="L140" s="8" t="s">
        <v>40</v>
      </c>
      <c r="M140" s="8" t="s">
        <v>43</v>
      </c>
      <c r="N140" s="8">
        <v>55</v>
      </c>
      <c r="Q140" s="8">
        <v>2</v>
      </c>
      <c r="R140" s="8">
        <v>1</v>
      </c>
      <c r="T140" s="8">
        <v>35.146635000000003</v>
      </c>
      <c r="U140" s="8">
        <v>-120.645231</v>
      </c>
      <c r="V140" s="10">
        <v>43814</v>
      </c>
      <c r="AE140" s="18" t="s">
        <v>96</v>
      </c>
      <c r="AF140" s="19" t="s">
        <v>43</v>
      </c>
      <c r="AG140" s="19" t="s">
        <v>44</v>
      </c>
      <c r="AR140" s="6">
        <f t="shared" si="48"/>
        <v>140</v>
      </c>
      <c r="AS140" s="6" t="str">
        <f t="shared" si="47"/>
        <v>Done</v>
      </c>
      <c r="AT140" s="6" t="str">
        <f t="shared" si="46"/>
        <v>NO</v>
      </c>
      <c r="AU140" s="27"/>
    </row>
    <row r="141" spans="1:47" x14ac:dyDescent="0.25">
      <c r="A141" t="s">
        <v>506</v>
      </c>
      <c r="B141" s="2" t="str">
        <f t="shared" si="45"/>
        <v>https://www.homeaway.com/vacation-rental/p4786793</v>
      </c>
      <c r="C141" s="7" t="s">
        <v>40</v>
      </c>
      <c r="D141" s="8">
        <v>4786793</v>
      </c>
      <c r="E141" s="8">
        <v>5773736</v>
      </c>
      <c r="F141" s="8" t="s">
        <v>110</v>
      </c>
      <c r="I141" s="8" t="b">
        <v>1</v>
      </c>
      <c r="J141" s="8" t="s">
        <v>507</v>
      </c>
      <c r="L141" s="8" t="s">
        <v>40</v>
      </c>
      <c r="M141" s="8" t="s">
        <v>43</v>
      </c>
      <c r="N141" s="8">
        <v>56</v>
      </c>
      <c r="Q141" s="8">
        <v>3</v>
      </c>
      <c r="R141" s="8">
        <v>2</v>
      </c>
      <c r="T141" s="8">
        <v>35.142648999999999</v>
      </c>
      <c r="U141" s="8">
        <v>-120.64178800000001</v>
      </c>
      <c r="V141" s="10">
        <v>43814</v>
      </c>
      <c r="AE141" s="18" t="s">
        <v>96</v>
      </c>
      <c r="AF141" s="19" t="s">
        <v>43</v>
      </c>
      <c r="AG141" s="19" t="s">
        <v>44</v>
      </c>
      <c r="AR141" s="6">
        <f t="shared" si="48"/>
        <v>141</v>
      </c>
      <c r="AS141" s="6" t="str">
        <f t="shared" si="47"/>
        <v>Done</v>
      </c>
      <c r="AT141" s="6" t="str">
        <f t="shared" si="46"/>
        <v>NO</v>
      </c>
      <c r="AU141" s="27"/>
    </row>
    <row r="142" spans="1:47" ht="31.5" x14ac:dyDescent="0.25">
      <c r="A142" t="s">
        <v>508</v>
      </c>
      <c r="B142" s="2" t="str">
        <f t="shared" si="45"/>
        <v>https://www.vrbo.com/1187621</v>
      </c>
      <c r="C142" s="7" t="s">
        <v>40</v>
      </c>
      <c r="D142" s="8">
        <v>1187621</v>
      </c>
      <c r="E142" s="8">
        <v>1738379</v>
      </c>
      <c r="F142" s="8" t="s">
        <v>110</v>
      </c>
      <c r="I142" s="8" t="b">
        <v>1</v>
      </c>
      <c r="J142" s="8" t="s">
        <v>509</v>
      </c>
      <c r="L142" s="8" t="s">
        <v>40</v>
      </c>
      <c r="M142" s="8" t="s">
        <v>43</v>
      </c>
      <c r="N142" s="8">
        <v>56</v>
      </c>
      <c r="Q142" s="8">
        <v>2</v>
      </c>
      <c r="R142" s="8">
        <v>2</v>
      </c>
      <c r="T142" s="8">
        <v>35.142828819999998</v>
      </c>
      <c r="U142" s="8">
        <v>-120.64185138000001</v>
      </c>
      <c r="V142" s="10">
        <v>43827</v>
      </c>
      <c r="AF142" s="19" t="s">
        <v>43</v>
      </c>
      <c r="AG142" s="19" t="s">
        <v>44</v>
      </c>
      <c r="AI142" s="14" t="str">
        <f t="shared" ref="AI142" si="51">SUBSTITUTE(AH142,"-","")</f>
        <v/>
      </c>
      <c r="AL142" s="14" t="s">
        <v>510</v>
      </c>
      <c r="AM142" s="14" t="s">
        <v>56</v>
      </c>
      <c r="AO142" s="14" t="s">
        <v>194</v>
      </c>
      <c r="AP142" s="14" t="s">
        <v>50</v>
      </c>
      <c r="AQ142" s="13" t="s">
        <v>511</v>
      </c>
      <c r="AR142" s="6">
        <f t="shared" si="48"/>
        <v>142</v>
      </c>
      <c r="AS142" s="6" t="str">
        <f t="shared" si="47"/>
        <v>Done</v>
      </c>
      <c r="AT142" s="6" t="str">
        <f t="shared" si="46"/>
        <v>YES</v>
      </c>
      <c r="AU142" s="28">
        <v>43900</v>
      </c>
    </row>
    <row r="143" spans="1:47" ht="32.25" customHeight="1" x14ac:dyDescent="0.25">
      <c r="A143" t="s">
        <v>512</v>
      </c>
      <c r="B143" s="2" t="str">
        <f t="shared" si="45"/>
        <v>https://www.vrbo.com/1190914</v>
      </c>
      <c r="C143" s="7" t="s">
        <v>40</v>
      </c>
      <c r="D143" s="8">
        <v>1190914</v>
      </c>
      <c r="E143" s="8">
        <v>1741672</v>
      </c>
      <c r="F143" s="8" t="s">
        <v>110</v>
      </c>
      <c r="I143" s="8" t="b">
        <v>1</v>
      </c>
      <c r="J143" s="8" t="s">
        <v>513</v>
      </c>
      <c r="L143" s="8" t="s">
        <v>40</v>
      </c>
      <c r="M143" s="8" t="s">
        <v>43</v>
      </c>
      <c r="N143" s="8">
        <v>56</v>
      </c>
      <c r="Q143" s="8">
        <v>14</v>
      </c>
      <c r="R143" s="8">
        <v>11</v>
      </c>
      <c r="T143" s="8">
        <v>35.142733</v>
      </c>
      <c r="U143" s="8">
        <v>-120.641638</v>
      </c>
      <c r="V143" s="10">
        <v>43827</v>
      </c>
      <c r="AF143" s="19" t="s">
        <v>43</v>
      </c>
      <c r="AG143" s="19" t="s">
        <v>44</v>
      </c>
      <c r="AL143" s="14" t="s">
        <v>514</v>
      </c>
      <c r="AM143" s="14" t="s">
        <v>56</v>
      </c>
      <c r="AO143" s="14" t="s">
        <v>194</v>
      </c>
      <c r="AP143" s="14" t="s">
        <v>50</v>
      </c>
      <c r="AQ143" s="13" t="s">
        <v>515</v>
      </c>
      <c r="AR143" s="6">
        <f t="shared" si="48"/>
        <v>143</v>
      </c>
      <c r="AS143" s="6" t="str">
        <f t="shared" si="47"/>
        <v>Done</v>
      </c>
      <c r="AT143" s="6" t="str">
        <f t="shared" si="46"/>
        <v>YES</v>
      </c>
      <c r="AU143" s="28">
        <v>43935</v>
      </c>
    </row>
    <row r="144" spans="1:47" ht="31.5" x14ac:dyDescent="0.25">
      <c r="A144" t="s">
        <v>516</v>
      </c>
      <c r="B144" s="2" t="str">
        <f t="shared" si="45"/>
        <v>https://www.vrbo.com/1187624</v>
      </c>
      <c r="C144" s="7" t="s">
        <v>40</v>
      </c>
      <c r="D144" s="8">
        <v>1187624</v>
      </c>
      <c r="E144" s="8">
        <v>1738382</v>
      </c>
      <c r="F144" s="8" t="s">
        <v>110</v>
      </c>
      <c r="I144" s="8" t="b">
        <v>1</v>
      </c>
      <c r="J144" s="8" t="s">
        <v>517</v>
      </c>
      <c r="L144" s="8" t="s">
        <v>40</v>
      </c>
      <c r="M144" s="8" t="s">
        <v>43</v>
      </c>
      <c r="N144" s="8">
        <v>56</v>
      </c>
      <c r="Q144" s="8">
        <v>1</v>
      </c>
      <c r="R144" s="8">
        <v>1</v>
      </c>
      <c r="T144" s="8">
        <v>35.142736999999997</v>
      </c>
      <c r="U144" s="8">
        <v>-120.641637</v>
      </c>
      <c r="V144" s="10">
        <v>43827</v>
      </c>
      <c r="AF144" s="19" t="s">
        <v>43</v>
      </c>
      <c r="AG144" s="19" t="s">
        <v>44</v>
      </c>
      <c r="AL144" s="14" t="s">
        <v>518</v>
      </c>
      <c r="AM144" s="14" t="s">
        <v>56</v>
      </c>
      <c r="AO144" s="14" t="s">
        <v>194</v>
      </c>
      <c r="AP144" s="14" t="s">
        <v>50</v>
      </c>
      <c r="AQ144" s="13" t="s">
        <v>519</v>
      </c>
      <c r="AR144" s="6">
        <f t="shared" si="48"/>
        <v>144</v>
      </c>
      <c r="AS144" s="6" t="str">
        <f t="shared" si="47"/>
        <v>Done</v>
      </c>
      <c r="AT144" s="6" t="str">
        <f t="shared" si="46"/>
        <v>YES</v>
      </c>
      <c r="AU144" s="28">
        <v>44040</v>
      </c>
    </row>
    <row r="145" spans="1:47" ht="31.5" x14ac:dyDescent="0.25">
      <c r="A145" t="s">
        <v>520</v>
      </c>
      <c r="B145" s="2" t="str">
        <f t="shared" si="45"/>
        <v>https://www.vrbo.com/1189406</v>
      </c>
      <c r="C145" s="7" t="s">
        <v>40</v>
      </c>
      <c r="D145" s="8">
        <v>1189406</v>
      </c>
      <c r="E145" s="8">
        <v>1740164</v>
      </c>
      <c r="F145" s="8" t="s">
        <v>110</v>
      </c>
      <c r="I145" s="8" t="b">
        <v>1</v>
      </c>
      <c r="J145" s="8" t="s">
        <v>521</v>
      </c>
      <c r="L145" s="8" t="s">
        <v>40</v>
      </c>
      <c r="M145" s="8" t="s">
        <v>43</v>
      </c>
      <c r="N145" s="8">
        <v>56</v>
      </c>
      <c r="Q145" s="8">
        <v>3</v>
      </c>
      <c r="R145" s="8">
        <v>2</v>
      </c>
      <c r="T145" s="8">
        <v>35.142736999999997</v>
      </c>
      <c r="U145" s="8">
        <v>-120.641637</v>
      </c>
      <c r="V145" s="10">
        <v>43827</v>
      </c>
      <c r="AF145" s="19" t="s">
        <v>43</v>
      </c>
      <c r="AG145" s="19" t="s">
        <v>44</v>
      </c>
      <c r="AL145" s="14" t="s">
        <v>522</v>
      </c>
      <c r="AM145" s="14" t="s">
        <v>56</v>
      </c>
      <c r="AO145" s="14" t="s">
        <v>194</v>
      </c>
      <c r="AP145" s="14" t="s">
        <v>50</v>
      </c>
      <c r="AQ145" s="13" t="s">
        <v>519</v>
      </c>
      <c r="AR145" s="6">
        <f t="shared" si="48"/>
        <v>145</v>
      </c>
      <c r="AS145" s="6" t="str">
        <f t="shared" si="47"/>
        <v>Done</v>
      </c>
      <c r="AT145" s="6" t="str">
        <f t="shared" si="46"/>
        <v>YES</v>
      </c>
      <c r="AU145" s="28">
        <v>43886</v>
      </c>
    </row>
    <row r="146" spans="1:47" ht="31.5" x14ac:dyDescent="0.25">
      <c r="A146" t="s">
        <v>523</v>
      </c>
      <c r="B146" s="2" t="str">
        <f t="shared" si="45"/>
        <v>https://www.vrbo.com/1187056</v>
      </c>
      <c r="C146" s="7" t="s">
        <v>40</v>
      </c>
      <c r="D146" s="8">
        <v>1187056</v>
      </c>
      <c r="E146" s="8">
        <v>1737814</v>
      </c>
      <c r="F146" s="8" t="s">
        <v>110</v>
      </c>
      <c r="I146" s="8" t="b">
        <v>1</v>
      </c>
      <c r="J146" s="8" t="s">
        <v>524</v>
      </c>
      <c r="L146" s="8" t="s">
        <v>40</v>
      </c>
      <c r="M146" s="8" t="s">
        <v>43</v>
      </c>
      <c r="N146" s="8">
        <v>56</v>
      </c>
      <c r="Q146" s="8">
        <v>3</v>
      </c>
      <c r="R146" s="8">
        <v>2</v>
      </c>
      <c r="T146" s="8">
        <v>35.142839000000002</v>
      </c>
      <c r="U146" s="8">
        <v>-120.641657</v>
      </c>
      <c r="V146" s="10">
        <v>43827</v>
      </c>
      <c r="AF146" s="19" t="s">
        <v>43</v>
      </c>
      <c r="AG146" s="19" t="s">
        <v>44</v>
      </c>
      <c r="AL146" s="14" t="s">
        <v>525</v>
      </c>
      <c r="AM146" s="14" t="s">
        <v>56</v>
      </c>
      <c r="AO146" s="14" t="s">
        <v>194</v>
      </c>
      <c r="AP146" s="14" t="s">
        <v>50</v>
      </c>
      <c r="AQ146" s="13" t="s">
        <v>519</v>
      </c>
      <c r="AR146" s="6">
        <f t="shared" si="48"/>
        <v>146</v>
      </c>
      <c r="AS146" s="6" t="str">
        <f t="shared" si="47"/>
        <v>Done</v>
      </c>
      <c r="AT146" s="6" t="str">
        <f t="shared" si="46"/>
        <v>YES</v>
      </c>
      <c r="AU146" s="28">
        <v>43914</v>
      </c>
    </row>
    <row r="147" spans="1:47" ht="31.5" x14ac:dyDescent="0.25">
      <c r="A147" t="s">
        <v>526</v>
      </c>
      <c r="B147" s="2" t="str">
        <f t="shared" si="45"/>
        <v>https://www.vrbo.com/1187536</v>
      </c>
      <c r="C147" s="7" t="s">
        <v>40</v>
      </c>
      <c r="D147" s="8">
        <v>1187536</v>
      </c>
      <c r="E147" s="8">
        <v>1738294</v>
      </c>
      <c r="F147" s="8" t="s">
        <v>110</v>
      </c>
      <c r="I147" s="8" t="b">
        <v>1</v>
      </c>
      <c r="J147" s="8" t="s">
        <v>527</v>
      </c>
      <c r="L147" s="8" t="s">
        <v>40</v>
      </c>
      <c r="M147" s="8" t="s">
        <v>43</v>
      </c>
      <c r="N147" s="8">
        <v>56</v>
      </c>
      <c r="Q147" s="8">
        <v>3</v>
      </c>
      <c r="R147" s="8">
        <v>2</v>
      </c>
      <c r="T147" s="8">
        <v>35.142839000000002</v>
      </c>
      <c r="U147" s="8">
        <v>-120.641657</v>
      </c>
      <c r="V147" s="10">
        <v>43827</v>
      </c>
      <c r="AF147" s="19" t="s">
        <v>43</v>
      </c>
      <c r="AG147" s="19" t="s">
        <v>44</v>
      </c>
      <c r="AL147" s="14" t="s">
        <v>514</v>
      </c>
      <c r="AM147" s="14" t="s">
        <v>56</v>
      </c>
      <c r="AO147" s="14" t="s">
        <v>194</v>
      </c>
      <c r="AP147" s="14" t="s">
        <v>50</v>
      </c>
      <c r="AQ147" s="13" t="s">
        <v>519</v>
      </c>
      <c r="AR147" s="6">
        <f t="shared" si="48"/>
        <v>147</v>
      </c>
      <c r="AS147" s="6" t="str">
        <f t="shared" si="47"/>
        <v>Done</v>
      </c>
      <c r="AT147" s="6" t="str">
        <f t="shared" si="46"/>
        <v>YES</v>
      </c>
      <c r="AU147" s="28">
        <v>43893</v>
      </c>
    </row>
    <row r="148" spans="1:47" ht="31.5" x14ac:dyDescent="0.25">
      <c r="A148" t="s">
        <v>528</v>
      </c>
      <c r="B148" s="2" t="str">
        <f t="shared" si="45"/>
        <v>https://www.vrbo.com/1629268</v>
      </c>
      <c r="C148" s="7" t="s">
        <v>40</v>
      </c>
      <c r="D148" s="8">
        <v>1629268</v>
      </c>
      <c r="E148" s="8">
        <v>2190591</v>
      </c>
      <c r="F148" s="8" t="s">
        <v>110</v>
      </c>
      <c r="I148" s="8" t="b">
        <v>1</v>
      </c>
      <c r="J148" s="8" t="s">
        <v>529</v>
      </c>
      <c r="L148" s="8" t="s">
        <v>40</v>
      </c>
      <c r="M148" s="8" t="s">
        <v>43</v>
      </c>
      <c r="N148" s="8">
        <v>56</v>
      </c>
      <c r="Q148" s="8">
        <v>1</v>
      </c>
      <c r="R148" s="8">
        <v>1</v>
      </c>
      <c r="T148" s="8">
        <v>35.142923000000003</v>
      </c>
      <c r="U148" s="8">
        <v>-120.641623</v>
      </c>
      <c r="V148" s="10">
        <v>43827</v>
      </c>
      <c r="AF148" s="19" t="s">
        <v>43</v>
      </c>
      <c r="AG148" s="19" t="s">
        <v>44</v>
      </c>
      <c r="AL148" s="14" t="s">
        <v>530</v>
      </c>
      <c r="AM148" s="14" t="s">
        <v>56</v>
      </c>
      <c r="AO148" s="14" t="s">
        <v>194</v>
      </c>
      <c r="AP148" s="14" t="s">
        <v>50</v>
      </c>
      <c r="AQ148" s="13" t="s">
        <v>519</v>
      </c>
      <c r="AR148" s="6">
        <f t="shared" si="48"/>
        <v>148</v>
      </c>
      <c r="AS148" s="6" t="str">
        <f t="shared" si="47"/>
        <v>Done</v>
      </c>
      <c r="AT148" s="6" t="str">
        <f t="shared" si="46"/>
        <v>YES</v>
      </c>
      <c r="AU148" s="28">
        <v>43956</v>
      </c>
    </row>
    <row r="149" spans="1:47" ht="31.5" x14ac:dyDescent="0.25">
      <c r="A149" t="s">
        <v>531</v>
      </c>
      <c r="B149" s="2" t="str">
        <f t="shared" si="45"/>
        <v>https://www.vrbo.com/1188074</v>
      </c>
      <c r="C149" s="7" t="s">
        <v>40</v>
      </c>
      <c r="D149" s="8">
        <v>1188074</v>
      </c>
      <c r="E149" s="8">
        <v>1738832</v>
      </c>
      <c r="F149" s="8" t="s">
        <v>110</v>
      </c>
      <c r="I149" s="8" t="b">
        <v>1</v>
      </c>
      <c r="J149" s="8" t="s">
        <v>532</v>
      </c>
      <c r="L149" s="8" t="s">
        <v>40</v>
      </c>
      <c r="M149" s="8" t="s">
        <v>43</v>
      </c>
      <c r="N149" s="8">
        <v>56</v>
      </c>
      <c r="Q149" s="8">
        <v>2</v>
      </c>
      <c r="R149" s="8">
        <v>2</v>
      </c>
      <c r="T149" s="8">
        <v>35.142828819999998</v>
      </c>
      <c r="U149" s="8">
        <v>-120.64146246</v>
      </c>
      <c r="V149" s="10">
        <v>43827</v>
      </c>
      <c r="AF149" s="19" t="s">
        <v>43</v>
      </c>
      <c r="AG149" s="19" t="s">
        <v>44</v>
      </c>
      <c r="AL149" s="14" t="s">
        <v>514</v>
      </c>
      <c r="AM149" s="14" t="s">
        <v>56</v>
      </c>
      <c r="AO149" s="14" t="s">
        <v>194</v>
      </c>
      <c r="AP149" s="14" t="s">
        <v>50</v>
      </c>
      <c r="AQ149" s="13" t="s">
        <v>519</v>
      </c>
      <c r="AR149" s="6">
        <f t="shared" si="48"/>
        <v>149</v>
      </c>
      <c r="AS149" s="6" t="str">
        <f t="shared" si="47"/>
        <v>Done</v>
      </c>
      <c r="AT149" s="6" t="str">
        <f t="shared" si="46"/>
        <v>YES</v>
      </c>
      <c r="AU149" s="28">
        <v>44054</v>
      </c>
    </row>
    <row r="150" spans="1:47" x14ac:dyDescent="0.25">
      <c r="A150" t="s">
        <v>533</v>
      </c>
      <c r="B150" s="2" t="str">
        <f t="shared" si="45"/>
        <v>https://www.homeaway.com/vacation-rental/p4786806</v>
      </c>
      <c r="C150" s="7" t="s">
        <v>40</v>
      </c>
      <c r="D150" s="8">
        <v>4786806</v>
      </c>
      <c r="E150" s="8">
        <v>5773750</v>
      </c>
      <c r="F150" s="8" t="s">
        <v>41</v>
      </c>
      <c r="I150" s="8" t="b">
        <v>1</v>
      </c>
      <c r="J150" s="8" t="s">
        <v>534</v>
      </c>
      <c r="L150" s="8" t="s">
        <v>40</v>
      </c>
      <c r="M150" s="8" t="s">
        <v>43</v>
      </c>
      <c r="N150" s="8">
        <v>57</v>
      </c>
      <c r="Q150" s="8">
        <v>2</v>
      </c>
      <c r="R150" s="8">
        <v>1</v>
      </c>
      <c r="T150" s="8">
        <v>35.142806999999998</v>
      </c>
      <c r="U150" s="8">
        <v>-120.642436</v>
      </c>
      <c r="V150" s="10">
        <v>43814</v>
      </c>
      <c r="AE150" s="18" t="s">
        <v>96</v>
      </c>
      <c r="AF150" s="19" t="s">
        <v>43</v>
      </c>
      <c r="AG150" s="19" t="s">
        <v>44</v>
      </c>
      <c r="AR150" s="6">
        <f t="shared" si="48"/>
        <v>150</v>
      </c>
      <c r="AS150" s="6" t="str">
        <f t="shared" si="47"/>
        <v>Done</v>
      </c>
      <c r="AT150" s="6" t="str">
        <f t="shared" si="46"/>
        <v>NO</v>
      </c>
      <c r="AU150" s="27"/>
    </row>
    <row r="151" spans="1:47" ht="31.5" x14ac:dyDescent="0.25">
      <c r="A151" t="s">
        <v>535</v>
      </c>
      <c r="B151" s="2" t="str">
        <f t="shared" si="45"/>
        <v>https://www.vrbo.com/819223</v>
      </c>
      <c r="C151" s="7" t="s">
        <v>40</v>
      </c>
      <c r="D151" s="8">
        <v>819223</v>
      </c>
      <c r="E151" s="8">
        <v>1367161</v>
      </c>
      <c r="F151" s="8" t="s">
        <v>41</v>
      </c>
      <c r="I151" s="8" t="b">
        <v>1</v>
      </c>
      <c r="J151" s="8" t="s">
        <v>536</v>
      </c>
      <c r="L151" s="8" t="s">
        <v>40</v>
      </c>
      <c r="M151" s="8" t="s">
        <v>43</v>
      </c>
      <c r="N151" s="8">
        <v>57</v>
      </c>
      <c r="Q151" s="8">
        <v>3</v>
      </c>
      <c r="R151" s="8">
        <v>4</v>
      </c>
      <c r="T151" s="8">
        <v>35.143769679999998</v>
      </c>
      <c r="U151" s="8">
        <v>-120.64275607</v>
      </c>
      <c r="V151" s="10">
        <v>43827</v>
      </c>
      <c r="AF151" s="19" t="s">
        <v>43</v>
      </c>
      <c r="AG151" s="19" t="s">
        <v>44</v>
      </c>
      <c r="AH151" s="14" t="s">
        <v>537</v>
      </c>
      <c r="AI151" s="14" t="str">
        <f>SUBSTITUTE(AH151,"-","")</f>
        <v>005068024</v>
      </c>
      <c r="AK151" s="17" t="str">
        <f>SUBSTITUTE(AJ151,"-","")</f>
        <v/>
      </c>
      <c r="AL151" s="14" t="s">
        <v>538</v>
      </c>
      <c r="AM151" s="14" t="s">
        <v>47</v>
      </c>
      <c r="AN151" s="14" t="s">
        <v>57</v>
      </c>
      <c r="AO151" s="14" t="s">
        <v>49</v>
      </c>
      <c r="AP151" s="14" t="s">
        <v>50</v>
      </c>
      <c r="AR151" s="6">
        <f t="shared" si="48"/>
        <v>151</v>
      </c>
      <c r="AS151" s="6" t="str">
        <f t="shared" si="47"/>
        <v>Done</v>
      </c>
      <c r="AT151" s="6" t="str">
        <f t="shared" si="46"/>
        <v>YES</v>
      </c>
      <c r="AU151" s="28">
        <v>44033</v>
      </c>
    </row>
    <row r="152" spans="1:47" x14ac:dyDescent="0.25">
      <c r="A152" t="s">
        <v>539</v>
      </c>
      <c r="B152" s="2" t="str">
        <f t="shared" si="45"/>
        <v>https://www.homeaway.com/vacation-rental/p4786698</v>
      </c>
      <c r="C152" s="7" t="s">
        <v>40</v>
      </c>
      <c r="D152" s="8">
        <v>4786698</v>
      </c>
      <c r="E152" s="8">
        <v>5773600</v>
      </c>
      <c r="F152" s="8" t="s">
        <v>110</v>
      </c>
      <c r="I152" s="8" t="b">
        <v>1</v>
      </c>
      <c r="J152" s="8" t="s">
        <v>540</v>
      </c>
      <c r="L152" s="8" t="s">
        <v>40</v>
      </c>
      <c r="M152" s="8" t="s">
        <v>43</v>
      </c>
      <c r="N152" s="8">
        <v>58</v>
      </c>
      <c r="Q152" s="8">
        <v>3</v>
      </c>
      <c r="R152" s="8">
        <v>2</v>
      </c>
      <c r="T152" s="8">
        <v>35.141705000000002</v>
      </c>
      <c r="U152" s="8">
        <v>-120.642702</v>
      </c>
      <c r="V152" s="10">
        <v>43814</v>
      </c>
      <c r="AE152" s="18" t="s">
        <v>96</v>
      </c>
      <c r="AF152" s="19" t="s">
        <v>43</v>
      </c>
      <c r="AG152" s="19" t="s">
        <v>44</v>
      </c>
      <c r="AR152" s="6">
        <f t="shared" si="48"/>
        <v>152</v>
      </c>
      <c r="AS152" s="6" t="str">
        <f t="shared" si="47"/>
        <v>Done</v>
      </c>
      <c r="AT152" s="6" t="str">
        <f t="shared" si="46"/>
        <v>NO</v>
      </c>
      <c r="AU152" s="27"/>
    </row>
    <row r="153" spans="1:47" x14ac:dyDescent="0.25">
      <c r="A153" t="s">
        <v>541</v>
      </c>
      <c r="B153" s="2" t="str">
        <f t="shared" si="45"/>
        <v>https://www.homeaway.com/vacation-rental/p4786700</v>
      </c>
      <c r="C153" s="7" t="s">
        <v>40</v>
      </c>
      <c r="D153" s="8">
        <v>4786700</v>
      </c>
      <c r="E153" s="8">
        <v>5773602</v>
      </c>
      <c r="F153" s="8" t="s">
        <v>110</v>
      </c>
      <c r="I153" s="8" t="b">
        <v>1</v>
      </c>
      <c r="J153" s="8" t="s">
        <v>542</v>
      </c>
      <c r="L153" s="8" t="s">
        <v>40</v>
      </c>
      <c r="M153" s="8" t="s">
        <v>43</v>
      </c>
      <c r="N153" s="8">
        <v>58</v>
      </c>
      <c r="Q153" s="8">
        <v>2</v>
      </c>
      <c r="R153" s="8">
        <v>1</v>
      </c>
      <c r="T153" s="8">
        <v>35.141705000000002</v>
      </c>
      <c r="U153" s="8">
        <v>-120.642702</v>
      </c>
      <c r="V153" s="10">
        <v>43814</v>
      </c>
      <c r="AE153" s="18" t="s">
        <v>96</v>
      </c>
      <c r="AF153" s="19" t="s">
        <v>43</v>
      </c>
      <c r="AG153" s="19" t="s">
        <v>44</v>
      </c>
      <c r="AR153" s="6">
        <f t="shared" si="48"/>
        <v>153</v>
      </c>
      <c r="AS153" s="6" t="str">
        <f t="shared" si="47"/>
        <v>Done</v>
      </c>
      <c r="AT153" s="6" t="str">
        <f t="shared" si="46"/>
        <v>NO</v>
      </c>
      <c r="AU153" s="27"/>
    </row>
    <row r="154" spans="1:47" x14ac:dyDescent="0.25">
      <c r="A154" t="s">
        <v>543</v>
      </c>
      <c r="B154" s="2" t="str">
        <f t="shared" si="45"/>
        <v>https://www.homeaway.com/vacation-rental/p4786702</v>
      </c>
      <c r="C154" s="7" t="s">
        <v>40</v>
      </c>
      <c r="D154" s="8">
        <v>4786702</v>
      </c>
      <c r="E154" s="8">
        <v>5773604</v>
      </c>
      <c r="F154" s="8" t="s">
        <v>110</v>
      </c>
      <c r="I154" s="8" t="b">
        <v>1</v>
      </c>
      <c r="J154" s="8" t="s">
        <v>544</v>
      </c>
      <c r="L154" s="8" t="s">
        <v>40</v>
      </c>
      <c r="M154" s="8" t="s">
        <v>43</v>
      </c>
      <c r="N154" s="8">
        <v>58</v>
      </c>
      <c r="Q154" s="8">
        <v>2</v>
      </c>
      <c r="R154" s="8">
        <v>2</v>
      </c>
      <c r="T154" s="8">
        <v>35.141705000000002</v>
      </c>
      <c r="U154" s="8">
        <v>-120.642702</v>
      </c>
      <c r="V154" s="10">
        <v>43814</v>
      </c>
      <c r="AE154" s="18" t="s">
        <v>96</v>
      </c>
      <c r="AF154" s="19" t="s">
        <v>43</v>
      </c>
      <c r="AG154" s="19" t="s">
        <v>44</v>
      </c>
      <c r="AR154" s="6">
        <f t="shared" si="48"/>
        <v>154</v>
      </c>
      <c r="AS154" s="6" t="str">
        <f t="shared" si="47"/>
        <v>Done</v>
      </c>
      <c r="AT154" s="6" t="str">
        <f t="shared" si="46"/>
        <v>NO</v>
      </c>
      <c r="AU154" s="27"/>
    </row>
    <row r="155" spans="1:47" x14ac:dyDescent="0.25">
      <c r="A155" t="s">
        <v>545</v>
      </c>
      <c r="B155" s="2" t="str">
        <f t="shared" si="45"/>
        <v>https://www.homeaway.com/vacation-rental/p4786703</v>
      </c>
      <c r="C155" s="7" t="s">
        <v>40</v>
      </c>
      <c r="D155" s="8">
        <v>4786703</v>
      </c>
      <c r="E155" s="8">
        <v>5773605</v>
      </c>
      <c r="F155" s="8" t="s">
        <v>110</v>
      </c>
      <c r="I155" s="8" t="b">
        <v>1</v>
      </c>
      <c r="J155" s="8" t="s">
        <v>546</v>
      </c>
      <c r="L155" s="8" t="s">
        <v>40</v>
      </c>
      <c r="M155" s="8" t="s">
        <v>43</v>
      </c>
      <c r="N155" s="8">
        <v>58</v>
      </c>
      <c r="Q155" s="8">
        <v>2</v>
      </c>
      <c r="R155" s="8">
        <v>2</v>
      </c>
      <c r="T155" s="8">
        <v>35.141705000000002</v>
      </c>
      <c r="U155" s="8">
        <v>-120.642702</v>
      </c>
      <c r="V155" s="10">
        <v>43814</v>
      </c>
      <c r="AE155" s="18" t="s">
        <v>96</v>
      </c>
      <c r="AF155" s="19" t="s">
        <v>43</v>
      </c>
      <c r="AG155" s="19" t="s">
        <v>44</v>
      </c>
      <c r="AR155" s="6">
        <f t="shared" si="48"/>
        <v>155</v>
      </c>
      <c r="AS155" s="6" t="str">
        <f t="shared" si="47"/>
        <v>Done</v>
      </c>
      <c r="AT155" s="6" t="str">
        <f t="shared" si="46"/>
        <v>NO</v>
      </c>
      <c r="AU155" s="27"/>
    </row>
    <row r="156" spans="1:47" x14ac:dyDescent="0.25">
      <c r="A156" t="s">
        <v>547</v>
      </c>
      <c r="B156" s="2" t="str">
        <f t="shared" si="45"/>
        <v>https://www.homeaway.com/vacation-rental/p4786706</v>
      </c>
      <c r="C156" s="7" t="s">
        <v>40</v>
      </c>
      <c r="D156" s="8">
        <v>4786706</v>
      </c>
      <c r="E156" s="8">
        <v>5773613</v>
      </c>
      <c r="F156" s="8" t="s">
        <v>110</v>
      </c>
      <c r="I156" s="8" t="b">
        <v>1</v>
      </c>
      <c r="J156" s="8" t="s">
        <v>548</v>
      </c>
      <c r="L156" s="8" t="s">
        <v>40</v>
      </c>
      <c r="M156" s="8" t="s">
        <v>43</v>
      </c>
      <c r="N156" s="8">
        <v>58</v>
      </c>
      <c r="Q156" s="8">
        <v>3</v>
      </c>
      <c r="R156" s="8">
        <v>2</v>
      </c>
      <c r="T156" s="8">
        <v>35.141705000000002</v>
      </c>
      <c r="U156" s="8">
        <v>-120.642702</v>
      </c>
      <c r="V156" s="10">
        <v>43814</v>
      </c>
      <c r="AE156" s="18" t="s">
        <v>96</v>
      </c>
      <c r="AF156" s="19" t="s">
        <v>43</v>
      </c>
      <c r="AG156" s="19" t="s">
        <v>44</v>
      </c>
      <c r="AR156" s="6">
        <f t="shared" si="48"/>
        <v>156</v>
      </c>
      <c r="AS156" s="6" t="str">
        <f t="shared" si="47"/>
        <v>Done</v>
      </c>
      <c r="AT156" s="6" t="str">
        <f t="shared" si="46"/>
        <v>NO</v>
      </c>
      <c r="AU156" s="27"/>
    </row>
    <row r="157" spans="1:47" x14ac:dyDescent="0.25">
      <c r="A157" t="s">
        <v>549</v>
      </c>
      <c r="B157" s="2" t="str">
        <f t="shared" si="45"/>
        <v>https://www.homeaway.com/vacation-rental/p4786709</v>
      </c>
      <c r="C157" s="7" t="s">
        <v>40</v>
      </c>
      <c r="D157" s="8">
        <v>4786709</v>
      </c>
      <c r="E157" s="8">
        <v>5773616</v>
      </c>
      <c r="F157" s="8" t="s">
        <v>110</v>
      </c>
      <c r="I157" s="8" t="b">
        <v>1</v>
      </c>
      <c r="J157" s="8" t="s">
        <v>550</v>
      </c>
      <c r="L157" s="8" t="s">
        <v>40</v>
      </c>
      <c r="M157" s="8" t="s">
        <v>43</v>
      </c>
      <c r="N157" s="8">
        <v>58</v>
      </c>
      <c r="Q157" s="8">
        <v>3</v>
      </c>
      <c r="R157" s="8">
        <v>2</v>
      </c>
      <c r="T157" s="8">
        <v>35.141705000000002</v>
      </c>
      <c r="U157" s="8">
        <v>-120.642702</v>
      </c>
      <c r="V157" s="10">
        <v>43814</v>
      </c>
      <c r="AE157" s="18" t="s">
        <v>96</v>
      </c>
      <c r="AF157" s="19" t="s">
        <v>43</v>
      </c>
      <c r="AG157" s="19" t="s">
        <v>44</v>
      </c>
      <c r="AR157" s="6">
        <f t="shared" si="48"/>
        <v>157</v>
      </c>
      <c r="AS157" s="6" t="str">
        <f t="shared" si="47"/>
        <v>Done</v>
      </c>
      <c r="AT157" s="6" t="str">
        <f t="shared" si="46"/>
        <v>NO</v>
      </c>
      <c r="AU157" s="27"/>
    </row>
    <row r="158" spans="1:47" x14ac:dyDescent="0.25">
      <c r="A158" t="s">
        <v>551</v>
      </c>
      <c r="B158" s="2" t="str">
        <f t="shared" si="45"/>
        <v>https://www.homeaway.com/vacation-rental/p4786710</v>
      </c>
      <c r="C158" s="7" t="s">
        <v>40</v>
      </c>
      <c r="D158" s="8">
        <v>4786710</v>
      </c>
      <c r="E158" s="8">
        <v>5773617</v>
      </c>
      <c r="F158" s="8" t="s">
        <v>110</v>
      </c>
      <c r="I158" s="8" t="b">
        <v>1</v>
      </c>
      <c r="J158" s="8" t="s">
        <v>552</v>
      </c>
      <c r="L158" s="8" t="s">
        <v>40</v>
      </c>
      <c r="M158" s="8" t="s">
        <v>43</v>
      </c>
      <c r="N158" s="8">
        <v>58</v>
      </c>
      <c r="Q158" s="8">
        <v>2</v>
      </c>
      <c r="R158" s="8">
        <v>2</v>
      </c>
      <c r="T158" s="8">
        <v>35.141705000000002</v>
      </c>
      <c r="U158" s="8">
        <v>-120.642702</v>
      </c>
      <c r="V158" s="10">
        <v>43814</v>
      </c>
      <c r="AE158" s="18" t="s">
        <v>96</v>
      </c>
      <c r="AF158" s="19" t="s">
        <v>43</v>
      </c>
      <c r="AG158" s="19" t="s">
        <v>44</v>
      </c>
      <c r="AR158" s="6">
        <f t="shared" si="48"/>
        <v>158</v>
      </c>
      <c r="AS158" s="6" t="str">
        <f t="shared" si="47"/>
        <v>Done</v>
      </c>
      <c r="AT158" s="6" t="str">
        <f t="shared" si="46"/>
        <v>NO</v>
      </c>
      <c r="AU158" s="27"/>
    </row>
    <row r="159" spans="1:47" x14ac:dyDescent="0.25">
      <c r="A159" t="s">
        <v>553</v>
      </c>
      <c r="B159" s="2" t="str">
        <f t="shared" si="45"/>
        <v>https://www.homeaway.com/vacation-rental/p4786715</v>
      </c>
      <c r="C159" s="7" t="s">
        <v>40</v>
      </c>
      <c r="D159" s="8">
        <v>4786715</v>
      </c>
      <c r="E159" s="8">
        <v>5773622</v>
      </c>
      <c r="F159" s="8" t="s">
        <v>110</v>
      </c>
      <c r="I159" s="8" t="b">
        <v>1</v>
      </c>
      <c r="J159" s="8" t="s">
        <v>554</v>
      </c>
      <c r="L159" s="8" t="s">
        <v>40</v>
      </c>
      <c r="M159" s="8" t="s">
        <v>43</v>
      </c>
      <c r="N159" s="8">
        <v>58</v>
      </c>
      <c r="Q159" s="8">
        <v>2</v>
      </c>
      <c r="R159" s="8">
        <v>1</v>
      </c>
      <c r="T159" s="8">
        <v>35.141705000000002</v>
      </c>
      <c r="U159" s="8">
        <v>-120.642702</v>
      </c>
      <c r="V159" s="10">
        <v>43814</v>
      </c>
      <c r="AE159" s="18" t="s">
        <v>96</v>
      </c>
      <c r="AF159" s="19" t="s">
        <v>43</v>
      </c>
      <c r="AG159" s="19" t="s">
        <v>44</v>
      </c>
      <c r="AR159" s="6">
        <f t="shared" si="48"/>
        <v>159</v>
      </c>
      <c r="AS159" s="6" t="str">
        <f t="shared" si="47"/>
        <v>Done</v>
      </c>
      <c r="AT159" s="6" t="str">
        <f t="shared" si="46"/>
        <v>NO</v>
      </c>
      <c r="AU159" s="27"/>
    </row>
    <row r="160" spans="1:47" ht="31.5" x14ac:dyDescent="0.25">
      <c r="A160" t="s">
        <v>555</v>
      </c>
      <c r="B160" s="2" t="str">
        <f t="shared" si="45"/>
        <v>https://www.vrbo.com/690186</v>
      </c>
      <c r="C160" s="7" t="s">
        <v>40</v>
      </c>
      <c r="D160" s="8">
        <v>690186</v>
      </c>
      <c r="E160" s="8">
        <v>1238124</v>
      </c>
      <c r="F160" s="8" t="s">
        <v>110</v>
      </c>
      <c r="I160" s="8" t="b">
        <v>1</v>
      </c>
      <c r="J160" s="8" t="s">
        <v>556</v>
      </c>
      <c r="L160" s="8" t="s">
        <v>40</v>
      </c>
      <c r="M160" s="8" t="s">
        <v>43</v>
      </c>
      <c r="N160" s="8">
        <v>58</v>
      </c>
      <c r="Q160" s="8">
        <v>3</v>
      </c>
      <c r="R160" s="8">
        <v>3</v>
      </c>
      <c r="T160" s="8">
        <v>35.141835200000003</v>
      </c>
      <c r="U160" s="8">
        <v>-120.6425891</v>
      </c>
      <c r="V160" s="10">
        <v>43827</v>
      </c>
      <c r="AF160" s="19" t="s">
        <v>43</v>
      </c>
      <c r="AG160" s="19" t="s">
        <v>44</v>
      </c>
      <c r="AH160" s="20" t="s">
        <v>557</v>
      </c>
      <c r="AI160" s="14" t="str">
        <f t="shared" ref="AI160:AI161" si="52">SUBSTITUTE(AH160,"-","")</f>
        <v>005301006</v>
      </c>
      <c r="AK160" s="20" t="str">
        <f t="shared" ref="AK160:AK161" si="53">SUBSTITUTE(AJ160,"-","")</f>
        <v/>
      </c>
      <c r="AL160" s="20" t="s">
        <v>558</v>
      </c>
      <c r="AM160" s="14" t="s">
        <v>47</v>
      </c>
      <c r="AO160" s="14" t="s">
        <v>49</v>
      </c>
      <c r="AP160" s="14" t="s">
        <v>50</v>
      </c>
      <c r="AQ160" s="13" t="s">
        <v>209</v>
      </c>
      <c r="AR160" s="6">
        <f t="shared" si="48"/>
        <v>160</v>
      </c>
      <c r="AS160" s="6" t="str">
        <f t="shared" si="47"/>
        <v>Done</v>
      </c>
      <c r="AT160" s="6" t="str">
        <f t="shared" si="46"/>
        <v>YES</v>
      </c>
      <c r="AU160" s="28">
        <v>43970</v>
      </c>
    </row>
    <row r="161" spans="1:47" ht="31.5" x14ac:dyDescent="0.25">
      <c r="A161" t="s">
        <v>559</v>
      </c>
      <c r="B161" s="2" t="str">
        <f t="shared" si="45"/>
        <v>https://www.vrbo.com/1005673</v>
      </c>
      <c r="C161" s="7" t="s">
        <v>40</v>
      </c>
      <c r="D161" s="8">
        <v>1005673</v>
      </c>
      <c r="E161" s="8">
        <v>1553621</v>
      </c>
      <c r="F161" s="8" t="s">
        <v>110</v>
      </c>
      <c r="I161" s="8" t="b">
        <v>1</v>
      </c>
      <c r="J161" s="8" t="s">
        <v>560</v>
      </c>
      <c r="L161" s="8" t="s">
        <v>40</v>
      </c>
      <c r="M161" s="8" t="s">
        <v>43</v>
      </c>
      <c r="N161" s="8">
        <v>59</v>
      </c>
      <c r="Q161" s="8">
        <v>2</v>
      </c>
      <c r="R161" s="8">
        <v>2</v>
      </c>
      <c r="T161" s="8">
        <v>35.140881899999997</v>
      </c>
      <c r="U161" s="8">
        <v>-120.64181352999999</v>
      </c>
      <c r="V161" s="10">
        <v>43827</v>
      </c>
      <c r="AF161" s="19" t="s">
        <v>43</v>
      </c>
      <c r="AG161" s="19" t="s">
        <v>44</v>
      </c>
      <c r="AH161" s="20" t="s">
        <v>561</v>
      </c>
      <c r="AI161" s="14" t="str">
        <f t="shared" si="52"/>
        <v>005162059</v>
      </c>
      <c r="AK161" s="17" t="str">
        <f t="shared" si="53"/>
        <v/>
      </c>
      <c r="AL161" s="14" t="s">
        <v>562</v>
      </c>
      <c r="AM161" s="14" t="s">
        <v>47</v>
      </c>
      <c r="AN161" s="14" t="s">
        <v>57</v>
      </c>
      <c r="AO161" s="14" t="s">
        <v>49</v>
      </c>
      <c r="AP161" s="14" t="s">
        <v>50</v>
      </c>
      <c r="AQ161" s="13" t="s">
        <v>209</v>
      </c>
      <c r="AR161" s="6">
        <f t="shared" si="48"/>
        <v>161</v>
      </c>
      <c r="AS161" s="6" t="str">
        <f t="shared" si="47"/>
        <v>Done</v>
      </c>
      <c r="AT161" s="6" t="str">
        <f t="shared" si="46"/>
        <v>YES</v>
      </c>
      <c r="AU161" s="28">
        <v>43900</v>
      </c>
    </row>
    <row r="162" spans="1:47" x14ac:dyDescent="0.25">
      <c r="A162" t="s">
        <v>563</v>
      </c>
      <c r="B162" s="2" t="str">
        <f t="shared" si="45"/>
        <v>https://www.homeaway.com/vacation-rental/p4786765</v>
      </c>
      <c r="C162" s="7" t="s">
        <v>40</v>
      </c>
      <c r="D162" s="8">
        <v>4786765</v>
      </c>
      <c r="E162" s="8">
        <v>5773699</v>
      </c>
      <c r="F162" s="8" t="s">
        <v>41</v>
      </c>
      <c r="I162" s="8" t="b">
        <v>1</v>
      </c>
      <c r="J162" s="8" t="s">
        <v>564</v>
      </c>
      <c r="L162" s="8" t="s">
        <v>40</v>
      </c>
      <c r="M162" s="8" t="s">
        <v>43</v>
      </c>
      <c r="N162" s="8">
        <v>59</v>
      </c>
      <c r="Q162" s="8">
        <v>2</v>
      </c>
      <c r="R162" s="8">
        <v>3</v>
      </c>
      <c r="T162" s="8">
        <v>35.141477000000002</v>
      </c>
      <c r="U162" s="8">
        <v>-120.641527</v>
      </c>
      <c r="V162" s="10">
        <v>43814</v>
      </c>
      <c r="AE162" s="18" t="s">
        <v>96</v>
      </c>
      <c r="AF162" s="19" t="s">
        <v>43</v>
      </c>
      <c r="AG162" s="19" t="s">
        <v>44</v>
      </c>
      <c r="AR162" s="6">
        <f t="shared" si="48"/>
        <v>162</v>
      </c>
      <c r="AS162" s="6" t="str">
        <f t="shared" si="47"/>
        <v>Done</v>
      </c>
      <c r="AT162" s="6" t="str">
        <f t="shared" si="46"/>
        <v>NO</v>
      </c>
      <c r="AU162" s="27"/>
    </row>
    <row r="163" spans="1:47" ht="30.75" customHeight="1" x14ac:dyDescent="0.25">
      <c r="A163" t="s">
        <v>565</v>
      </c>
      <c r="B163" s="2" t="str">
        <f t="shared" ref="B163:B194" si="54">HYPERLINK(A163)</f>
        <v>https://www.vrbo.com/1797012</v>
      </c>
      <c r="C163" s="7" t="s">
        <v>40</v>
      </c>
      <c r="D163" s="8">
        <v>1797012</v>
      </c>
      <c r="E163" s="8">
        <v>2358521</v>
      </c>
      <c r="F163" s="8" t="s">
        <v>110</v>
      </c>
      <c r="I163" s="8" t="b">
        <v>1</v>
      </c>
      <c r="J163" s="8" t="s">
        <v>566</v>
      </c>
      <c r="L163" s="8" t="s">
        <v>40</v>
      </c>
      <c r="M163" s="8" t="s">
        <v>43</v>
      </c>
      <c r="N163" s="8">
        <v>60</v>
      </c>
      <c r="Q163" s="8">
        <v>2</v>
      </c>
      <c r="R163" s="8">
        <v>2</v>
      </c>
      <c r="T163" s="8">
        <v>35.141350000000003</v>
      </c>
      <c r="U163" s="8">
        <v>-120.64384</v>
      </c>
      <c r="V163" s="10">
        <v>43827</v>
      </c>
      <c r="AF163" s="19" t="s">
        <v>43</v>
      </c>
      <c r="AG163" s="19" t="s">
        <v>44</v>
      </c>
      <c r="AH163" s="14" t="s">
        <v>567</v>
      </c>
      <c r="AI163" s="14" t="str">
        <f>SUBSTITUTE(AH163,"-","")</f>
        <v>005301034</v>
      </c>
      <c r="AK163" s="17" t="str">
        <f>SUBSTITUTE(AJ163,"-","")</f>
        <v/>
      </c>
      <c r="AL163" s="14" t="s">
        <v>568</v>
      </c>
      <c r="AM163" s="14" t="s">
        <v>47</v>
      </c>
      <c r="AN163" s="14" t="s">
        <v>57</v>
      </c>
      <c r="AO163" s="14" t="s">
        <v>49</v>
      </c>
      <c r="AP163" s="14" t="s">
        <v>50</v>
      </c>
      <c r="AR163" s="6">
        <f t="shared" si="48"/>
        <v>163</v>
      </c>
      <c r="AS163" s="6" t="str">
        <f t="shared" si="47"/>
        <v>Done</v>
      </c>
      <c r="AT163" s="6" t="str">
        <f t="shared" ref="AT163:AT194" si="55">IF(OR(AP163="room",AO163="RV",AO163="timeshare",AO163="resort",AE163="no"),"NO","YES")</f>
        <v>YES</v>
      </c>
      <c r="AU163" s="28">
        <v>43921</v>
      </c>
    </row>
    <row r="164" spans="1:47" x14ac:dyDescent="0.25">
      <c r="A164" t="s">
        <v>569</v>
      </c>
      <c r="B164" s="2" t="str">
        <f t="shared" si="54"/>
        <v>https://www.homeaway.com/vacation-rental/p4786699</v>
      </c>
      <c r="C164" s="7" t="s">
        <v>40</v>
      </c>
      <c r="D164" s="8">
        <v>4786699</v>
      </c>
      <c r="E164" s="8">
        <v>5773601</v>
      </c>
      <c r="F164" s="8" t="s">
        <v>110</v>
      </c>
      <c r="I164" s="8" t="b">
        <v>1</v>
      </c>
      <c r="J164" s="8" t="s">
        <v>570</v>
      </c>
      <c r="L164" s="8" t="s">
        <v>40</v>
      </c>
      <c r="M164" s="8" t="s">
        <v>43</v>
      </c>
      <c r="N164" s="8">
        <v>60</v>
      </c>
      <c r="Q164" s="8">
        <v>2</v>
      </c>
      <c r="R164" s="8">
        <v>1</v>
      </c>
      <c r="T164" s="8">
        <v>35.141316000000003</v>
      </c>
      <c r="U164" s="8">
        <v>-120.64327299999999</v>
      </c>
      <c r="V164" s="10">
        <v>43814</v>
      </c>
      <c r="AE164" s="18" t="s">
        <v>96</v>
      </c>
      <c r="AF164" s="19" t="s">
        <v>43</v>
      </c>
      <c r="AG164" s="19" t="s">
        <v>44</v>
      </c>
      <c r="AR164" s="6">
        <f t="shared" si="48"/>
        <v>164</v>
      </c>
      <c r="AS164" s="6" t="str">
        <f t="shared" si="47"/>
        <v>Done</v>
      </c>
      <c r="AT164" s="6" t="str">
        <f t="shared" si="55"/>
        <v>NO</v>
      </c>
      <c r="AU164" s="27"/>
    </row>
    <row r="165" spans="1:47" x14ac:dyDescent="0.25">
      <c r="A165" t="s">
        <v>571</v>
      </c>
      <c r="B165" s="2" t="str">
        <f t="shared" si="54"/>
        <v>https://www.homeaway.com/vacation-rental/p4786701</v>
      </c>
      <c r="C165" s="7" t="s">
        <v>40</v>
      </c>
      <c r="D165" s="8">
        <v>4786701</v>
      </c>
      <c r="E165" s="8">
        <v>5773603</v>
      </c>
      <c r="F165" s="8" t="s">
        <v>110</v>
      </c>
      <c r="I165" s="8" t="b">
        <v>1</v>
      </c>
      <c r="J165" s="8" t="s">
        <v>572</v>
      </c>
      <c r="L165" s="8" t="s">
        <v>40</v>
      </c>
      <c r="M165" s="8" t="s">
        <v>43</v>
      </c>
      <c r="N165" s="8">
        <v>60</v>
      </c>
      <c r="Q165" s="8">
        <v>2</v>
      </c>
      <c r="R165" s="8">
        <v>1</v>
      </c>
      <c r="T165" s="8">
        <v>35.141316000000003</v>
      </c>
      <c r="U165" s="8">
        <v>-120.64327299999999</v>
      </c>
      <c r="V165" s="10">
        <v>43814</v>
      </c>
      <c r="AE165" s="18" t="s">
        <v>96</v>
      </c>
      <c r="AF165" s="19" t="s">
        <v>43</v>
      </c>
      <c r="AG165" s="19" t="s">
        <v>44</v>
      </c>
      <c r="AR165" s="6">
        <f t="shared" si="48"/>
        <v>165</v>
      </c>
      <c r="AS165" s="6" t="str">
        <f t="shared" si="47"/>
        <v>Done</v>
      </c>
      <c r="AT165" s="6" t="str">
        <f t="shared" si="55"/>
        <v>NO</v>
      </c>
      <c r="AU165" s="27"/>
    </row>
    <row r="166" spans="1:47" x14ac:dyDescent="0.25">
      <c r="A166" t="s">
        <v>573</v>
      </c>
      <c r="B166" s="2" t="str">
        <f t="shared" si="54"/>
        <v>https://www.homeaway.com/vacation-rental/p4786707</v>
      </c>
      <c r="C166" s="7" t="s">
        <v>40</v>
      </c>
      <c r="D166" s="8">
        <v>4786707</v>
      </c>
      <c r="E166" s="8">
        <v>5773614</v>
      </c>
      <c r="F166" s="8" t="s">
        <v>110</v>
      </c>
      <c r="I166" s="8" t="b">
        <v>1</v>
      </c>
      <c r="J166" s="8" t="s">
        <v>574</v>
      </c>
      <c r="L166" s="8" t="s">
        <v>40</v>
      </c>
      <c r="M166" s="8" t="s">
        <v>43</v>
      </c>
      <c r="N166" s="8">
        <v>60</v>
      </c>
      <c r="Q166" s="8">
        <v>3</v>
      </c>
      <c r="R166" s="8">
        <v>2</v>
      </c>
      <c r="T166" s="8">
        <v>35.141316000000003</v>
      </c>
      <c r="U166" s="8">
        <v>-120.64327299999999</v>
      </c>
      <c r="V166" s="10">
        <v>43814</v>
      </c>
      <c r="AE166" s="18" t="s">
        <v>96</v>
      </c>
      <c r="AF166" s="19" t="s">
        <v>43</v>
      </c>
      <c r="AG166" s="19" t="s">
        <v>44</v>
      </c>
      <c r="AR166" s="6">
        <f t="shared" si="48"/>
        <v>166</v>
      </c>
      <c r="AS166" s="6" t="str">
        <f t="shared" si="47"/>
        <v>Done</v>
      </c>
      <c r="AT166" s="6" t="str">
        <f t="shared" si="55"/>
        <v>NO</v>
      </c>
      <c r="AU166" s="27"/>
    </row>
    <row r="167" spans="1:47" x14ac:dyDescent="0.25">
      <c r="A167" t="s">
        <v>575</v>
      </c>
      <c r="B167" s="2" t="str">
        <f t="shared" si="54"/>
        <v>https://www.homeaway.com/vacation-rental/p4786708</v>
      </c>
      <c r="C167" s="7" t="s">
        <v>40</v>
      </c>
      <c r="D167" s="8">
        <v>4786708</v>
      </c>
      <c r="E167" s="8">
        <v>5773615</v>
      </c>
      <c r="F167" s="8" t="s">
        <v>110</v>
      </c>
      <c r="I167" s="8" t="b">
        <v>1</v>
      </c>
      <c r="J167" s="8" t="s">
        <v>576</v>
      </c>
      <c r="L167" s="8" t="s">
        <v>40</v>
      </c>
      <c r="M167" s="8" t="s">
        <v>43</v>
      </c>
      <c r="N167" s="8">
        <v>60</v>
      </c>
      <c r="Q167" s="8">
        <v>3</v>
      </c>
      <c r="R167" s="8">
        <v>2</v>
      </c>
      <c r="T167" s="8">
        <v>35.141316000000003</v>
      </c>
      <c r="U167" s="8">
        <v>-120.64327299999999</v>
      </c>
      <c r="V167" s="10">
        <v>43814</v>
      </c>
      <c r="AE167" s="18" t="s">
        <v>96</v>
      </c>
      <c r="AF167" s="19" t="s">
        <v>43</v>
      </c>
      <c r="AG167" s="19" t="s">
        <v>44</v>
      </c>
      <c r="AR167" s="6">
        <f t="shared" si="48"/>
        <v>167</v>
      </c>
      <c r="AS167" s="6" t="str">
        <f t="shared" si="47"/>
        <v>Done</v>
      </c>
      <c r="AT167" s="6" t="str">
        <f t="shared" si="55"/>
        <v>NO</v>
      </c>
      <c r="AU167" s="27"/>
    </row>
    <row r="168" spans="1:47" ht="31.5" x14ac:dyDescent="0.25">
      <c r="A168" t="s">
        <v>577</v>
      </c>
      <c r="B168" s="2" t="str">
        <f t="shared" si="54"/>
        <v>https://www.vrbo.com/1599365</v>
      </c>
      <c r="C168" s="7" t="s">
        <v>40</v>
      </c>
      <c r="D168" s="8">
        <v>1599365</v>
      </c>
      <c r="E168" s="8">
        <v>2160660</v>
      </c>
      <c r="F168" s="8" t="s">
        <v>110</v>
      </c>
      <c r="I168" s="8" t="b">
        <v>1</v>
      </c>
      <c r="J168" s="8" t="s">
        <v>578</v>
      </c>
      <c r="L168" s="8" t="s">
        <v>40</v>
      </c>
      <c r="M168" s="8" t="s">
        <v>43</v>
      </c>
      <c r="N168" s="8">
        <v>60</v>
      </c>
      <c r="Q168" s="8">
        <v>2</v>
      </c>
      <c r="R168" s="8">
        <v>3</v>
      </c>
      <c r="T168" s="8">
        <v>35.14132</v>
      </c>
      <c r="U168" s="8">
        <v>-120.64327</v>
      </c>
      <c r="V168" s="10">
        <v>43827</v>
      </c>
      <c r="AF168" s="19" t="s">
        <v>43</v>
      </c>
      <c r="AG168" s="19" t="s">
        <v>44</v>
      </c>
      <c r="AH168" s="14" t="s">
        <v>579</v>
      </c>
      <c r="AI168" s="14" t="str">
        <f t="shared" ref="AI168:AI169" si="56">SUBSTITUTE(AH168,"-","")</f>
        <v>005301035</v>
      </c>
      <c r="AK168" s="17" t="str">
        <f t="shared" ref="AK168:AK169" si="57">SUBSTITUTE(AJ168,"-","")</f>
        <v/>
      </c>
      <c r="AL168" s="14" t="s">
        <v>580</v>
      </c>
      <c r="AM168" s="14" t="s">
        <v>47</v>
      </c>
      <c r="AN168" s="14" t="s">
        <v>57</v>
      </c>
      <c r="AO168" s="14" t="s">
        <v>49</v>
      </c>
      <c r="AP168" s="14" t="s">
        <v>50</v>
      </c>
      <c r="AR168" s="6">
        <f t="shared" si="48"/>
        <v>168</v>
      </c>
      <c r="AS168" s="6" t="str">
        <f t="shared" si="47"/>
        <v>Done</v>
      </c>
      <c r="AT168" s="6" t="str">
        <f t="shared" si="55"/>
        <v>YES</v>
      </c>
      <c r="AU168" s="28">
        <v>44033</v>
      </c>
    </row>
    <row r="169" spans="1:47" ht="31.5" x14ac:dyDescent="0.25">
      <c r="A169" t="s">
        <v>581</v>
      </c>
      <c r="B169" s="2" t="str">
        <f t="shared" si="54"/>
        <v>https://www.vrbo.com/1487542</v>
      </c>
      <c r="C169" s="7" t="s">
        <v>40</v>
      </c>
      <c r="D169" s="8">
        <v>1487542</v>
      </c>
      <c r="E169" s="8">
        <v>2046173</v>
      </c>
      <c r="F169" s="8" t="s">
        <v>41</v>
      </c>
      <c r="I169" s="8" t="b">
        <v>1</v>
      </c>
      <c r="J169" s="8" t="s">
        <v>582</v>
      </c>
      <c r="L169" s="8" t="s">
        <v>40</v>
      </c>
      <c r="M169" s="8" t="s">
        <v>43</v>
      </c>
      <c r="N169" s="8">
        <v>61</v>
      </c>
      <c r="Q169" s="8">
        <v>1</v>
      </c>
      <c r="R169" s="8">
        <v>0</v>
      </c>
      <c r="T169" s="8">
        <v>35.140577100000002</v>
      </c>
      <c r="U169" s="8">
        <v>-120.6431403</v>
      </c>
      <c r="V169" s="10">
        <v>43827</v>
      </c>
      <c r="AF169" s="19" t="s">
        <v>43</v>
      </c>
      <c r="AG169" s="19" t="s">
        <v>44</v>
      </c>
      <c r="AH169" s="14" t="s">
        <v>583</v>
      </c>
      <c r="AI169" s="14" t="str">
        <f t="shared" si="56"/>
        <v>005121022</v>
      </c>
      <c r="AK169" s="17" t="str">
        <f t="shared" si="57"/>
        <v/>
      </c>
      <c r="AL169" s="14" t="s">
        <v>584</v>
      </c>
      <c r="AM169" s="14" t="s">
        <v>47</v>
      </c>
      <c r="AN169" s="14" t="s">
        <v>57</v>
      </c>
      <c r="AO169" s="14" t="s">
        <v>49</v>
      </c>
      <c r="AP169" s="14" t="s">
        <v>50</v>
      </c>
      <c r="AR169" s="6">
        <f t="shared" si="48"/>
        <v>169</v>
      </c>
      <c r="AS169" s="6" t="str">
        <f t="shared" si="47"/>
        <v>Done</v>
      </c>
      <c r="AT169" s="6" t="str">
        <f t="shared" si="55"/>
        <v>YES</v>
      </c>
      <c r="AU169" s="28">
        <v>43956</v>
      </c>
    </row>
    <row r="170" spans="1:47" x14ac:dyDescent="0.25">
      <c r="A170" t="s">
        <v>585</v>
      </c>
      <c r="B170" s="2" t="str">
        <f t="shared" si="54"/>
        <v>https://www.homeaway.com/vacation-rental/p4786734</v>
      </c>
      <c r="C170" s="7" t="s">
        <v>40</v>
      </c>
      <c r="D170" s="8">
        <v>4786734</v>
      </c>
      <c r="E170" s="8">
        <v>5773643</v>
      </c>
      <c r="F170" s="8" t="s">
        <v>110</v>
      </c>
      <c r="I170" s="8" t="b">
        <v>1</v>
      </c>
      <c r="J170" s="8" t="s">
        <v>586</v>
      </c>
      <c r="L170" s="8" t="s">
        <v>40</v>
      </c>
      <c r="M170" s="8" t="s">
        <v>43</v>
      </c>
      <c r="N170" s="8">
        <v>61</v>
      </c>
      <c r="Q170" s="8">
        <v>2</v>
      </c>
      <c r="R170" s="8">
        <v>2</v>
      </c>
      <c r="T170" s="8">
        <v>35.140577999999998</v>
      </c>
      <c r="U170" s="8">
        <v>-120.64313</v>
      </c>
      <c r="V170" s="10">
        <v>43814</v>
      </c>
      <c r="AE170" s="18" t="s">
        <v>96</v>
      </c>
      <c r="AF170" s="19" t="s">
        <v>43</v>
      </c>
      <c r="AG170" s="19" t="s">
        <v>44</v>
      </c>
      <c r="AR170" s="6">
        <f t="shared" si="48"/>
        <v>170</v>
      </c>
      <c r="AS170" s="6" t="str">
        <f t="shared" si="47"/>
        <v>Done</v>
      </c>
      <c r="AT170" s="6" t="str">
        <f t="shared" si="55"/>
        <v>NO</v>
      </c>
      <c r="AU170" s="27"/>
    </row>
    <row r="171" spans="1:47" x14ac:dyDescent="0.25">
      <c r="A171" t="s">
        <v>587</v>
      </c>
      <c r="B171" s="2" t="str">
        <f t="shared" si="54"/>
        <v>https://www.vrbo.com/394720</v>
      </c>
      <c r="C171" s="7" t="s">
        <v>40</v>
      </c>
      <c r="D171" s="8">
        <v>394720</v>
      </c>
      <c r="E171" s="8">
        <v>394720</v>
      </c>
      <c r="F171" s="8" t="s">
        <v>110</v>
      </c>
      <c r="I171" s="8" t="b">
        <v>1</v>
      </c>
      <c r="J171" s="8" t="s">
        <v>588</v>
      </c>
      <c r="L171" s="8" t="s">
        <v>40</v>
      </c>
      <c r="M171" s="8" t="s">
        <v>43</v>
      </c>
      <c r="N171" s="8">
        <v>62</v>
      </c>
      <c r="Q171" s="8">
        <v>3</v>
      </c>
      <c r="R171" s="8">
        <v>1</v>
      </c>
      <c r="T171" s="8">
        <v>35.1400924</v>
      </c>
      <c r="U171" s="8">
        <v>-120.64223920000001</v>
      </c>
      <c r="V171" s="10">
        <v>43703</v>
      </c>
      <c r="AE171" s="18" t="s">
        <v>96</v>
      </c>
      <c r="AF171" s="23" t="s">
        <v>43</v>
      </c>
      <c r="AG171" s="23" t="s">
        <v>44</v>
      </c>
      <c r="AR171" s="6">
        <f t="shared" si="48"/>
        <v>171</v>
      </c>
      <c r="AS171" s="6" t="str">
        <f t="shared" si="47"/>
        <v>Done</v>
      </c>
      <c r="AT171" s="6" t="str">
        <f t="shared" si="55"/>
        <v>NO</v>
      </c>
      <c r="AU171" s="27"/>
    </row>
    <row r="172" spans="1:47" ht="31.5" x14ac:dyDescent="0.25">
      <c r="A172" t="s">
        <v>589</v>
      </c>
      <c r="B172" s="2" t="str">
        <f t="shared" si="54"/>
        <v>https://www.vrbo.com/1659495</v>
      </c>
      <c r="C172" s="7" t="s">
        <v>40</v>
      </c>
      <c r="D172" s="8">
        <v>1659495</v>
      </c>
      <c r="E172" s="8">
        <v>2220890</v>
      </c>
      <c r="F172" s="8" t="s">
        <v>94</v>
      </c>
      <c r="I172" s="8" t="b">
        <v>1</v>
      </c>
      <c r="J172" s="8" t="s">
        <v>590</v>
      </c>
      <c r="L172" s="8" t="s">
        <v>40</v>
      </c>
      <c r="M172" s="8" t="s">
        <v>43</v>
      </c>
      <c r="N172" s="8">
        <v>63</v>
      </c>
      <c r="Q172" s="8">
        <v>2</v>
      </c>
      <c r="R172" s="8">
        <v>1</v>
      </c>
      <c r="T172" s="8">
        <v>35.14093544</v>
      </c>
      <c r="U172" s="8">
        <v>-120.6469711</v>
      </c>
      <c r="V172" s="10">
        <v>43827</v>
      </c>
      <c r="AF172" s="19" t="s">
        <v>43</v>
      </c>
      <c r="AG172" s="19" t="s">
        <v>44</v>
      </c>
      <c r="AH172" s="14" t="s">
        <v>591</v>
      </c>
      <c r="AI172" s="14" t="str">
        <f t="shared" ref="AI172:AI174" si="58">SUBSTITUTE(AH172,"-","")</f>
        <v>005112010</v>
      </c>
      <c r="AK172" s="17" t="str">
        <f t="shared" ref="AK172:AK174" si="59">SUBSTITUTE(AJ172,"-","")</f>
        <v/>
      </c>
      <c r="AL172" s="14" t="s">
        <v>592</v>
      </c>
      <c r="AM172" s="14" t="s">
        <v>47</v>
      </c>
      <c r="AN172" s="14" t="s">
        <v>57</v>
      </c>
      <c r="AR172" s="6">
        <f t="shared" si="48"/>
        <v>172</v>
      </c>
      <c r="AS172" s="6" t="str">
        <f t="shared" si="47"/>
        <v>Done</v>
      </c>
      <c r="AT172" s="6" t="str">
        <f t="shared" si="55"/>
        <v>YES</v>
      </c>
      <c r="AU172" s="28">
        <v>43900</v>
      </c>
    </row>
    <row r="173" spans="1:47" ht="31.5" x14ac:dyDescent="0.25">
      <c r="A173" t="s">
        <v>593</v>
      </c>
      <c r="B173" s="2" t="str">
        <f t="shared" si="54"/>
        <v>https://www.vrbo.com/614923</v>
      </c>
      <c r="C173" s="7" t="s">
        <v>40</v>
      </c>
      <c r="D173" s="8">
        <v>614923</v>
      </c>
      <c r="E173" s="8">
        <v>1162240</v>
      </c>
      <c r="F173" s="8" t="s">
        <v>110</v>
      </c>
      <c r="I173" s="8" t="b">
        <v>1</v>
      </c>
      <c r="J173" s="8" t="s">
        <v>594</v>
      </c>
      <c r="L173" s="8" t="s">
        <v>40</v>
      </c>
      <c r="M173" s="8" t="s">
        <v>43</v>
      </c>
      <c r="N173" s="8">
        <v>64</v>
      </c>
      <c r="Q173" s="8">
        <v>2</v>
      </c>
      <c r="R173" s="8">
        <v>2</v>
      </c>
      <c r="T173" s="8">
        <v>35.1440512</v>
      </c>
      <c r="U173" s="8">
        <v>-120.64361529999999</v>
      </c>
      <c r="V173" s="10">
        <v>43827</v>
      </c>
      <c r="AF173" s="19" t="s">
        <v>43</v>
      </c>
      <c r="AG173" s="19" t="s">
        <v>44</v>
      </c>
      <c r="AH173" s="14" t="s">
        <v>595</v>
      </c>
      <c r="AI173" s="14" t="str">
        <f t="shared" si="58"/>
        <v>005066032</v>
      </c>
      <c r="AK173" s="17" t="str">
        <f t="shared" si="59"/>
        <v/>
      </c>
      <c r="AL173" s="14" t="s">
        <v>596</v>
      </c>
      <c r="AM173" s="14" t="s">
        <v>47</v>
      </c>
      <c r="AN173" s="14" t="s">
        <v>48</v>
      </c>
      <c r="AO173" s="14" t="s">
        <v>49</v>
      </c>
      <c r="AP173" s="14" t="s">
        <v>50</v>
      </c>
      <c r="AQ173" s="13" t="s">
        <v>110</v>
      </c>
      <c r="AR173" s="6">
        <f t="shared" si="48"/>
        <v>173</v>
      </c>
      <c r="AS173" s="6" t="str">
        <f t="shared" si="47"/>
        <v>Done</v>
      </c>
      <c r="AT173" s="6" t="str">
        <f t="shared" si="55"/>
        <v>YES</v>
      </c>
      <c r="AU173" s="28">
        <v>44026</v>
      </c>
    </row>
    <row r="174" spans="1:47" ht="31.5" x14ac:dyDescent="0.25">
      <c r="A174" t="s">
        <v>597</v>
      </c>
      <c r="B174" s="2" t="str">
        <f t="shared" si="54"/>
        <v>https://www.vrbo.com/1461612</v>
      </c>
      <c r="C174" s="7" t="s">
        <v>40</v>
      </c>
      <c r="D174" s="8">
        <v>1461612</v>
      </c>
      <c r="E174" s="8">
        <v>2020198</v>
      </c>
      <c r="F174" s="8" t="s">
        <v>110</v>
      </c>
      <c r="I174" s="8" t="b">
        <v>1</v>
      </c>
      <c r="J174" s="8" t="s">
        <v>598</v>
      </c>
      <c r="L174" s="8" t="s">
        <v>40</v>
      </c>
      <c r="M174" s="8" t="s">
        <v>43</v>
      </c>
      <c r="N174" s="8">
        <v>64</v>
      </c>
      <c r="Q174" s="8">
        <v>3</v>
      </c>
      <c r="R174" s="8">
        <v>4</v>
      </c>
      <c r="T174" s="8">
        <v>35.143973000000003</v>
      </c>
      <c r="U174" s="8">
        <v>-120.64340799999999</v>
      </c>
      <c r="V174" s="10">
        <v>43827</v>
      </c>
      <c r="AF174" s="19" t="s">
        <v>43</v>
      </c>
      <c r="AG174" s="19" t="s">
        <v>44</v>
      </c>
      <c r="AH174" s="14" t="s">
        <v>599</v>
      </c>
      <c r="AI174" s="14" t="str">
        <f t="shared" si="58"/>
        <v>005068051</v>
      </c>
      <c r="AK174" s="17" t="str">
        <f t="shared" si="59"/>
        <v/>
      </c>
      <c r="AL174" s="14" t="s">
        <v>600</v>
      </c>
      <c r="AM174" s="14" t="s">
        <v>47</v>
      </c>
      <c r="AN174" s="14" t="s">
        <v>57</v>
      </c>
      <c r="AO174" s="14" t="s">
        <v>49</v>
      </c>
      <c r="AP174" s="14" t="s">
        <v>50</v>
      </c>
      <c r="AQ174" s="13" t="s">
        <v>110</v>
      </c>
      <c r="AR174" s="6">
        <f t="shared" si="48"/>
        <v>174</v>
      </c>
      <c r="AS174" s="6" t="str">
        <f t="shared" si="47"/>
        <v>Done</v>
      </c>
      <c r="AT174" s="6" t="str">
        <f t="shared" si="55"/>
        <v>YES</v>
      </c>
      <c r="AU174" s="28">
        <v>44040</v>
      </c>
    </row>
    <row r="175" spans="1:47" x14ac:dyDescent="0.25">
      <c r="A175" t="s">
        <v>601</v>
      </c>
      <c r="B175" s="2" t="str">
        <f t="shared" si="54"/>
        <v>https://www.homeaway.com/vacation-rental/p4966969</v>
      </c>
      <c r="C175" s="7" t="s">
        <v>40</v>
      </c>
      <c r="D175" s="8">
        <v>4966969</v>
      </c>
      <c r="E175" s="8">
        <v>6171465</v>
      </c>
      <c r="F175" s="8" t="s">
        <v>110</v>
      </c>
      <c r="I175" s="8" t="b">
        <v>1</v>
      </c>
      <c r="J175" s="8" t="s">
        <v>602</v>
      </c>
      <c r="L175" s="8" t="s">
        <v>40</v>
      </c>
      <c r="M175" s="8" t="s">
        <v>43</v>
      </c>
      <c r="N175" s="8">
        <v>64</v>
      </c>
      <c r="Q175" s="8">
        <v>3</v>
      </c>
      <c r="R175" s="8">
        <v>2</v>
      </c>
      <c r="T175" s="8">
        <v>35.143909999999998</v>
      </c>
      <c r="U175" s="8">
        <v>-120.643337</v>
      </c>
      <c r="V175" s="10">
        <v>43814</v>
      </c>
      <c r="AE175" s="18" t="s">
        <v>96</v>
      </c>
      <c r="AF175" s="19" t="s">
        <v>43</v>
      </c>
      <c r="AG175" s="19" t="s">
        <v>44</v>
      </c>
      <c r="AR175" s="6">
        <f t="shared" si="48"/>
        <v>175</v>
      </c>
      <c r="AS175" s="6" t="str">
        <f t="shared" si="47"/>
        <v>Done</v>
      </c>
      <c r="AT175" s="6" t="str">
        <f t="shared" si="55"/>
        <v>NO</v>
      </c>
      <c r="AU175" s="27"/>
    </row>
    <row r="176" spans="1:47" ht="31.5" x14ac:dyDescent="0.25">
      <c r="A176" t="s">
        <v>603</v>
      </c>
      <c r="B176" s="2" t="str">
        <f t="shared" si="54"/>
        <v>https://www.homeaway.com/vacation-rental/p4970241</v>
      </c>
      <c r="C176" s="7" t="s">
        <v>40</v>
      </c>
      <c r="D176" s="8">
        <v>4970241</v>
      </c>
      <c r="E176" s="8">
        <v>6182174</v>
      </c>
      <c r="F176" s="8" t="s">
        <v>110</v>
      </c>
      <c r="I176" s="8" t="b">
        <v>1</v>
      </c>
      <c r="J176" s="8" t="s">
        <v>604</v>
      </c>
      <c r="L176" s="8" t="s">
        <v>40</v>
      </c>
      <c r="M176" s="8" t="s">
        <v>43</v>
      </c>
      <c r="N176" s="8">
        <v>64</v>
      </c>
      <c r="Q176" s="8">
        <v>2</v>
      </c>
      <c r="R176" s="8">
        <v>3</v>
      </c>
      <c r="T176" s="8">
        <v>35.144398600000002</v>
      </c>
      <c r="U176" s="8">
        <v>-120.6436777</v>
      </c>
      <c r="V176" s="10">
        <v>43827</v>
      </c>
      <c r="AF176" s="19" t="s">
        <v>43</v>
      </c>
      <c r="AG176" s="19" t="s">
        <v>44</v>
      </c>
      <c r="AH176" s="14" t="s">
        <v>605</v>
      </c>
      <c r="AI176" s="14" t="str">
        <f>SUBSTITUTE(AH176,"-","")</f>
        <v>005066035</v>
      </c>
      <c r="AK176" s="17" t="str">
        <f>SUBSTITUTE(AJ176,"-","")</f>
        <v/>
      </c>
      <c r="AL176" s="14" t="s">
        <v>606</v>
      </c>
      <c r="AM176" s="14" t="s">
        <v>47</v>
      </c>
      <c r="AN176" s="14" t="s">
        <v>57</v>
      </c>
      <c r="AO176" s="14" t="s">
        <v>49</v>
      </c>
      <c r="AP176" s="14" t="s">
        <v>50</v>
      </c>
      <c r="AQ176" s="13" t="s">
        <v>110</v>
      </c>
      <c r="AR176" s="6">
        <f t="shared" si="48"/>
        <v>176</v>
      </c>
      <c r="AS176" s="6" t="str">
        <f t="shared" si="47"/>
        <v>Done</v>
      </c>
      <c r="AT176" s="6" t="str">
        <f t="shared" si="55"/>
        <v>YES</v>
      </c>
      <c r="AU176" s="28">
        <v>43998</v>
      </c>
    </row>
    <row r="177" spans="1:47" ht="31.5" x14ac:dyDescent="0.25">
      <c r="A177" t="s">
        <v>607</v>
      </c>
      <c r="B177" s="2" t="str">
        <f t="shared" si="54"/>
        <v>https://www.vrbo.com/1286612</v>
      </c>
      <c r="C177" s="7" t="s">
        <v>40</v>
      </c>
      <c r="D177" s="8">
        <v>1286612</v>
      </c>
      <c r="E177" s="8">
        <v>1837752</v>
      </c>
      <c r="F177" s="8" t="s">
        <v>110</v>
      </c>
      <c r="I177" s="8" t="b">
        <v>1</v>
      </c>
      <c r="J177" s="8" t="s">
        <v>608</v>
      </c>
      <c r="L177" s="8" t="s">
        <v>40</v>
      </c>
      <c r="M177" s="8" t="s">
        <v>43</v>
      </c>
      <c r="N177" s="8">
        <v>64</v>
      </c>
      <c r="Q177" s="8">
        <v>3</v>
      </c>
      <c r="R177" s="8">
        <v>3</v>
      </c>
      <c r="T177" s="8">
        <v>35.1443747</v>
      </c>
      <c r="U177" s="8">
        <v>-120.64336938</v>
      </c>
      <c r="V177" s="10">
        <v>43827</v>
      </c>
      <c r="AF177" s="19" t="s">
        <v>43</v>
      </c>
      <c r="AG177" s="19" t="s">
        <v>44</v>
      </c>
      <c r="AH177" s="14" t="s">
        <v>609</v>
      </c>
      <c r="AI177" s="14" t="str">
        <f>SUBSTITUTE(AH177,"-","")</f>
        <v>005301050</v>
      </c>
      <c r="AL177" s="14" t="s">
        <v>610</v>
      </c>
      <c r="AM177" s="14" t="s">
        <v>56</v>
      </c>
      <c r="AN177" s="14" t="s">
        <v>57</v>
      </c>
      <c r="AO177" s="14" t="s">
        <v>49</v>
      </c>
      <c r="AP177" s="14" t="s">
        <v>50</v>
      </c>
      <c r="AQ177" s="13" t="s">
        <v>611</v>
      </c>
      <c r="AR177" s="6">
        <f t="shared" si="48"/>
        <v>177</v>
      </c>
      <c r="AS177" s="6" t="str">
        <f t="shared" si="47"/>
        <v>Done</v>
      </c>
      <c r="AT177" s="6" t="str">
        <f t="shared" si="55"/>
        <v>YES</v>
      </c>
      <c r="AU177" s="28">
        <v>43977</v>
      </c>
    </row>
    <row r="178" spans="1:47" ht="31.5" x14ac:dyDescent="0.25">
      <c r="A178" t="s">
        <v>612</v>
      </c>
      <c r="B178" s="2" t="str">
        <f t="shared" si="54"/>
        <v>https://www.vacationrentals.com/listing/p4209005</v>
      </c>
      <c r="C178" s="7" t="s">
        <v>40</v>
      </c>
      <c r="D178" s="8">
        <v>4209005</v>
      </c>
      <c r="E178" s="8">
        <v>4612916</v>
      </c>
      <c r="F178" s="8" t="s">
        <v>52</v>
      </c>
      <c r="I178" s="8" t="b">
        <v>1</v>
      </c>
      <c r="J178" s="8" t="s">
        <v>613</v>
      </c>
      <c r="L178" s="8" t="s">
        <v>40</v>
      </c>
      <c r="M178" s="8" t="s">
        <v>43</v>
      </c>
      <c r="N178" s="8">
        <v>64</v>
      </c>
      <c r="Q178" s="8">
        <v>3</v>
      </c>
      <c r="R178" s="8">
        <v>4</v>
      </c>
      <c r="T178" s="8">
        <v>35.144396</v>
      </c>
      <c r="U178" s="8">
        <v>-120.6431374</v>
      </c>
      <c r="V178" s="10">
        <v>43827</v>
      </c>
      <c r="AF178" s="19" t="s">
        <v>43</v>
      </c>
      <c r="AG178" s="19" t="s">
        <v>44</v>
      </c>
      <c r="AH178" s="14" t="s">
        <v>614</v>
      </c>
      <c r="AI178" s="14" t="str">
        <f t="shared" ref="AI178:AI185" si="60">SUBSTITUTE(AH178,"-","")</f>
        <v>005068053</v>
      </c>
      <c r="AK178" s="17" t="str">
        <f t="shared" ref="AK178:AK185" si="61">SUBSTITUTE(AJ178,"-","")</f>
        <v/>
      </c>
      <c r="AL178" s="14" t="s">
        <v>615</v>
      </c>
      <c r="AM178" s="14" t="s">
        <v>47</v>
      </c>
      <c r="AN178" s="14" t="s">
        <v>57</v>
      </c>
      <c r="AO178" s="14" t="s">
        <v>49</v>
      </c>
      <c r="AP178" s="14" t="s">
        <v>50</v>
      </c>
      <c r="AR178" s="6">
        <f t="shared" si="48"/>
        <v>178</v>
      </c>
      <c r="AS178" s="6" t="str">
        <f t="shared" si="47"/>
        <v>Done</v>
      </c>
      <c r="AT178" s="6" t="str">
        <f t="shared" si="55"/>
        <v>YES</v>
      </c>
      <c r="AU178" s="28">
        <v>43907</v>
      </c>
    </row>
    <row r="179" spans="1:47" ht="47.25" x14ac:dyDescent="0.25">
      <c r="A179" t="s">
        <v>616</v>
      </c>
      <c r="B179" s="2" t="str">
        <f t="shared" si="54"/>
        <v>https://www.vrbo.com/111810</v>
      </c>
      <c r="C179" s="7" t="s">
        <v>40</v>
      </c>
      <c r="D179" s="8">
        <v>111810</v>
      </c>
      <c r="E179" s="8">
        <v>111810</v>
      </c>
      <c r="F179" s="8" t="s">
        <v>110</v>
      </c>
      <c r="I179" s="8" t="b">
        <v>1</v>
      </c>
      <c r="J179" s="8" t="s">
        <v>617</v>
      </c>
      <c r="L179" s="8" t="s">
        <v>40</v>
      </c>
      <c r="M179" s="8" t="s">
        <v>43</v>
      </c>
      <c r="N179" s="8">
        <v>65</v>
      </c>
      <c r="Q179" s="8">
        <v>7</v>
      </c>
      <c r="R179" s="8">
        <v>8</v>
      </c>
      <c r="T179" s="8">
        <v>35.144459310000002</v>
      </c>
      <c r="U179" s="8">
        <v>-120.64410805</v>
      </c>
      <c r="V179" s="10">
        <v>43827</v>
      </c>
      <c r="AF179" s="19" t="s">
        <v>43</v>
      </c>
      <c r="AG179" s="19" t="s">
        <v>44</v>
      </c>
      <c r="AH179" s="20" t="s">
        <v>618</v>
      </c>
      <c r="AI179" s="14" t="str">
        <f t="shared" si="60"/>
        <v>005066006</v>
      </c>
      <c r="AJ179" s="24"/>
      <c r="AK179" s="17" t="str">
        <f t="shared" si="61"/>
        <v/>
      </c>
      <c r="AL179" s="14" t="s">
        <v>619</v>
      </c>
      <c r="AM179" s="14" t="s">
        <v>47</v>
      </c>
      <c r="AN179" s="14" t="s">
        <v>57</v>
      </c>
      <c r="AO179" s="14" t="s">
        <v>194</v>
      </c>
      <c r="AP179" s="14" t="s">
        <v>50</v>
      </c>
      <c r="AQ179" s="13" t="s">
        <v>620</v>
      </c>
      <c r="AR179" s="6">
        <f t="shared" si="48"/>
        <v>179</v>
      </c>
      <c r="AS179" s="6" t="str">
        <f t="shared" si="47"/>
        <v>Done</v>
      </c>
      <c r="AT179" s="6" t="str">
        <f t="shared" si="55"/>
        <v>YES</v>
      </c>
      <c r="AU179" s="28">
        <v>43893</v>
      </c>
    </row>
    <row r="180" spans="1:47" ht="47.25" x14ac:dyDescent="0.25">
      <c r="A180" t="s">
        <v>616</v>
      </c>
      <c r="B180" s="2" t="str">
        <f t="shared" si="54"/>
        <v>https://www.vrbo.com/111810</v>
      </c>
      <c r="C180" s="7" t="s">
        <v>40</v>
      </c>
      <c r="D180" s="8">
        <v>111810</v>
      </c>
      <c r="E180" s="8">
        <v>111810</v>
      </c>
      <c r="F180" s="8" t="s">
        <v>110</v>
      </c>
      <c r="I180" s="8" t="b">
        <v>1</v>
      </c>
      <c r="J180" s="8" t="s">
        <v>617</v>
      </c>
      <c r="L180" s="8" t="s">
        <v>40</v>
      </c>
      <c r="M180" s="8" t="s">
        <v>43</v>
      </c>
      <c r="N180" s="8">
        <v>65</v>
      </c>
      <c r="Q180" s="8">
        <v>7</v>
      </c>
      <c r="R180" s="8">
        <v>8</v>
      </c>
      <c r="T180" s="8">
        <v>35.144459310000002</v>
      </c>
      <c r="U180" s="8">
        <v>-120.64410805</v>
      </c>
      <c r="V180" s="10">
        <v>43827</v>
      </c>
      <c r="AF180" s="19" t="s">
        <v>43</v>
      </c>
      <c r="AG180" s="19" t="s">
        <v>44</v>
      </c>
      <c r="AH180" s="20" t="s">
        <v>618</v>
      </c>
      <c r="AI180" s="14" t="str">
        <f t="shared" si="60"/>
        <v>005066006</v>
      </c>
      <c r="AJ180" s="24"/>
      <c r="AK180" s="17" t="str">
        <f t="shared" si="61"/>
        <v/>
      </c>
      <c r="AL180" s="14" t="s">
        <v>619</v>
      </c>
      <c r="AM180" s="14" t="s">
        <v>47</v>
      </c>
      <c r="AN180" s="14" t="s">
        <v>57</v>
      </c>
      <c r="AO180" s="14" t="s">
        <v>194</v>
      </c>
      <c r="AP180" s="14" t="s">
        <v>50</v>
      </c>
      <c r="AQ180" s="13" t="s">
        <v>620</v>
      </c>
      <c r="AR180" s="6">
        <f t="shared" si="48"/>
        <v>180</v>
      </c>
      <c r="AS180" s="6" t="str">
        <f t="shared" si="47"/>
        <v>Done</v>
      </c>
      <c r="AT180" s="6" t="str">
        <f t="shared" si="55"/>
        <v>YES</v>
      </c>
      <c r="AU180" s="28">
        <v>43963</v>
      </c>
    </row>
    <row r="181" spans="1:47" ht="31.5" x14ac:dyDescent="0.25">
      <c r="A181" t="s">
        <v>621</v>
      </c>
      <c r="B181" s="2" t="str">
        <f t="shared" si="54"/>
        <v>https://www.vrbo.com/195553</v>
      </c>
      <c r="C181" s="7" t="s">
        <v>40</v>
      </c>
      <c r="D181" s="8">
        <v>195553</v>
      </c>
      <c r="E181" s="8">
        <v>195553</v>
      </c>
      <c r="F181" s="8" t="s">
        <v>110</v>
      </c>
      <c r="I181" s="8" t="b">
        <v>1</v>
      </c>
      <c r="J181" s="8" t="s">
        <v>622</v>
      </c>
      <c r="L181" s="8" t="s">
        <v>40</v>
      </c>
      <c r="M181" s="8" t="s">
        <v>43</v>
      </c>
      <c r="N181" s="8">
        <v>65</v>
      </c>
      <c r="Q181" s="8">
        <v>2</v>
      </c>
      <c r="R181" s="8">
        <v>3</v>
      </c>
      <c r="T181" s="8">
        <v>35.144527439999997</v>
      </c>
      <c r="U181" s="8">
        <v>-120.64417267</v>
      </c>
      <c r="V181" s="10">
        <v>43827</v>
      </c>
      <c r="AF181" s="23" t="s">
        <v>43</v>
      </c>
      <c r="AG181" s="23" t="s">
        <v>44</v>
      </c>
      <c r="AH181" s="14" t="s">
        <v>618</v>
      </c>
      <c r="AI181" s="14" t="str">
        <f t="shared" si="60"/>
        <v>005066006</v>
      </c>
      <c r="AK181" s="17" t="str">
        <f t="shared" si="61"/>
        <v/>
      </c>
      <c r="AL181" s="14" t="s">
        <v>623</v>
      </c>
      <c r="AM181" s="14" t="s">
        <v>47</v>
      </c>
      <c r="AN181" s="14" t="s">
        <v>57</v>
      </c>
      <c r="AO181" s="14" t="s">
        <v>194</v>
      </c>
      <c r="AP181" s="14" t="s">
        <v>50</v>
      </c>
      <c r="AQ181" s="13" t="s">
        <v>624</v>
      </c>
      <c r="AR181" s="6">
        <f t="shared" si="48"/>
        <v>181</v>
      </c>
      <c r="AS181" s="6" t="str">
        <f t="shared" si="47"/>
        <v>Done</v>
      </c>
      <c r="AT181" s="6" t="str">
        <f t="shared" si="55"/>
        <v>YES</v>
      </c>
      <c r="AU181" s="28">
        <v>43942</v>
      </c>
    </row>
    <row r="182" spans="1:47" ht="47.25" x14ac:dyDescent="0.25">
      <c r="A182" t="s">
        <v>625</v>
      </c>
      <c r="B182" s="2" t="str">
        <f t="shared" si="54"/>
        <v>https://www.vrbo.com/194429</v>
      </c>
      <c r="C182" s="7" t="s">
        <v>40</v>
      </c>
      <c r="D182" s="8">
        <v>194429</v>
      </c>
      <c r="E182" s="8">
        <v>194429</v>
      </c>
      <c r="F182" s="8" t="s">
        <v>110</v>
      </c>
      <c r="I182" s="8" t="b">
        <v>1</v>
      </c>
      <c r="J182" s="8" t="s">
        <v>626</v>
      </c>
      <c r="L182" s="8" t="s">
        <v>40</v>
      </c>
      <c r="M182" s="8" t="s">
        <v>43</v>
      </c>
      <c r="N182" s="8">
        <v>65</v>
      </c>
      <c r="Q182" s="8">
        <v>5</v>
      </c>
      <c r="R182" s="8">
        <v>6</v>
      </c>
      <c r="T182" s="8">
        <v>35.14467621</v>
      </c>
      <c r="U182" s="8">
        <v>-120.6441803</v>
      </c>
      <c r="V182" s="10">
        <v>43827</v>
      </c>
      <c r="AF182" s="23" t="s">
        <v>43</v>
      </c>
      <c r="AG182" s="23" t="s">
        <v>44</v>
      </c>
      <c r="AH182" s="14" t="s">
        <v>618</v>
      </c>
      <c r="AI182" s="14" t="str">
        <f t="shared" si="60"/>
        <v>005066006</v>
      </c>
      <c r="AK182" s="17" t="str">
        <f t="shared" si="61"/>
        <v/>
      </c>
      <c r="AL182" s="14" t="s">
        <v>619</v>
      </c>
      <c r="AM182" s="14" t="s">
        <v>47</v>
      </c>
      <c r="AN182" s="14" t="s">
        <v>57</v>
      </c>
      <c r="AO182" s="14" t="s">
        <v>194</v>
      </c>
      <c r="AP182" s="14" t="s">
        <v>50</v>
      </c>
      <c r="AQ182" s="13" t="s">
        <v>627</v>
      </c>
      <c r="AR182" s="6">
        <f t="shared" si="48"/>
        <v>182</v>
      </c>
      <c r="AS182" s="6" t="str">
        <f t="shared" si="47"/>
        <v>Done</v>
      </c>
      <c r="AT182" s="6" t="str">
        <f t="shared" si="55"/>
        <v>YES</v>
      </c>
      <c r="AU182" s="28">
        <v>44005</v>
      </c>
    </row>
    <row r="183" spans="1:47" ht="47.25" x14ac:dyDescent="0.25">
      <c r="A183" t="s">
        <v>628</v>
      </c>
      <c r="B183" s="2" t="str">
        <f t="shared" si="54"/>
        <v>https://www.vrbo.com/195574</v>
      </c>
      <c r="C183" s="7" t="s">
        <v>40</v>
      </c>
      <c r="D183" s="8">
        <v>195574</v>
      </c>
      <c r="E183" s="8">
        <v>195574</v>
      </c>
      <c r="F183" s="8" t="s">
        <v>110</v>
      </c>
      <c r="I183" s="8" t="b">
        <v>1</v>
      </c>
      <c r="J183" s="8" t="s">
        <v>629</v>
      </c>
      <c r="L183" s="8" t="s">
        <v>40</v>
      </c>
      <c r="M183" s="8" t="s">
        <v>43</v>
      </c>
      <c r="N183" s="8">
        <v>65</v>
      </c>
      <c r="Q183" s="8">
        <v>2</v>
      </c>
      <c r="R183" s="8">
        <v>3</v>
      </c>
      <c r="T183" s="8">
        <v>35.14467621</v>
      </c>
      <c r="U183" s="8">
        <v>-120.6441803</v>
      </c>
      <c r="V183" s="10">
        <v>43827</v>
      </c>
      <c r="AF183" s="19" t="s">
        <v>43</v>
      </c>
      <c r="AG183" s="19" t="s">
        <v>44</v>
      </c>
      <c r="AH183" s="20" t="s">
        <v>618</v>
      </c>
      <c r="AI183" s="14" t="str">
        <f t="shared" si="60"/>
        <v>005066006</v>
      </c>
      <c r="AJ183" s="24"/>
      <c r="AK183" s="17" t="str">
        <f t="shared" si="61"/>
        <v/>
      </c>
      <c r="AL183" s="14" t="s">
        <v>630</v>
      </c>
      <c r="AM183" s="14" t="s">
        <v>47</v>
      </c>
      <c r="AN183" s="14" t="s">
        <v>57</v>
      </c>
      <c r="AO183" s="14" t="s">
        <v>194</v>
      </c>
      <c r="AP183" s="14" t="s">
        <v>50</v>
      </c>
      <c r="AQ183" s="13" t="s">
        <v>631</v>
      </c>
      <c r="AR183" s="6">
        <f t="shared" si="48"/>
        <v>183</v>
      </c>
      <c r="AS183" s="6" t="str">
        <f t="shared" si="47"/>
        <v>Done</v>
      </c>
      <c r="AT183" s="6" t="str">
        <f t="shared" si="55"/>
        <v>YES</v>
      </c>
      <c r="AU183" s="28">
        <v>44012</v>
      </c>
    </row>
    <row r="184" spans="1:47" ht="31.5" x14ac:dyDescent="0.25">
      <c r="A184" t="s">
        <v>632</v>
      </c>
      <c r="B184" s="2" t="str">
        <f t="shared" si="54"/>
        <v>https://www.vrbo.com/195618</v>
      </c>
      <c r="C184" s="7" t="s">
        <v>40</v>
      </c>
      <c r="D184" s="8">
        <v>195618</v>
      </c>
      <c r="E184" s="8">
        <v>195618</v>
      </c>
      <c r="F184" s="8" t="s">
        <v>110</v>
      </c>
      <c r="I184" s="8" t="b">
        <v>1</v>
      </c>
      <c r="J184" s="8" t="s">
        <v>633</v>
      </c>
      <c r="L184" s="8" t="s">
        <v>40</v>
      </c>
      <c r="M184" s="8" t="s">
        <v>43</v>
      </c>
      <c r="N184" s="8">
        <v>65</v>
      </c>
      <c r="Q184" s="8">
        <v>3</v>
      </c>
      <c r="R184" s="8">
        <v>3</v>
      </c>
      <c r="T184" s="8">
        <v>35.14467621</v>
      </c>
      <c r="U184" s="8">
        <v>-120.6441803</v>
      </c>
      <c r="V184" s="10">
        <v>43827</v>
      </c>
      <c r="AF184" s="23" t="s">
        <v>43</v>
      </c>
      <c r="AG184" s="23" t="s">
        <v>44</v>
      </c>
      <c r="AH184" s="14" t="s">
        <v>618</v>
      </c>
      <c r="AI184" s="14" t="str">
        <f t="shared" si="60"/>
        <v>005066006</v>
      </c>
      <c r="AK184" s="17" t="str">
        <f t="shared" si="61"/>
        <v/>
      </c>
      <c r="AL184" s="14" t="s">
        <v>634</v>
      </c>
      <c r="AM184" s="14" t="s">
        <v>47</v>
      </c>
      <c r="AN184" s="14" t="s">
        <v>57</v>
      </c>
      <c r="AO184" s="14" t="s">
        <v>194</v>
      </c>
      <c r="AP184" s="14" t="s">
        <v>50</v>
      </c>
      <c r="AQ184" s="13" t="s">
        <v>624</v>
      </c>
      <c r="AR184" s="6">
        <f t="shared" si="48"/>
        <v>184</v>
      </c>
      <c r="AS184" s="6" t="str">
        <f t="shared" si="47"/>
        <v>Done</v>
      </c>
      <c r="AT184" s="6" t="str">
        <f t="shared" si="55"/>
        <v>YES</v>
      </c>
      <c r="AU184" s="28">
        <v>43928</v>
      </c>
    </row>
    <row r="185" spans="1:47" ht="31.5" x14ac:dyDescent="0.25">
      <c r="A185" t="s">
        <v>635</v>
      </c>
      <c r="B185" s="2" t="str">
        <f t="shared" si="54"/>
        <v>https://www.vrbo.com/641752</v>
      </c>
      <c r="C185" s="7" t="s">
        <v>40</v>
      </c>
      <c r="D185" s="8">
        <v>641752</v>
      </c>
      <c r="E185" s="8">
        <v>1189533</v>
      </c>
      <c r="F185" s="8" t="s">
        <v>52</v>
      </c>
      <c r="I185" s="8" t="b">
        <v>1</v>
      </c>
      <c r="J185" s="8" t="s">
        <v>636</v>
      </c>
      <c r="L185" s="8" t="s">
        <v>40</v>
      </c>
      <c r="M185" s="8" t="s">
        <v>43</v>
      </c>
      <c r="N185" s="8">
        <v>66</v>
      </c>
      <c r="Q185" s="8">
        <v>2</v>
      </c>
      <c r="R185" s="8">
        <v>2</v>
      </c>
      <c r="T185" s="8">
        <v>35.145358999999999</v>
      </c>
      <c r="U185" s="8">
        <v>-120.643593</v>
      </c>
      <c r="V185" s="10">
        <v>43827</v>
      </c>
      <c r="AF185" s="19" t="s">
        <v>43</v>
      </c>
      <c r="AG185" s="19" t="s">
        <v>44</v>
      </c>
      <c r="AH185" s="14" t="s">
        <v>637</v>
      </c>
      <c r="AI185" s="14" t="str">
        <f t="shared" si="60"/>
        <v>005063014</v>
      </c>
      <c r="AK185" s="17" t="str">
        <f t="shared" si="61"/>
        <v/>
      </c>
      <c r="AL185" s="14" t="s">
        <v>638</v>
      </c>
      <c r="AM185" s="14" t="s">
        <v>47</v>
      </c>
      <c r="AN185" s="14" t="s">
        <v>48</v>
      </c>
      <c r="AO185" s="14" t="s">
        <v>49</v>
      </c>
      <c r="AP185" s="14" t="s">
        <v>50</v>
      </c>
      <c r="AR185" s="6">
        <f t="shared" si="48"/>
        <v>185</v>
      </c>
      <c r="AS185" s="6" t="str">
        <f t="shared" si="47"/>
        <v>Done</v>
      </c>
      <c r="AT185" s="6" t="str">
        <f t="shared" si="55"/>
        <v>YES</v>
      </c>
      <c r="AU185" s="28">
        <v>43963</v>
      </c>
    </row>
    <row r="186" spans="1:47" x14ac:dyDescent="0.25">
      <c r="A186" t="s">
        <v>639</v>
      </c>
      <c r="B186" s="2" t="str">
        <f t="shared" si="54"/>
        <v>https://www.homeaway.com/vacation-rental/p4786756</v>
      </c>
      <c r="C186" s="7" t="s">
        <v>40</v>
      </c>
      <c r="D186" s="8">
        <v>4786756</v>
      </c>
      <c r="E186" s="8">
        <v>5773690</v>
      </c>
      <c r="F186" s="8" t="s">
        <v>41</v>
      </c>
      <c r="I186" s="8" t="b">
        <v>1</v>
      </c>
      <c r="J186" s="8" t="s">
        <v>640</v>
      </c>
      <c r="L186" s="8" t="s">
        <v>40</v>
      </c>
      <c r="M186" s="8" t="s">
        <v>43</v>
      </c>
      <c r="N186" s="8">
        <v>67</v>
      </c>
      <c r="Q186" s="8">
        <v>2</v>
      </c>
      <c r="R186" s="8">
        <v>2</v>
      </c>
      <c r="T186" s="8">
        <v>35.143819000000001</v>
      </c>
      <c r="U186" s="8">
        <v>-120.645054</v>
      </c>
      <c r="V186" s="10">
        <v>43814</v>
      </c>
      <c r="AE186" s="18" t="s">
        <v>96</v>
      </c>
      <c r="AF186" s="19" t="s">
        <v>43</v>
      </c>
      <c r="AG186" s="19" t="s">
        <v>44</v>
      </c>
      <c r="AR186" s="6">
        <f t="shared" si="48"/>
        <v>186</v>
      </c>
      <c r="AS186" s="6" t="str">
        <f t="shared" si="47"/>
        <v>Done</v>
      </c>
      <c r="AT186" s="6" t="str">
        <f t="shared" si="55"/>
        <v>NO</v>
      </c>
      <c r="AU186" s="27"/>
    </row>
    <row r="187" spans="1:47" ht="31.5" x14ac:dyDescent="0.25">
      <c r="A187" t="s">
        <v>641</v>
      </c>
      <c r="B187" s="2" t="str">
        <f t="shared" si="54"/>
        <v>https://www.vrbo.com/1728204</v>
      </c>
      <c r="C187" s="7" t="s">
        <v>40</v>
      </c>
      <c r="D187" s="8">
        <v>1728204</v>
      </c>
      <c r="E187" s="8">
        <v>2289690</v>
      </c>
      <c r="F187" s="8" t="s">
        <v>110</v>
      </c>
      <c r="I187" s="8" t="b">
        <v>1</v>
      </c>
      <c r="J187" s="8" t="s">
        <v>642</v>
      </c>
      <c r="L187" s="8" t="s">
        <v>40</v>
      </c>
      <c r="M187" s="8" t="s">
        <v>43</v>
      </c>
      <c r="N187" s="8">
        <v>67</v>
      </c>
      <c r="Q187" s="8">
        <v>2</v>
      </c>
      <c r="R187" s="8">
        <v>3</v>
      </c>
      <c r="T187" s="8">
        <v>35.143830000000001</v>
      </c>
      <c r="U187" s="8">
        <v>-120.64493</v>
      </c>
      <c r="V187" s="10">
        <v>43827</v>
      </c>
      <c r="AF187" s="19" t="s">
        <v>43</v>
      </c>
      <c r="AG187" s="19" t="s">
        <v>44</v>
      </c>
      <c r="AH187" s="14" t="s">
        <v>643</v>
      </c>
      <c r="AI187" s="14" t="str">
        <f>SUBSTITUTE(AH187,"-","")</f>
        <v>005113018</v>
      </c>
      <c r="AK187" s="17" t="str">
        <f>SUBSTITUTE(AJ187,"-","")</f>
        <v/>
      </c>
      <c r="AL187" s="14" t="s">
        <v>644</v>
      </c>
      <c r="AM187" s="14" t="s">
        <v>47</v>
      </c>
      <c r="AN187" s="14" t="s">
        <v>57</v>
      </c>
      <c r="AO187" s="14" t="s">
        <v>49</v>
      </c>
      <c r="AP187" s="14" t="s">
        <v>50</v>
      </c>
      <c r="AR187" s="6">
        <f t="shared" si="48"/>
        <v>187</v>
      </c>
      <c r="AS187" s="6" t="str">
        <f t="shared" si="47"/>
        <v>Done</v>
      </c>
      <c r="AT187" s="6" t="str">
        <f t="shared" si="55"/>
        <v>YES</v>
      </c>
      <c r="AU187" s="28">
        <v>43963</v>
      </c>
    </row>
    <row r="188" spans="1:47" x14ac:dyDescent="0.25">
      <c r="A188" t="s">
        <v>645</v>
      </c>
      <c r="B188" s="2" t="str">
        <f t="shared" si="54"/>
        <v>https://www.homeaway.com/vacation-rental/p4786754</v>
      </c>
      <c r="C188" s="7" t="s">
        <v>40</v>
      </c>
      <c r="D188" s="8">
        <v>4786754</v>
      </c>
      <c r="E188" s="8">
        <v>5773687</v>
      </c>
      <c r="F188" s="8" t="s">
        <v>68</v>
      </c>
      <c r="I188" s="8" t="b">
        <v>1</v>
      </c>
      <c r="J188" s="8" t="s">
        <v>646</v>
      </c>
      <c r="L188" s="8" t="s">
        <v>40</v>
      </c>
      <c r="M188" s="8" t="s">
        <v>43</v>
      </c>
      <c r="N188" s="8">
        <v>67</v>
      </c>
      <c r="Q188" s="8">
        <v>2</v>
      </c>
      <c r="R188" s="8">
        <v>2</v>
      </c>
      <c r="T188" s="8">
        <v>35.143785999999999</v>
      </c>
      <c r="U188" s="8">
        <v>-120.64487099999999</v>
      </c>
      <c r="V188" s="10">
        <v>43814</v>
      </c>
      <c r="AE188" s="18" t="s">
        <v>96</v>
      </c>
      <c r="AF188" s="19" t="s">
        <v>43</v>
      </c>
      <c r="AG188" s="19" t="s">
        <v>44</v>
      </c>
      <c r="AR188" s="6">
        <f t="shared" si="48"/>
        <v>188</v>
      </c>
      <c r="AS188" s="6" t="str">
        <f t="shared" si="47"/>
        <v>Done</v>
      </c>
      <c r="AT188" s="6" t="str">
        <f t="shared" si="55"/>
        <v>NO</v>
      </c>
      <c r="AU188" s="27"/>
    </row>
    <row r="189" spans="1:47" ht="31.5" x14ac:dyDescent="0.25">
      <c r="A189" t="s">
        <v>647</v>
      </c>
      <c r="B189" s="2" t="str">
        <f t="shared" si="54"/>
        <v>https://www.vrbo.com/496574</v>
      </c>
      <c r="C189" s="7" t="s">
        <v>40</v>
      </c>
      <c r="D189" s="8">
        <v>496574</v>
      </c>
      <c r="E189" s="8">
        <v>1079755</v>
      </c>
      <c r="F189" s="8" t="s">
        <v>110</v>
      </c>
      <c r="I189" s="8" t="b">
        <v>1</v>
      </c>
      <c r="J189" s="8" t="s">
        <v>648</v>
      </c>
      <c r="L189" s="8" t="s">
        <v>40</v>
      </c>
      <c r="M189" s="8" t="s">
        <v>43</v>
      </c>
      <c r="N189" s="8">
        <v>68</v>
      </c>
      <c r="Q189" s="8">
        <v>3</v>
      </c>
      <c r="R189" s="8">
        <v>3</v>
      </c>
      <c r="T189" s="8">
        <v>35.142896999999998</v>
      </c>
      <c r="U189" s="8">
        <v>-120.64431</v>
      </c>
      <c r="V189" s="10">
        <v>43827</v>
      </c>
      <c r="AF189" s="19" t="s">
        <v>43</v>
      </c>
      <c r="AG189" s="19" t="s">
        <v>44</v>
      </c>
      <c r="AH189" s="14" t="s">
        <v>649</v>
      </c>
      <c r="AI189" s="14" t="str">
        <f>SUBSTITUTE(AH189,"-","")</f>
        <v>005114026</v>
      </c>
      <c r="AK189" s="17" t="str">
        <f>SUBSTITUTE(AJ189,"-","")</f>
        <v/>
      </c>
      <c r="AL189" s="14" t="s">
        <v>650</v>
      </c>
      <c r="AM189" s="14" t="s">
        <v>47</v>
      </c>
      <c r="AN189" s="14" t="s">
        <v>57</v>
      </c>
      <c r="AO189" s="14" t="s">
        <v>49</v>
      </c>
      <c r="AP189" s="14" t="s">
        <v>50</v>
      </c>
      <c r="AR189" s="6">
        <f t="shared" si="48"/>
        <v>189</v>
      </c>
      <c r="AS189" s="6" t="str">
        <f t="shared" si="47"/>
        <v>Done</v>
      </c>
      <c r="AT189" s="6" t="str">
        <f t="shared" si="55"/>
        <v>YES</v>
      </c>
      <c r="AU189" s="28">
        <v>43935</v>
      </c>
    </row>
    <row r="190" spans="1:47" x14ac:dyDescent="0.25">
      <c r="A190" t="s">
        <v>651</v>
      </c>
      <c r="B190" s="2" t="str">
        <f t="shared" si="54"/>
        <v>https://www.homeaway.com/vacation-rental/p4786752</v>
      </c>
      <c r="C190" s="7" t="s">
        <v>40</v>
      </c>
      <c r="D190" s="8">
        <v>4786752</v>
      </c>
      <c r="E190" s="8">
        <v>5773684</v>
      </c>
      <c r="F190" s="8" t="s">
        <v>110</v>
      </c>
      <c r="I190" s="8" t="b">
        <v>1</v>
      </c>
      <c r="J190" s="8" t="s">
        <v>652</v>
      </c>
      <c r="L190" s="8" t="s">
        <v>40</v>
      </c>
      <c r="M190" s="8" t="s">
        <v>43</v>
      </c>
      <c r="N190" s="8">
        <v>68</v>
      </c>
      <c r="Q190" s="8">
        <v>2</v>
      </c>
      <c r="R190" s="8">
        <v>1</v>
      </c>
      <c r="T190" s="8">
        <v>35.142974000000002</v>
      </c>
      <c r="U190" s="8">
        <v>-120.64402699999999</v>
      </c>
      <c r="V190" s="10">
        <v>43814</v>
      </c>
      <c r="AE190" s="18" t="s">
        <v>96</v>
      </c>
      <c r="AF190" s="19" t="s">
        <v>43</v>
      </c>
      <c r="AG190" s="19" t="s">
        <v>44</v>
      </c>
      <c r="AR190" s="6">
        <f t="shared" si="48"/>
        <v>190</v>
      </c>
      <c r="AS190" s="6" t="str">
        <f t="shared" si="47"/>
        <v>Done</v>
      </c>
      <c r="AT190" s="6" t="str">
        <f t="shared" si="55"/>
        <v>NO</v>
      </c>
      <c r="AU190" s="27"/>
    </row>
    <row r="191" spans="1:47" ht="31.5" x14ac:dyDescent="0.25">
      <c r="A191" t="s">
        <v>653</v>
      </c>
      <c r="B191" s="2" t="str">
        <f t="shared" si="54"/>
        <v>https://www.vrbo.com/842207</v>
      </c>
      <c r="C191" s="7" t="s">
        <v>40</v>
      </c>
      <c r="D191" s="8">
        <v>842207</v>
      </c>
      <c r="E191" s="8">
        <v>1390146</v>
      </c>
      <c r="F191" s="8" t="s">
        <v>41</v>
      </c>
      <c r="I191" s="8" t="b">
        <v>1</v>
      </c>
      <c r="J191" s="8" t="s">
        <v>654</v>
      </c>
      <c r="L191" s="8" t="s">
        <v>40</v>
      </c>
      <c r="M191" s="8" t="s">
        <v>43</v>
      </c>
      <c r="N191" s="8">
        <v>69</v>
      </c>
      <c r="Q191" s="8">
        <v>3</v>
      </c>
      <c r="R191" s="8">
        <v>4</v>
      </c>
      <c r="T191" s="8">
        <v>35.143643449999999</v>
      </c>
      <c r="U191" s="8">
        <v>-120.64402455</v>
      </c>
      <c r="V191" s="10">
        <v>43827</v>
      </c>
      <c r="AF191" s="19" t="s">
        <v>43</v>
      </c>
      <c r="AG191" s="19" t="s">
        <v>44</v>
      </c>
      <c r="AH191" s="14" t="s">
        <v>655</v>
      </c>
      <c r="AI191" s="14" t="str">
        <f>SUBSTITUTE(AH191,"-","")</f>
        <v>005068036</v>
      </c>
      <c r="AK191" s="17" t="str">
        <f>SUBSTITUTE(AJ191,"-","")</f>
        <v/>
      </c>
      <c r="AL191" s="14" t="s">
        <v>656</v>
      </c>
      <c r="AM191" s="14" t="s">
        <v>47</v>
      </c>
      <c r="AN191" s="14" t="s">
        <v>57</v>
      </c>
      <c r="AO191" s="14" t="s">
        <v>49</v>
      </c>
      <c r="AP191" s="14" t="s">
        <v>50</v>
      </c>
      <c r="AR191" s="6">
        <f t="shared" si="48"/>
        <v>191</v>
      </c>
      <c r="AS191" s="6" t="str">
        <f t="shared" si="47"/>
        <v>Done</v>
      </c>
      <c r="AT191" s="6" t="str">
        <f t="shared" si="55"/>
        <v>YES</v>
      </c>
      <c r="AU191" s="28">
        <v>44019</v>
      </c>
    </row>
    <row r="192" spans="1:47" x14ac:dyDescent="0.25">
      <c r="A192" t="s">
        <v>657</v>
      </c>
      <c r="B192" s="2" t="str">
        <f t="shared" si="54"/>
        <v>https://www.homeaway.com/vacation-rental/p4786766</v>
      </c>
      <c r="C192" s="7" t="s">
        <v>40</v>
      </c>
      <c r="D192" s="8">
        <v>4786766</v>
      </c>
      <c r="E192" s="8">
        <v>5773700</v>
      </c>
      <c r="F192" s="8" t="s">
        <v>68</v>
      </c>
      <c r="I192" s="8" t="b">
        <v>1</v>
      </c>
      <c r="J192" s="8" t="s">
        <v>658</v>
      </c>
      <c r="L192" s="8" t="s">
        <v>40</v>
      </c>
      <c r="M192" s="8" t="s">
        <v>43</v>
      </c>
      <c r="N192" s="8">
        <v>69</v>
      </c>
      <c r="Q192" s="8">
        <v>2</v>
      </c>
      <c r="R192" s="8">
        <v>1</v>
      </c>
      <c r="T192" s="8">
        <v>35.143979999999999</v>
      </c>
      <c r="U192" s="8">
        <v>-120.64402200000001</v>
      </c>
      <c r="V192" s="10">
        <v>43814</v>
      </c>
      <c r="AE192" s="18" t="s">
        <v>96</v>
      </c>
      <c r="AF192" s="19" t="s">
        <v>43</v>
      </c>
      <c r="AG192" s="19" t="s">
        <v>44</v>
      </c>
      <c r="AR192" s="6">
        <f t="shared" si="48"/>
        <v>192</v>
      </c>
      <c r="AS192" s="6" t="str">
        <f t="shared" si="47"/>
        <v>Done</v>
      </c>
      <c r="AT192" s="6" t="str">
        <f t="shared" si="55"/>
        <v>NO</v>
      </c>
      <c r="AU192" s="27"/>
    </row>
    <row r="193" spans="1:47" x14ac:dyDescent="0.25">
      <c r="A193" t="s">
        <v>659</v>
      </c>
      <c r="B193" s="2" t="str">
        <f t="shared" si="54"/>
        <v>https://www.homeaway.com/vacation-rental/p4786770</v>
      </c>
      <c r="C193" s="7" t="s">
        <v>40</v>
      </c>
      <c r="D193" s="8">
        <v>4786770</v>
      </c>
      <c r="E193" s="8">
        <v>5773704</v>
      </c>
      <c r="F193" s="8" t="s">
        <v>68</v>
      </c>
      <c r="I193" s="8" t="b">
        <v>1</v>
      </c>
      <c r="J193" s="8" t="s">
        <v>660</v>
      </c>
      <c r="L193" s="8" t="s">
        <v>40</v>
      </c>
      <c r="M193" s="8" t="s">
        <v>43</v>
      </c>
      <c r="N193" s="8">
        <v>69</v>
      </c>
      <c r="Q193" s="8">
        <v>2</v>
      </c>
      <c r="R193" s="8">
        <v>1</v>
      </c>
      <c r="T193" s="8">
        <v>35.144044999999998</v>
      </c>
      <c r="U193" s="8">
        <v>-120.643933</v>
      </c>
      <c r="V193" s="10">
        <v>43814</v>
      </c>
      <c r="AE193" s="18" t="s">
        <v>96</v>
      </c>
      <c r="AF193" s="19" t="s">
        <v>43</v>
      </c>
      <c r="AG193" s="19" t="s">
        <v>44</v>
      </c>
      <c r="AR193" s="6">
        <f t="shared" si="48"/>
        <v>193</v>
      </c>
      <c r="AS193" s="6" t="str">
        <f t="shared" si="47"/>
        <v>Done</v>
      </c>
      <c r="AT193" s="6" t="str">
        <f t="shared" si="55"/>
        <v>NO</v>
      </c>
      <c r="AU193" s="27"/>
    </row>
    <row r="194" spans="1:47" ht="31.5" x14ac:dyDescent="0.25">
      <c r="A194" t="s">
        <v>661</v>
      </c>
      <c r="B194" s="2" t="str">
        <f t="shared" si="54"/>
        <v>https://www.vrbo.com/1798346</v>
      </c>
      <c r="C194" s="7" t="s">
        <v>40</v>
      </c>
      <c r="D194" s="8">
        <v>1798346</v>
      </c>
      <c r="E194" s="8">
        <v>2359855</v>
      </c>
      <c r="F194" s="8" t="s">
        <v>41</v>
      </c>
      <c r="I194" s="8" t="b">
        <v>1</v>
      </c>
      <c r="J194" s="8" t="s">
        <v>662</v>
      </c>
      <c r="L194" s="8" t="s">
        <v>40</v>
      </c>
      <c r="M194" s="8" t="s">
        <v>43</v>
      </c>
      <c r="N194" s="8">
        <v>70</v>
      </c>
      <c r="Q194" s="8">
        <v>3</v>
      </c>
      <c r="R194" s="8">
        <v>4</v>
      </c>
      <c r="T194" s="8">
        <v>35.143124100000001</v>
      </c>
      <c r="U194" s="8">
        <v>-120.6435954</v>
      </c>
      <c r="V194" s="10">
        <v>43827</v>
      </c>
      <c r="AF194" s="19" t="s">
        <v>43</v>
      </c>
      <c r="AG194" s="19" t="s">
        <v>44</v>
      </c>
      <c r="AH194" s="14" t="s">
        <v>663</v>
      </c>
      <c r="AI194" s="14" t="str">
        <f t="shared" ref="AI194:AI196" si="62">SUBSTITUTE(AH194,"-","")</f>
        <v>005068031</v>
      </c>
      <c r="AK194" s="17" t="str">
        <f t="shared" ref="AK194:AK196" si="63">SUBSTITUTE(AJ194,"-","")</f>
        <v/>
      </c>
      <c r="AL194" s="14" t="s">
        <v>664</v>
      </c>
      <c r="AM194" s="14" t="s">
        <v>47</v>
      </c>
      <c r="AN194" s="14" t="s">
        <v>57</v>
      </c>
      <c r="AO194" s="14" t="s">
        <v>49</v>
      </c>
      <c r="AP194" s="14" t="s">
        <v>50</v>
      </c>
      <c r="AR194" s="6">
        <f t="shared" si="48"/>
        <v>194</v>
      </c>
      <c r="AS194" s="6" t="str">
        <f t="shared" si="47"/>
        <v>Done</v>
      </c>
      <c r="AT194" s="6" t="str">
        <f t="shared" si="55"/>
        <v>YES</v>
      </c>
      <c r="AU194" s="28">
        <v>43970</v>
      </c>
    </row>
    <row r="195" spans="1:47" ht="31.5" x14ac:dyDescent="0.25">
      <c r="A195" t="s">
        <v>665</v>
      </c>
      <c r="B195" s="2" t="str">
        <f t="shared" ref="B195:B200" si="64">HYPERLINK(A195)</f>
        <v>https://www.vrbo.com/879229</v>
      </c>
      <c r="C195" s="7" t="s">
        <v>40</v>
      </c>
      <c r="D195" s="8">
        <v>879229</v>
      </c>
      <c r="E195" s="8">
        <v>1427168</v>
      </c>
      <c r="F195" s="8" t="s">
        <v>41</v>
      </c>
      <c r="I195" s="8" t="b">
        <v>1</v>
      </c>
      <c r="J195" s="8" t="s">
        <v>666</v>
      </c>
      <c r="L195" s="8" t="s">
        <v>40</v>
      </c>
      <c r="M195" s="8" t="s">
        <v>43</v>
      </c>
      <c r="N195" s="8">
        <v>70</v>
      </c>
      <c r="Q195" s="8">
        <v>3</v>
      </c>
      <c r="R195" s="8">
        <v>4</v>
      </c>
      <c r="T195" s="8">
        <v>35.143638609999996</v>
      </c>
      <c r="U195" s="8">
        <v>-120.64372219000001</v>
      </c>
      <c r="V195" s="10">
        <v>43827</v>
      </c>
      <c r="AF195" s="19" t="s">
        <v>43</v>
      </c>
      <c r="AG195" s="19" t="s">
        <v>44</v>
      </c>
      <c r="AH195" s="14" t="s">
        <v>667</v>
      </c>
      <c r="AI195" s="14" t="str">
        <f t="shared" si="62"/>
        <v>005068043</v>
      </c>
      <c r="AK195" s="17" t="str">
        <f t="shared" si="63"/>
        <v/>
      </c>
      <c r="AL195" s="14" t="s">
        <v>668</v>
      </c>
      <c r="AM195" s="14" t="s">
        <v>47</v>
      </c>
      <c r="AN195" s="14" t="s">
        <v>57</v>
      </c>
      <c r="AO195" s="14" t="s">
        <v>49</v>
      </c>
      <c r="AP195" s="14" t="s">
        <v>50</v>
      </c>
      <c r="AR195" s="6">
        <f t="shared" si="48"/>
        <v>195</v>
      </c>
      <c r="AS195" s="6" t="str">
        <f t="shared" si="47"/>
        <v>Done</v>
      </c>
      <c r="AT195" s="6" t="str">
        <f t="shared" ref="AT195:AT200" si="65">IF(OR(AP195="room",AO195="RV",AO195="timeshare",AO195="resort",AE195="no"),"NO","YES")</f>
        <v>YES</v>
      </c>
      <c r="AU195" s="28">
        <v>44047</v>
      </c>
    </row>
    <row r="196" spans="1:47" ht="31.5" x14ac:dyDescent="0.25">
      <c r="A196" t="s">
        <v>669</v>
      </c>
      <c r="B196" s="2" t="str">
        <f t="shared" si="64"/>
        <v>https://www.vrbo.com/862257</v>
      </c>
      <c r="C196" s="7" t="s">
        <v>40</v>
      </c>
      <c r="D196" s="8">
        <v>862257</v>
      </c>
      <c r="E196" s="8">
        <v>1410196</v>
      </c>
      <c r="F196" s="8" t="s">
        <v>52</v>
      </c>
      <c r="I196" s="8" t="b">
        <v>1</v>
      </c>
      <c r="J196" s="8" t="s">
        <v>670</v>
      </c>
      <c r="L196" s="8" t="s">
        <v>40</v>
      </c>
      <c r="M196" s="8" t="s">
        <v>43</v>
      </c>
      <c r="N196" s="8">
        <v>70</v>
      </c>
      <c r="Q196" s="8">
        <v>3</v>
      </c>
      <c r="R196" s="8">
        <v>4</v>
      </c>
      <c r="T196" s="8">
        <v>35.143512950000002</v>
      </c>
      <c r="U196" s="8">
        <v>-120.64349169</v>
      </c>
      <c r="V196" s="10">
        <v>43827</v>
      </c>
      <c r="AF196" s="19" t="s">
        <v>43</v>
      </c>
      <c r="AG196" s="19" t="s">
        <v>44</v>
      </c>
      <c r="AH196" s="14" t="s">
        <v>671</v>
      </c>
      <c r="AI196" s="14" t="str">
        <f t="shared" si="62"/>
        <v>005068041</v>
      </c>
      <c r="AK196" s="17" t="str">
        <f t="shared" si="63"/>
        <v/>
      </c>
      <c r="AL196" s="14" t="s">
        <v>672</v>
      </c>
      <c r="AM196" s="14" t="s">
        <v>47</v>
      </c>
      <c r="AN196" s="14" t="s">
        <v>57</v>
      </c>
      <c r="AO196" s="14" t="s">
        <v>49</v>
      </c>
      <c r="AP196" s="14" t="s">
        <v>50</v>
      </c>
      <c r="AR196" s="6">
        <f t="shared" si="48"/>
        <v>196</v>
      </c>
      <c r="AS196" s="6" t="str">
        <f t="shared" ref="AS196:AS200" si="66">IF(OR(NOT(AH196=""),NOT(AJ196=""),NOT(AL196=""),AP196="room",AO196="RV",AO196="timeshare",AO196="resort",AE196="no"),"Done","")</f>
        <v>Done</v>
      </c>
      <c r="AT196" s="6" t="str">
        <f t="shared" si="65"/>
        <v>YES</v>
      </c>
      <c r="AU196" s="28">
        <v>43886</v>
      </c>
    </row>
    <row r="197" spans="1:47" x14ac:dyDescent="0.25">
      <c r="A197" t="s">
        <v>673</v>
      </c>
      <c r="B197" s="2" t="str">
        <f t="shared" si="64"/>
        <v>https://www.homeaway.com/vacation-rental/p4786768</v>
      </c>
      <c r="C197" s="7" t="s">
        <v>40</v>
      </c>
      <c r="D197" s="8">
        <v>4786768</v>
      </c>
      <c r="E197" s="8">
        <v>5773702</v>
      </c>
      <c r="F197" s="8" t="s">
        <v>110</v>
      </c>
      <c r="I197" s="8" t="b">
        <v>1</v>
      </c>
      <c r="J197" s="8" t="s">
        <v>674</v>
      </c>
      <c r="L197" s="8" t="s">
        <v>40</v>
      </c>
      <c r="M197" s="8" t="s">
        <v>43</v>
      </c>
      <c r="N197" s="8">
        <v>70</v>
      </c>
      <c r="Q197" s="8">
        <v>3</v>
      </c>
      <c r="R197" s="8">
        <v>3</v>
      </c>
      <c r="T197" s="8">
        <v>35.143577000000001</v>
      </c>
      <c r="U197" s="8">
        <v>-120.64353300000001</v>
      </c>
      <c r="V197" s="10">
        <v>43814</v>
      </c>
      <c r="AE197" s="18" t="s">
        <v>96</v>
      </c>
      <c r="AF197" s="19" t="s">
        <v>43</v>
      </c>
      <c r="AG197" s="19" t="s">
        <v>44</v>
      </c>
      <c r="AR197" s="6">
        <f t="shared" ref="AR197:AR200" si="67">AR196+1</f>
        <v>197</v>
      </c>
      <c r="AS197" s="6" t="str">
        <f t="shared" si="66"/>
        <v>Done</v>
      </c>
      <c r="AT197" s="6" t="str">
        <f t="shared" si="65"/>
        <v>NO</v>
      </c>
      <c r="AU197" s="27"/>
    </row>
    <row r="198" spans="1:47" ht="31.5" x14ac:dyDescent="0.25">
      <c r="A198" t="s">
        <v>675</v>
      </c>
      <c r="B198" s="2" t="str">
        <f t="shared" si="64"/>
        <v>https://www.vrbo.com/817891</v>
      </c>
      <c r="C198" s="7" t="s">
        <v>40</v>
      </c>
      <c r="D198" s="8">
        <v>817891</v>
      </c>
      <c r="E198" s="8">
        <v>1365829</v>
      </c>
      <c r="F198" s="8" t="s">
        <v>52</v>
      </c>
      <c r="I198" s="8" t="b">
        <v>1</v>
      </c>
      <c r="J198" s="8" t="s">
        <v>676</v>
      </c>
      <c r="L198" s="8" t="s">
        <v>40</v>
      </c>
      <c r="M198" s="8" t="s">
        <v>43</v>
      </c>
      <c r="N198" s="8">
        <v>70</v>
      </c>
      <c r="Q198" s="8">
        <v>3</v>
      </c>
      <c r="R198" s="8">
        <v>3</v>
      </c>
      <c r="T198" s="8">
        <v>35.143662489999997</v>
      </c>
      <c r="U198" s="8">
        <v>-120.643584</v>
      </c>
      <c r="V198" s="10">
        <v>43827</v>
      </c>
      <c r="AF198" s="19" t="s">
        <v>43</v>
      </c>
      <c r="AG198" s="19" t="s">
        <v>44</v>
      </c>
      <c r="AH198" s="14" t="s">
        <v>677</v>
      </c>
      <c r="AI198" s="14" t="str">
        <f t="shared" ref="AI198:AI203" si="68">SUBSTITUTE(AH198,"-","")</f>
        <v>005068064</v>
      </c>
      <c r="AK198" s="17" t="str">
        <f t="shared" ref="AK198:AK202" si="69">SUBSTITUTE(AJ198,"-","")</f>
        <v/>
      </c>
      <c r="AL198" s="14" t="s">
        <v>678</v>
      </c>
      <c r="AM198" s="14" t="s">
        <v>47</v>
      </c>
      <c r="AN198" s="14" t="s">
        <v>57</v>
      </c>
      <c r="AO198" s="14" t="s">
        <v>49</v>
      </c>
      <c r="AP198" s="14" t="s">
        <v>50</v>
      </c>
      <c r="AR198" s="6">
        <f t="shared" si="67"/>
        <v>198</v>
      </c>
      <c r="AS198" s="6" t="str">
        <f t="shared" si="66"/>
        <v>Done</v>
      </c>
      <c r="AT198" s="6" t="str">
        <f t="shared" si="65"/>
        <v>YES</v>
      </c>
      <c r="AU198" s="28">
        <v>43921</v>
      </c>
    </row>
    <row r="199" spans="1:47" ht="31.5" x14ac:dyDescent="0.25">
      <c r="A199" t="s">
        <v>679</v>
      </c>
      <c r="B199" s="2" t="str">
        <f t="shared" si="64"/>
        <v>https://www.vrbo.com/1700186</v>
      </c>
      <c r="C199" s="7" t="s">
        <v>40</v>
      </c>
      <c r="D199" s="8">
        <v>1700186</v>
      </c>
      <c r="E199" s="8">
        <v>2261668</v>
      </c>
      <c r="F199" s="8" t="s">
        <v>110</v>
      </c>
      <c r="I199" s="8" t="b">
        <v>1</v>
      </c>
      <c r="J199" s="8" t="s">
        <v>680</v>
      </c>
      <c r="L199" s="8" t="s">
        <v>40</v>
      </c>
      <c r="M199" s="8" t="s">
        <v>43</v>
      </c>
      <c r="N199" s="8">
        <v>70</v>
      </c>
      <c r="Q199" s="8">
        <v>3</v>
      </c>
      <c r="R199" s="8">
        <v>4</v>
      </c>
      <c r="T199" s="8">
        <v>35.143590000000003</v>
      </c>
      <c r="U199" s="8">
        <v>-120.64343</v>
      </c>
      <c r="V199" s="10">
        <v>43827</v>
      </c>
      <c r="AF199" s="19" t="s">
        <v>43</v>
      </c>
      <c r="AG199" s="19" t="s">
        <v>44</v>
      </c>
      <c r="AH199" s="14" t="s">
        <v>681</v>
      </c>
      <c r="AI199" s="14" t="str">
        <f t="shared" si="68"/>
        <v>005068027</v>
      </c>
      <c r="AK199" s="17" t="str">
        <f t="shared" si="69"/>
        <v/>
      </c>
      <c r="AL199" s="14" t="s">
        <v>682</v>
      </c>
      <c r="AM199" s="14" t="s">
        <v>47</v>
      </c>
      <c r="AN199" s="14" t="s">
        <v>57</v>
      </c>
      <c r="AO199" s="14" t="s">
        <v>49</v>
      </c>
      <c r="AP199" s="14" t="s">
        <v>50</v>
      </c>
      <c r="AR199" s="6">
        <f t="shared" si="67"/>
        <v>199</v>
      </c>
      <c r="AS199" s="6" t="str">
        <f t="shared" si="66"/>
        <v>Done</v>
      </c>
      <c r="AT199" s="6" t="str">
        <f t="shared" si="65"/>
        <v>YES</v>
      </c>
      <c r="AU199" s="28">
        <v>43942</v>
      </c>
    </row>
    <row r="200" spans="1:47" ht="33.75" customHeight="1" x14ac:dyDescent="0.25">
      <c r="A200" t="s">
        <v>683</v>
      </c>
      <c r="B200" s="2" t="str">
        <f t="shared" si="64"/>
        <v>https://www.homeaway.com/vacation-rental/p381806</v>
      </c>
      <c r="C200" s="7" t="s">
        <v>40</v>
      </c>
      <c r="D200" s="8">
        <v>381806</v>
      </c>
      <c r="E200" s="8">
        <v>3172218</v>
      </c>
      <c r="F200" s="8" t="s">
        <v>41</v>
      </c>
      <c r="I200" s="8" t="b">
        <v>1</v>
      </c>
      <c r="J200" s="8" t="s">
        <v>684</v>
      </c>
      <c r="L200" s="8" t="s">
        <v>40</v>
      </c>
      <c r="M200" s="8" t="s">
        <v>43</v>
      </c>
      <c r="N200" s="8">
        <v>71</v>
      </c>
      <c r="Q200" s="8">
        <v>1</v>
      </c>
      <c r="R200" s="8">
        <v>1</v>
      </c>
      <c r="T200" s="8">
        <v>35.149005699999996</v>
      </c>
      <c r="U200" s="8">
        <v>-120.6413209</v>
      </c>
      <c r="V200" s="10">
        <v>43827</v>
      </c>
      <c r="AF200" s="23" t="s">
        <v>43</v>
      </c>
      <c r="AG200" s="23" t="s">
        <v>44</v>
      </c>
      <c r="AH200" s="14" t="s">
        <v>685</v>
      </c>
      <c r="AI200" s="14" t="str">
        <f t="shared" si="68"/>
        <v>005017002</v>
      </c>
      <c r="AK200" s="17" t="str">
        <f t="shared" si="69"/>
        <v/>
      </c>
      <c r="AL200" s="14" t="s">
        <v>686</v>
      </c>
      <c r="AM200" s="14" t="s">
        <v>47</v>
      </c>
      <c r="AN200" s="14" t="s">
        <v>82</v>
      </c>
      <c r="AO200" s="14" t="s">
        <v>49</v>
      </c>
      <c r="AP200" s="14" t="s">
        <v>50</v>
      </c>
      <c r="AR200" s="6">
        <f t="shared" si="67"/>
        <v>200</v>
      </c>
      <c r="AS200" s="6" t="str">
        <f t="shared" si="66"/>
        <v>Done</v>
      </c>
      <c r="AT200" s="6" t="str">
        <f t="shared" si="65"/>
        <v>YES</v>
      </c>
      <c r="AU200" s="28">
        <v>43963</v>
      </c>
    </row>
    <row r="201" spans="1:47" x14ac:dyDescent="0.25">
      <c r="AR201" s="6"/>
      <c r="AS201" s="6"/>
      <c r="AT201" s="6"/>
      <c r="AU201" s="28"/>
    </row>
    <row r="202" spans="1:47" x14ac:dyDescent="0.25">
      <c r="AR202" s="6"/>
      <c r="AS202" s="6"/>
      <c r="AT202" s="6"/>
      <c r="AU202" s="28"/>
    </row>
    <row r="203" spans="1:47" x14ac:dyDescent="0.25">
      <c r="AL203" s="26"/>
      <c r="AR203" s="6"/>
      <c r="AS203" s="6"/>
      <c r="AT203" s="6"/>
      <c r="AU203" s="28"/>
    </row>
  </sheetData>
  <autoFilter ref="B2:AU203" xr:uid="{E4E50DDE-0CEF-4431-A4B6-8CB59C5C924C}"/>
  <sortState xmlns:xlrd2="http://schemas.microsoft.com/office/spreadsheetml/2017/richdata2" ref="A3:AQ200">
    <sortCondition ref="N3:N200"/>
  </sortState>
  <mergeCells count="3">
    <mergeCell ref="A1:V1"/>
    <mergeCell ref="W1:AD1"/>
    <mergeCell ref="AE1:AQ1"/>
  </mergeCells>
  <dataValidations count="5">
    <dataValidation type="list" allowBlank="1" showInputMessage="1" showErrorMessage="1" sqref="AM3:AM136" xr:uid="{6AD4B25C-C558-47AB-85C8-DDB1CFFCD31E}">
      <formula1>"high, medium, low, no"</formula1>
    </dataValidation>
    <dataValidation type="list" allowBlank="1" showInputMessage="1" showErrorMessage="1" sqref="AN3:AN136" xr:uid="{29298962-0418-4A30-98D3-B2B8131B95F5}">
      <formula1>"unknown, primary, secondary, secondary/investment, investment, "</formula1>
    </dataValidation>
    <dataValidation type="list" allowBlank="1" showInputMessage="1" showErrorMessage="1" sqref="AO3:AO136" xr:uid="{98CE6098-663D-4D7E-8AC5-EDCCB325FA0B}">
      <formula1>"unknown, main structure, adu, unit (1 of many), RV, timeshare, resort"</formula1>
    </dataValidation>
    <dataValidation type="list" allowBlank="1" showInputMessage="1" showErrorMessage="1" sqref="AP3:AP136" xr:uid="{06A50DBF-370E-4CE4-B3F7-15DEC83076AB}">
      <formula1>"unknown, self contained, room"</formula1>
    </dataValidation>
    <dataValidation type="list" allowBlank="1" showInputMessage="1" showErrorMessage="1" sqref="AE3:AE200" xr:uid="{6D99CA08-A263-481A-96A5-D9C7F86B5D42}">
      <formula1>"yes, no"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'\Users\cmb\Library\Containers\com.microsoft.Excel\Data\Documents\D:\Users\cmb\str\2020-01-04\[lake_forest_v2.xlsx]Sheet1'!#REF!</xm:f>
          </x14:formula1>
          <xm:sqref>AM1:AP2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11EA0DF85BB14EBEB91599BBF78973" ma:contentTypeVersion="9" ma:contentTypeDescription="Crear nuevo documento." ma:contentTypeScope="" ma:versionID="3357e746fac06df0c8dd6076729d2c69">
  <xsd:schema xmlns:xsd="http://www.w3.org/2001/XMLSchema" xmlns:xs="http://www.w3.org/2001/XMLSchema" xmlns:p="http://schemas.microsoft.com/office/2006/metadata/properties" xmlns:ns2="f49139f0-26cc-4eb5-9378-252c4b0404e9" xmlns:ns3="ca9d3fbb-1f0a-4f7d-aff6-955e5bbdd605" targetNamespace="http://schemas.microsoft.com/office/2006/metadata/properties" ma:root="true" ma:fieldsID="aa1f937e9f5a6dd1ec958cdc84e759ee" ns2:_="" ns3:_="">
    <xsd:import namespace="f49139f0-26cc-4eb5-9378-252c4b0404e9"/>
    <xsd:import namespace="ca9d3fbb-1f0a-4f7d-aff6-955e5bbd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139f0-26cc-4eb5-9378-252c4b040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format="Dropdown" ma:internalName="Description0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d3fbb-1f0a-4f7d-aff6-955e5bbd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f49139f0-26cc-4eb5-9378-252c4b0404e9" xsi:nil="true"/>
  </documentManagement>
</p:properties>
</file>

<file path=customXml/itemProps1.xml><?xml version="1.0" encoding="utf-8"?>
<ds:datastoreItem xmlns:ds="http://schemas.openxmlformats.org/officeDocument/2006/customXml" ds:itemID="{7865EDA9-9070-4427-8B5A-82588799D7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874A61-444C-4C9C-B1C8-E6DD54ADB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139f0-26cc-4eb5-9378-252c4b0404e9"/>
    <ds:schemaRef ds:uri="ca9d3fbb-1f0a-4f7d-aff6-955e5bbd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854E5-7FB7-49BC-A736-8BB8A23A50E9}">
  <ds:schemaRefs>
    <ds:schemaRef ds:uri="http://schemas.microsoft.com/office/2006/metadata/properties"/>
    <ds:schemaRef ds:uri="http://schemas.microsoft.com/office/infopath/2007/PartnerControls"/>
    <ds:schemaRef ds:uri="f49139f0-26cc-4eb5-9378-252c4b040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Brown</dc:creator>
  <cp:keywords/>
  <dc:description/>
  <cp:lastModifiedBy>Juan Manuel Mejía Botero</cp:lastModifiedBy>
  <cp:revision/>
  <dcterms:created xsi:type="dcterms:W3CDTF">2020-01-14T07:02:59Z</dcterms:created>
  <dcterms:modified xsi:type="dcterms:W3CDTF">2020-03-23T19:20:06Z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0x0101001F11EA0DF85BB14EBEB91599BBF78973</vt:lpwstr>
  </property>
</Properties>
</file>