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1" documentId="11_0F02573736722B498970A03ADF9CE0C223E41C95" xr6:coauthVersionLast="47" xr6:coauthVersionMax="47" xr10:uidLastSave="{FE51807C-2EEA-46D5-B70C-408397F4F681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D5" i="1"/>
  <c r="E5" i="1"/>
  <c r="D6" i="1"/>
  <c r="E6" i="1"/>
  <c r="D7" i="1"/>
  <c r="E7" i="1"/>
  <c r="D8" i="1"/>
  <c r="E8" i="1"/>
  <c r="D9" i="1"/>
  <c r="E9" i="1"/>
  <c r="C5" i="1"/>
  <c r="C6" i="1"/>
  <c r="C7" i="1"/>
  <c r="C8" i="1"/>
  <c r="C9" i="1"/>
  <c r="C4" i="1"/>
  <c r="F5" i="1" l="1"/>
  <c r="H5" i="1" s="1"/>
  <c r="F6" i="1"/>
  <c r="H6" i="1" s="1"/>
  <c r="F7" i="1"/>
  <c r="H7" i="1" s="1"/>
  <c r="F8" i="1"/>
  <c r="H8" i="1" s="1"/>
  <c r="F9" i="1"/>
  <c r="H9" i="1" s="1"/>
  <c r="F4" i="1"/>
  <c r="H4" i="1" s="1"/>
  <c r="G5" i="1" l="1"/>
  <c r="G7" i="1"/>
  <c r="G9" i="1"/>
  <c r="G6" i="1"/>
  <c r="G8" i="1"/>
  <c r="G4" i="1"/>
  <c r="F16" i="1"/>
  <c r="F15" i="1"/>
  <c r="F14" i="1"/>
  <c r="F13" i="1"/>
  <c r="F12" i="1"/>
  <c r="C12" i="1" l="1"/>
  <c r="C13" i="1"/>
</calcChain>
</file>

<file path=xl/sharedStrings.xml><?xml version="1.0" encoding="utf-8"?>
<sst xmlns="http://schemas.openxmlformats.org/spreadsheetml/2006/main" count="21" uniqueCount="21">
  <si>
    <t>Alumno</t>
  </si>
  <si>
    <t>1er trimestre</t>
  </si>
  <si>
    <t>2º trimestre</t>
  </si>
  <si>
    <t>3er Trimestre</t>
  </si>
  <si>
    <t>Nota Media</t>
  </si>
  <si>
    <t>Aprobado o suspenso</t>
  </si>
  <si>
    <t>Resultado</t>
  </si>
  <si>
    <t>Emilio López Díez</t>
  </si>
  <si>
    <t>Angel Luis Sancho</t>
  </si>
  <si>
    <t>David García Jil</t>
  </si>
  <si>
    <t>Mario Martín Sánchez</t>
  </si>
  <si>
    <t>Alberto García Dos</t>
  </si>
  <si>
    <t>Manuel Bombero Torero</t>
  </si>
  <si>
    <t>Aprobados</t>
  </si>
  <si>
    <t>Suspensos</t>
  </si>
  <si>
    <t>Insuficiente</t>
  </si>
  <si>
    <t>Suficiente</t>
  </si>
  <si>
    <t>Bien</t>
  </si>
  <si>
    <t>Notable</t>
  </si>
  <si>
    <t>Sobresaliente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</si>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</sst>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2" xfId="0" applyFont="1" applyFill="1" applyBorder="1"/>
    <xf numFmtId="0" fontId="0" fillId="2" borderId="4" xfId="0" applyFont="1" applyFill="1" applyBorder="1"/>
    <xf numFmtId="2" fontId="0" fillId="0" borderId="1" xfId="0" applyNumberFormat="1" applyBorder="1"/>
    <xf numFmtId="0" fontId="0" fillId="0" borderId="6" xfId="0" applyBorder="1"/>
    <xf numFmtId="0" fontId="0" fillId="0" borderId="7" xfId="0" applyBorder="1"/>
    <xf numFmtId="0" fontId="0" fillId="2" borderId="2" xfId="0" applyFill="1" applyBorder="1"/>
    <xf numFmtId="0" fontId="0" fillId="2" borderId="6" xfId="0" applyFill="1" applyBorder="1"/>
    <xf numFmtId="0" fontId="0" fillId="2" borderId="4" xfId="0" applyFill="1" applyBorder="1"/>
    <xf numFmtId="0" fontId="0" fillId="2" borderId="8" xfId="0" applyFill="1" applyBorder="1"/>
    <xf numFmtId="0" fontId="0" fillId="2" borderId="3" xfId="0" applyFill="1" applyBorder="1"/>
    <xf numFmtId="0" fontId="0" fillId="0" borderId="9" xfId="0" applyBorder="1"/>
    <xf numFmtId="2" fontId="0" fillId="0" borderId="9" xfId="0" applyNumberFormat="1" applyBorder="1"/>
  </cellXfs>
  <cellStyles count="1">
    <cellStyle name="Normal" xfId="0" builtinId="0"/>
  </cellStyles>
  <dxfs count="9">
    <dxf>
      <font>
        <color rgb="FF9C0006"/>
      </font>
    </dxf>
    <dxf>
      <font>
        <color theme="5"/>
      </font>
    </dxf>
    <dxf>
      <font>
        <color theme="4"/>
      </font>
    </dxf>
    <dxf>
      <font>
        <color theme="6"/>
      </font>
    </dxf>
    <dxf>
      <font>
        <color theme="9"/>
      </font>
    </dxf>
    <dxf>
      <font>
        <color rgb="FF9C0006"/>
      </font>
    </dxf>
    <dxf>
      <font>
        <color theme="4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0A27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>
                <a:solidFill>
                  <a:sysClr val="windowText" lastClr="000000"/>
                </a:solidFill>
              </a:rPr>
              <a:t>Porcentaje</a:t>
            </a:r>
            <a:r>
              <a:rPr lang="es-ES" sz="1800" b="1" baseline="0">
                <a:solidFill>
                  <a:sysClr val="windowText" lastClr="000000"/>
                </a:solidFill>
              </a:rPr>
              <a:t> de Aprobados y Suspensos</a:t>
            </a:r>
            <a:endParaRPr lang="es-ES" sz="1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04534558180227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8333333333333334E-2"/>
          <c:y val="0.31060185185185185"/>
          <c:w val="0.53888888888888886"/>
          <c:h val="0.3844207494896471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A27B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3C2-4290-B36A-B263C842096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3C2-4290-B36A-B263C8420965}"/>
              </c:ext>
            </c:extLst>
          </c:dPt>
          <c:dLbls>
            <c:dLbl>
              <c:idx val="0"/>
              <c:layout>
                <c:manualLayout>
                  <c:x val="-6.8746951973106818E-2"/>
                  <c:y val="0.1026505540974044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0DFAE81-25D4-4536-BC43-9C21346CC013}" type="PERCENTAGE">
                      <a:rPr lang="en-US" sz="900"/>
                      <a:pPr>
                        <a:defRPr/>
                      </a:pPr>
                      <a:t>[PORCENTAJE]</a:t>
                    </a:fld>
                    <a:endParaRPr lang="es-E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916488870470499"/>
                      <c:h val="0.1480788859725867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3C2-4290-B36A-B263C8420965}"/>
                </c:ext>
              </c:extLst>
            </c:dLbl>
            <c:dLbl>
              <c:idx val="1"/>
              <c:layout>
                <c:manualLayout>
                  <c:x val="-2.2101377952755904E-2"/>
                  <c:y val="-3.82236074657334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987510936132983"/>
                      <c:h val="0.124930737824438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3C2-4290-B36A-B263C8420965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Hoja1!$B$12:$B$13</c:f>
              <c:strCache>
                <c:ptCount val="2"/>
                <c:pt idx="0">
                  <c:v>Aprobados</c:v>
                </c:pt>
                <c:pt idx="1">
                  <c:v>Suspensos</c:v>
                </c:pt>
              </c:strCache>
            </c:strRef>
          </c:cat>
          <c:val>
            <c:numRef>
              <c:f>Hoja1!$C$12:$C$13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2-4290-B36A-B263C842096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931692913385831"/>
          <c:y val="0.47743000874890645"/>
          <c:w val="0.32581058617672792"/>
          <c:h val="0.16145888013998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4483814523184607E-2"/>
          <c:y val="3.7037037037037035E-2"/>
          <c:w val="0.92996062992125983"/>
          <c:h val="0.8787117235345581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96E1-4110-ABAA-B1B379544BF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6-96E1-4110-ABAA-B1B379544BF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B-96E1-4110-ABAA-B1B379544BF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E-96E1-4110-ABAA-B1B379544BF8}"/>
              </c:ext>
            </c:extLst>
          </c:dPt>
          <c:cat>
            <c:strRef>
              <c:f>Hoja1!$E$12:$E$16</c:f>
              <c:strCache>
                <c:ptCount val="5"/>
                <c:pt idx="0">
                  <c:v>Insuficiente</c:v>
                </c:pt>
                <c:pt idx="1">
                  <c:v>Suficiente</c:v>
                </c:pt>
                <c:pt idx="2">
                  <c:v>Bien</c:v>
                </c:pt>
                <c:pt idx="3">
                  <c:v>Notable</c:v>
                </c:pt>
                <c:pt idx="4">
                  <c:v>Sobresaliente</c:v>
                </c:pt>
              </c:strCache>
            </c:strRef>
          </c:cat>
          <c:val>
            <c:numRef>
              <c:f>Hoja1!$F$12:$F$16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1-4110-ABAA-B1B379544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5601871"/>
        <c:axId val="1855600207"/>
        <c:axId val="0"/>
      </c:bar3DChart>
      <c:catAx>
        <c:axId val="185560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5600207"/>
        <c:crosses val="autoZero"/>
        <c:auto val="1"/>
        <c:lblAlgn val="ctr"/>
        <c:lblOffset val="100"/>
        <c:noMultiLvlLbl val="0"/>
      </c:catAx>
      <c:valAx>
        <c:axId val="185560020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5601871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595312</xdr:colOff>
      <xdr:row>20</xdr:row>
      <xdr:rowOff>4762</xdr:rowOff>
    </xdr:from>
    <xdr:to>
      <xdr:col>4</xdr:col>
      <xdr:colOff>104775</xdr:colOff>
      <xdr:row>34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481012</xdr:colOff>
      <xdr:row>20</xdr:row>
      <xdr:rowOff>28574</xdr:rowOff>
    </xdr:from>
    <xdr:to>
      <xdr:col>9</xdr:col>
      <xdr:colOff>204787</xdr:colOff>
      <xdr:row>34</xdr:row>
      <xdr:rowOff>42861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6"/>
  <sheetViews>
    <sheetView tabSelected="1" topLeftCell="A8" workbookViewId="0">
      <selection activeCell="L10" sqref="L10"/>
    </sheetView>
  </sheetViews>
  <sheetFormatPr baseColWidth="10" defaultColWidth="9.109375" defaultRowHeight="14.4" x14ac:dyDescent="0.3"/>
  <cols>
    <col min="2" max="2" width="22.88671875" bestFit="1" customWidth="1"/>
    <col min="3" max="3" width="12.5546875" bestFit="1" customWidth="1"/>
    <col min="4" max="4" width="11.5546875" bestFit="1" customWidth="1"/>
    <col min="5" max="5" width="12.88671875" bestFit="1" customWidth="1"/>
    <col min="6" max="6" width="12" bestFit="1" customWidth="1"/>
    <col min="7" max="7" width="20.109375" bestFit="1" customWidth="1"/>
    <col min="8" max="8" width="18.5546875" customWidth="1"/>
  </cols>
  <sheetData>
    <row r="2" spans="2:11" ht="15" thickBot="1" x14ac:dyDescent="0.35"/>
    <row r="3" spans="2:11" x14ac:dyDescent="0.3">
      <c r="B3" s="11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5" t="s">
        <v>6</v>
      </c>
      <c r="I3" s="1"/>
    </row>
    <row r="4" spans="2:11" x14ac:dyDescent="0.3">
      <c r="B4" s="9" t="s">
        <v>7</v>
      </c>
      <c r="C4" s="2">
        <f ca="1">RANDBETWEEN(0,10)</f>
        <v>2</v>
      </c>
      <c r="D4" s="2">
        <f t="shared" ref="D4:E4" ca="1" si="0">RANDBETWEEN(0,10)</f>
        <v>3</v>
      </c>
      <c r="E4" s="2">
        <f t="shared" ca="1" si="0"/>
        <v>3</v>
      </c>
      <c r="F4" s="2">
        <f ca="1">AVERAGE(C4:E4)</f>
        <v>2.6666666666666665</v>
      </c>
      <c r="G4" s="2" t="str">
        <f ca="1">IF(F4&lt;5,"SUSPENSO","APROBADO")</f>
        <v>SUSPENSO</v>
      </c>
      <c r="H4" s="10" t="str">
        <f ca="1">IF(F4&gt;=8,"Sobresaliente",IF(F4&gt;=7,"Notable",IF(F4&gt;=6,"BIEN",IF(F4&gt;=5,"BIEN",IF(F4&lt;5,"Insuficiente")))))</f>
        <v>Insuficiente</v>
      </c>
      <c r="I4" s="1"/>
    </row>
    <row r="5" spans="2:11" x14ac:dyDescent="0.3">
      <c r="B5" s="9" t="s">
        <v>8</v>
      </c>
      <c r="C5" s="2">
        <f t="shared" ref="C5:E9" ca="1" si="1">RANDBETWEEN(0,10)</f>
        <v>3</v>
      </c>
      <c r="D5" s="2">
        <f t="shared" ca="1" si="1"/>
        <v>0</v>
      </c>
      <c r="E5" s="2">
        <f t="shared" ca="1" si="1"/>
        <v>3</v>
      </c>
      <c r="F5" s="2">
        <f t="shared" ref="F5:F9" ca="1" si="2">AVERAGE(C5:E5)</f>
        <v>2</v>
      </c>
      <c r="G5" s="2" t="str">
        <f t="shared" ref="G5:G9" ca="1" si="3">IF(F5&lt;5,"SUSPENSO","APROBADO")</f>
        <v>SUSPENSO</v>
      </c>
      <c r="H5" s="10" t="str">
        <f t="shared" ref="H5:H9" ca="1" si="4">IF(F5&gt;=8,"Sobresaliente",IF(F5&gt;=7,"Notable",IF(F5&lt;=6,"BIEN",IF(F5&gt;=5,"BIEN",IF(F5&lt;5,"Insuficiente")))))</f>
        <v>BIEN</v>
      </c>
      <c r="I5" s="1"/>
    </row>
    <row r="6" spans="2:11" x14ac:dyDescent="0.3">
      <c r="B6" s="9" t="s">
        <v>9</v>
      </c>
      <c r="C6" s="2">
        <f t="shared" ca="1" si="1"/>
        <v>8</v>
      </c>
      <c r="D6" s="2">
        <f t="shared" ca="1" si="1"/>
        <v>6</v>
      </c>
      <c r="E6" s="2">
        <f t="shared" ca="1" si="1"/>
        <v>10</v>
      </c>
      <c r="F6" s="8">
        <f t="shared" ca="1" si="2"/>
        <v>8</v>
      </c>
      <c r="G6" s="2" t="str">
        <f t="shared" ca="1" si="3"/>
        <v>APROBADO</v>
      </c>
      <c r="H6" s="10" t="str">
        <f ca="1">IF(F6&gt;=8,"Sobresaliente",IF(F6&gt;=7,"Notable",IF(F6&lt;=6,"BIEN",IF(F6&gt;=5,"BIEN",IF(F6&lt;5,"Insuficiente")))))</f>
        <v>Sobresaliente</v>
      </c>
      <c r="I6" s="1"/>
    </row>
    <row r="7" spans="2:11" x14ac:dyDescent="0.3">
      <c r="B7" s="9" t="s">
        <v>10</v>
      </c>
      <c r="C7" s="2">
        <f t="shared" ca="1" si="1"/>
        <v>7</v>
      </c>
      <c r="D7" s="2">
        <f t="shared" ca="1" si="1"/>
        <v>0</v>
      </c>
      <c r="E7" s="2">
        <f t="shared" ca="1" si="1"/>
        <v>7</v>
      </c>
      <c r="F7" s="2">
        <f t="shared" ca="1" si="2"/>
        <v>4.666666666666667</v>
      </c>
      <c r="G7" s="2" t="str">
        <f t="shared" ca="1" si="3"/>
        <v>SUSPENSO</v>
      </c>
      <c r="H7" s="10" t="str">
        <f t="shared" ca="1" si="4"/>
        <v>BIEN</v>
      </c>
      <c r="I7" s="1"/>
    </row>
    <row r="8" spans="2:11" x14ac:dyDescent="0.3">
      <c r="B8" s="9" t="s">
        <v>11</v>
      </c>
      <c r="C8" s="2">
        <f t="shared" ca="1" si="1"/>
        <v>8</v>
      </c>
      <c r="D8" s="2">
        <f t="shared" ca="1" si="1"/>
        <v>4</v>
      </c>
      <c r="E8" s="2">
        <f t="shared" ca="1" si="1"/>
        <v>10</v>
      </c>
      <c r="F8" s="2">
        <f t="shared" ca="1" si="2"/>
        <v>7.333333333333333</v>
      </c>
      <c r="G8" s="2" t="str">
        <f t="shared" ca="1" si="3"/>
        <v>APROBADO</v>
      </c>
      <c r="H8" s="10" t="str">
        <f t="shared" ca="1" si="4"/>
        <v>Notable</v>
      </c>
    </row>
    <row r="9" spans="2:11" ht="15" thickBot="1" x14ac:dyDescent="0.35">
      <c r="B9" s="4" t="s">
        <v>12</v>
      </c>
      <c r="C9" s="2">
        <f t="shared" ca="1" si="1"/>
        <v>2</v>
      </c>
      <c r="D9" s="2">
        <f t="shared" ca="1" si="1"/>
        <v>3</v>
      </c>
      <c r="E9" s="2">
        <f t="shared" ca="1" si="1"/>
        <v>4</v>
      </c>
      <c r="F9" s="17">
        <f t="shared" ca="1" si="2"/>
        <v>3</v>
      </c>
      <c r="G9" s="16" t="str">
        <f t="shared" ca="1" si="3"/>
        <v>SUSPENSO</v>
      </c>
      <c r="H9" s="5" t="str">
        <f t="shared" ca="1" si="4"/>
        <v>BIEN</v>
      </c>
    </row>
    <row r="11" spans="2:11" ht="15" thickBot="1" x14ac:dyDescent="0.35"/>
    <row r="12" spans="2:11" ht="15" thickBot="1" x14ac:dyDescent="0.35">
      <c r="B12" s="6" t="s">
        <v>13</v>
      </c>
      <c r="C12" s="3">
        <f ca="1">COUNTIF(G$4:G$9,"APROBADO")</f>
        <v>2</v>
      </c>
      <c r="E12" s="11" t="s">
        <v>15</v>
      </c>
      <c r="F12" s="3">
        <f ca="1">COUNTIF(H$4:H$9,"Insuficiente")</f>
        <v>1</v>
      </c>
    </row>
    <row r="13" spans="2:11" ht="15" thickBot="1" x14ac:dyDescent="0.35">
      <c r="B13" s="7" t="s">
        <v>14</v>
      </c>
      <c r="C13" s="5">
        <f ca="1">COUNTIF(G$4:G$9,"SUSPENSO")</f>
        <v>4</v>
      </c>
      <c r="E13" s="12" t="s">
        <v>16</v>
      </c>
      <c r="F13" s="3">
        <f ca="1">COUNTIF(H$4:H$9,"Suficiente")</f>
        <v>0</v>
      </c>
      <c r="K13" t="s">
        <v>20</v>
      </c>
    </row>
    <row r="14" spans="2:11" ht="15" thickBot="1" x14ac:dyDescent="0.35">
      <c r="E14" s="12" t="s">
        <v>17</v>
      </c>
      <c r="F14" s="3">
        <f ca="1">COUNTIF(H$4:H$9,"Bien")</f>
        <v>3</v>
      </c>
    </row>
    <row r="15" spans="2:11" ht="15" thickBot="1" x14ac:dyDescent="0.35">
      <c r="E15" s="12" t="s">
        <v>18</v>
      </c>
      <c r="F15" s="3">
        <f ca="1">COUNTIF(H$4:H$9,"Notable")</f>
        <v>1</v>
      </c>
    </row>
    <row r="16" spans="2:11" ht="15" thickBot="1" x14ac:dyDescent="0.35">
      <c r="E16" s="13" t="s">
        <v>19</v>
      </c>
      <c r="F16" s="3">
        <f ca="1">COUNTIF(H$4:H$9,"Sobresaliente")</f>
        <v>1</v>
      </c>
    </row>
  </sheetData>
  <conditionalFormatting sqref="G4:G9">
    <cfRule type="cellIs" dxfId="8" priority="9" operator="equal">
      <formula>"SUSPENSP"</formula>
    </cfRule>
    <cfRule type="containsText" dxfId="7" priority="8" operator="containsText" text="SUSPENSO">
      <formula>NOT(ISERROR(SEARCH("SUSPENSO",G4)))</formula>
    </cfRule>
    <cfRule type="containsText" dxfId="6" priority="7" operator="containsText" text="APROBADO">
      <formula>NOT(ISERROR(SEARCH("APROBADO",G4)))</formula>
    </cfRule>
  </conditionalFormatting>
  <conditionalFormatting sqref="H4:H9">
    <cfRule type="cellIs" dxfId="5" priority="6" operator="equal">
      <formula>"Insuficiente"</formula>
    </cfRule>
    <cfRule type="cellIs" dxfId="4" priority="3" operator="equal">
      <formula>"Sobresaliente"</formula>
    </cfRule>
    <cfRule type="cellIs" dxfId="3" priority="2" operator="equal">
      <formula>"Suficiente"</formula>
    </cfRule>
  </conditionalFormatting>
  <conditionalFormatting sqref="H5:H9">
    <cfRule type="cellIs" dxfId="2" priority="5" operator="equal">
      <formula>"Notable"</formula>
    </cfRule>
    <cfRule type="cellIs" dxfId="1" priority="4" operator="equal">
      <formula>"Bien"</formula>
    </cfRule>
  </conditionalFormatting>
  <conditionalFormatting sqref="F4:F9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2021-06-06T11:14:03Z</dcterms:modified>
</cp:coreProperties>
</file>