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95" windowHeight="9225" activeTab="1"/>
  </bookViews>
  <sheets>
    <sheet name="Sueldos" sheetId="1" r:id="rId1"/>
    <sheet name="Horas" sheetId="2" r:id="rId2"/>
  </sheets>
  <definedNames>
    <definedName name="C10000000000000000000">Sueldos!$A$8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2" l="1"/>
  <c r="K9" i="2" s="1"/>
  <c r="M9" i="2" s="1"/>
  <c r="J6" i="2"/>
  <c r="M7" i="2"/>
  <c r="M8" i="2"/>
  <c r="M10" i="2"/>
  <c r="L7" i="2"/>
  <c r="L8" i="2"/>
  <c r="L9" i="2"/>
  <c r="L10" i="2"/>
  <c r="L6" i="2"/>
  <c r="K7" i="2"/>
  <c r="K8" i="2"/>
  <c r="K10" i="2"/>
  <c r="J7" i="2"/>
  <c r="J8" i="2"/>
  <c r="J10" i="2"/>
  <c r="J11" i="2" l="1"/>
  <c r="K6" i="2"/>
  <c r="C13" i="2"/>
  <c r="D13" i="2"/>
  <c r="E13" i="2"/>
  <c r="F13" i="2"/>
  <c r="G13" i="2"/>
  <c r="H13" i="2"/>
  <c r="B13" i="2"/>
  <c r="I7" i="2"/>
  <c r="I8" i="2"/>
  <c r="I9" i="2"/>
  <c r="I10" i="2"/>
  <c r="I6" i="2"/>
  <c r="K11" i="2" l="1"/>
  <c r="M6" i="2"/>
  <c r="N12" i="2" l="1"/>
  <c r="M12" i="2"/>
</calcChain>
</file>

<file path=xl/sharedStrings.xml><?xml version="1.0" encoding="utf-8"?>
<sst xmlns="http://schemas.openxmlformats.org/spreadsheetml/2006/main" count="50" uniqueCount="23">
  <si>
    <t>Camarero1</t>
  </si>
  <si>
    <t>Camarero2</t>
  </si>
  <si>
    <t>Camarero3</t>
  </si>
  <si>
    <t>Camarero4</t>
  </si>
  <si>
    <t>Camarero5</t>
  </si>
  <si>
    <t>Sueldo lunes a viernes</t>
  </si>
  <si>
    <t xml:space="preserve"> Sueldo findes</t>
  </si>
  <si>
    <t>Extra</t>
  </si>
  <si>
    <t>CANTIDAD</t>
  </si>
  <si>
    <t>Lunes</t>
  </si>
  <si>
    <t>martes</t>
  </si>
  <si>
    <t>Miércoles</t>
  </si>
  <si>
    <t>Jueves</t>
  </si>
  <si>
    <t>Viernes</t>
  </si>
  <si>
    <t>Sábado</t>
  </si>
  <si>
    <t>Domingo</t>
  </si>
  <si>
    <t>x</t>
  </si>
  <si>
    <t>Dias Libres</t>
  </si>
  <si>
    <t>Bruto</t>
  </si>
  <si>
    <t>Neto</t>
  </si>
  <si>
    <t>Neto+Extra</t>
  </si>
  <si>
    <t>Nº Currando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</si>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</sst>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8"/>
      </left>
      <right style="medium">
        <color theme="9"/>
      </right>
      <top style="thick">
        <color theme="8"/>
      </top>
      <bottom style="thick">
        <color theme="8"/>
      </bottom>
      <diagonal/>
    </border>
    <border>
      <left style="medium">
        <color theme="9"/>
      </left>
      <right style="medium">
        <color theme="9"/>
      </right>
      <top style="thick">
        <color theme="8"/>
      </top>
      <bottom style="thick">
        <color theme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8"/>
      </left>
      <right style="thick">
        <color theme="8"/>
      </right>
      <top style="thick">
        <color theme="8"/>
      </top>
      <bottom style="thin">
        <color indexed="64"/>
      </bottom>
      <diagonal/>
    </border>
    <border>
      <left style="thick">
        <color theme="8"/>
      </left>
      <right style="thick">
        <color theme="8"/>
      </right>
      <top style="thin">
        <color indexed="64"/>
      </top>
      <bottom style="thin">
        <color indexed="64"/>
      </bottom>
      <diagonal/>
    </border>
    <border>
      <left style="thick">
        <color theme="8"/>
      </left>
      <right style="thick">
        <color theme="8"/>
      </right>
      <top style="thin">
        <color indexed="64"/>
      </top>
      <bottom style="thick">
        <color theme="8"/>
      </bottom>
      <diagonal/>
    </border>
    <border>
      <left style="medium">
        <color theme="5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medium">
        <color theme="9"/>
      </left>
      <right/>
      <top style="thick">
        <color theme="8"/>
      </top>
      <bottom style="thick">
        <color theme="8"/>
      </bottom>
      <diagonal/>
    </border>
    <border>
      <left style="medium">
        <color theme="5"/>
      </left>
      <right style="medium">
        <color theme="5"/>
      </right>
      <top style="thick">
        <color theme="8"/>
      </top>
      <bottom style="thick">
        <color theme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/>
    <xf numFmtId="0" fontId="0" fillId="10" borderId="0" xfId="0" applyFill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6" borderId="5" xfId="0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Protection="1"/>
    <xf numFmtId="0" fontId="0" fillId="0" borderId="2" xfId="0" applyBorder="1" applyProtection="1"/>
    <xf numFmtId="2" fontId="0" fillId="0" borderId="2" xfId="0" applyNumberFormat="1" applyBorder="1" applyProtection="1"/>
    <xf numFmtId="0" fontId="1" fillId="0" borderId="1" xfId="0" applyFont="1" applyBorder="1" applyProtection="1"/>
    <xf numFmtId="0" fontId="0" fillId="0" borderId="1" xfId="0" applyBorder="1" applyProtection="1"/>
    <xf numFmtId="2" fontId="0" fillId="0" borderId="1" xfId="0" applyNumberFormat="1" applyBorder="1" applyProtection="1"/>
    <xf numFmtId="0" fontId="0" fillId="0" borderId="0" xfId="0" applyProtection="1"/>
    <xf numFmtId="2" fontId="1" fillId="0" borderId="1" xfId="0" applyNumberFormat="1" applyFont="1" applyBorder="1" applyProtection="1"/>
    <xf numFmtId="0" fontId="1" fillId="0" borderId="0" xfId="0" applyFont="1" applyProtection="1"/>
    <xf numFmtId="2" fontId="0" fillId="0" borderId="0" xfId="0" applyNumberFormat="1" applyFill="1" applyBorder="1" applyProtection="1"/>
    <xf numFmtId="0" fontId="1" fillId="8" borderId="1" xfId="0" applyFont="1" applyFill="1" applyBorder="1" applyProtection="1"/>
    <xf numFmtId="0" fontId="1" fillId="11" borderId="3" xfId="0" applyFont="1" applyFill="1" applyBorder="1"/>
    <xf numFmtId="0" fontId="1" fillId="11" borderId="4" xfId="0" applyFont="1" applyFill="1" applyBorder="1"/>
    <xf numFmtId="0" fontId="1" fillId="11" borderId="11" xfId="0" applyFont="1" applyFill="1" applyBorder="1"/>
    <xf numFmtId="0" fontId="1" fillId="10" borderId="12" xfId="0" applyFont="1" applyFill="1" applyBorder="1"/>
    <xf numFmtId="0" fontId="1" fillId="13" borderId="12" xfId="0" applyFont="1" applyFill="1" applyBorder="1"/>
    <xf numFmtId="0" fontId="1" fillId="14" borderId="12" xfId="0" applyFont="1" applyFill="1" applyBorder="1"/>
    <xf numFmtId="0" fontId="1" fillId="15" borderId="12" xfId="0" applyFont="1" applyFill="1" applyBorder="1"/>
    <xf numFmtId="0" fontId="1" fillId="16" borderId="10" xfId="0" applyFont="1" applyFill="1" applyBorder="1"/>
  </cellXfs>
  <cellStyles count="1">
    <cellStyle name="Normal" xfId="0" builtinId="0"/>
  </cellStyles>
  <dxfs count="3">
    <dxf>
      <font>
        <color rgb="FF9C0006"/>
      </font>
    </dxf>
    <dxf>
      <font>
        <color rgb="FF9C0006"/>
      </font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5:D12"/>
  <sheetViews>
    <sheetView workbookViewId="0">
      <selection activeCell="D12" sqref="D12"/>
    </sheetView>
  </sheetViews>
  <sheetFormatPr baseColWidth="10" defaultColWidth="9.140625" defaultRowHeight="15" x14ac:dyDescent="0.25"/>
  <cols>
    <col min="2" max="2" width="10.5703125" bestFit="1" customWidth="1"/>
    <col min="3" max="3" width="21" bestFit="1" customWidth="1"/>
    <col min="4" max="4" width="13.140625" bestFit="1" customWidth="1"/>
  </cols>
  <sheetData>
    <row r="5" spans="2:4" ht="12.75" customHeight="1" x14ac:dyDescent="0.25">
      <c r="B5" s="8" t="s">
        <v>8</v>
      </c>
      <c r="C5" s="2" t="s">
        <v>5</v>
      </c>
      <c r="D5" s="2" t="s">
        <v>6</v>
      </c>
    </row>
    <row r="6" spans="2:4" x14ac:dyDescent="0.25">
      <c r="B6" s="1" t="s">
        <v>0</v>
      </c>
      <c r="C6" s="3">
        <v>27.05</v>
      </c>
      <c r="D6" s="6">
        <v>27.65</v>
      </c>
    </row>
    <row r="7" spans="2:4" x14ac:dyDescent="0.25">
      <c r="B7" s="1" t="s">
        <v>1</v>
      </c>
      <c r="C7" s="4">
        <v>28.25</v>
      </c>
      <c r="D7" s="6">
        <v>28.55</v>
      </c>
    </row>
    <row r="8" spans="2:4" x14ac:dyDescent="0.25">
      <c r="B8" s="1" t="s">
        <v>2</v>
      </c>
      <c r="C8" s="4">
        <v>28.85</v>
      </c>
      <c r="D8" s="6">
        <v>28.85</v>
      </c>
    </row>
    <row r="9" spans="2:4" x14ac:dyDescent="0.25">
      <c r="B9" s="1" t="s">
        <v>3</v>
      </c>
      <c r="C9" s="4">
        <v>27.95</v>
      </c>
      <c r="D9" s="6">
        <v>30.05</v>
      </c>
    </row>
    <row r="10" spans="2:4" x14ac:dyDescent="0.25">
      <c r="B10" s="1" t="s">
        <v>4</v>
      </c>
      <c r="C10" s="4">
        <v>27.35</v>
      </c>
      <c r="D10" s="6">
        <v>30.65</v>
      </c>
    </row>
    <row r="12" spans="2:4" x14ac:dyDescent="0.25">
      <c r="C12" s="7" t="s">
        <v>7</v>
      </c>
      <c r="D12" s="5">
        <v>20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4:N13"/>
  <sheetViews>
    <sheetView tabSelected="1" workbookViewId="0">
      <selection activeCell="L6" sqref="L6"/>
    </sheetView>
  </sheetViews>
  <sheetFormatPr baseColWidth="10" defaultRowHeight="15" x14ac:dyDescent="0.25"/>
  <cols>
    <col min="1" max="1" width="12" bestFit="1" customWidth="1"/>
    <col min="2" max="2" width="11.85546875" bestFit="1" customWidth="1"/>
    <col min="12" max="14" width="11.85546875" bestFit="1" customWidth="1"/>
  </cols>
  <sheetData>
    <row r="4" spans="1:14" ht="15.75" thickBot="1" x14ac:dyDescent="0.3"/>
    <row r="5" spans="1:14" ht="16.5" thickTop="1" thickBot="1" x14ac:dyDescent="0.3">
      <c r="B5" s="27" t="s">
        <v>9</v>
      </c>
      <c r="C5" s="28" t="s">
        <v>10</v>
      </c>
      <c r="D5" s="28" t="s">
        <v>11</v>
      </c>
      <c r="E5" s="28" t="s">
        <v>12</v>
      </c>
      <c r="F5" s="28" t="s">
        <v>13</v>
      </c>
      <c r="G5" s="28" t="s">
        <v>14</v>
      </c>
      <c r="H5" s="29" t="s">
        <v>15</v>
      </c>
      <c r="I5" s="30" t="s">
        <v>17</v>
      </c>
      <c r="J5" s="31" t="s">
        <v>18</v>
      </c>
      <c r="K5" s="32" t="s">
        <v>19</v>
      </c>
      <c r="L5" s="33" t="s">
        <v>7</v>
      </c>
      <c r="M5" s="34" t="s">
        <v>20</v>
      </c>
    </row>
    <row r="6" spans="1:14" ht="15.75" thickTop="1" x14ac:dyDescent="0.25">
      <c r="A6" s="9" t="s">
        <v>0</v>
      </c>
      <c r="B6" s="12" t="s">
        <v>16</v>
      </c>
      <c r="C6" s="13" t="s">
        <v>16</v>
      </c>
      <c r="D6" s="13" t="s">
        <v>16</v>
      </c>
      <c r="E6" s="13" t="s">
        <v>16</v>
      </c>
      <c r="F6" s="13" t="s">
        <v>16</v>
      </c>
      <c r="G6" s="13" t="s">
        <v>16</v>
      </c>
      <c r="H6" s="13" t="s">
        <v>16</v>
      </c>
      <c r="I6" s="16">
        <f>COUNTBLANK(B6:H6)</f>
        <v>0</v>
      </c>
      <c r="J6" s="17">
        <f>((COUNTA(Horas!B6:F6)*Sueldos!C6)+(COUNTA(G6:H6)*Sueldos!D6))</f>
        <v>190.55</v>
      </c>
      <c r="K6" s="18">
        <f>IF(J6&gt;84,J6*0.8,J6*0.85)</f>
        <v>152.44000000000003</v>
      </c>
      <c r="L6" s="17">
        <f>AND(G6="x",H6="x")*20</f>
        <v>20</v>
      </c>
      <c r="M6" s="18">
        <f>SUM(K6:L6)</f>
        <v>172.44000000000003</v>
      </c>
    </row>
    <row r="7" spans="1:14" x14ac:dyDescent="0.25">
      <c r="A7" s="10" t="s">
        <v>1</v>
      </c>
      <c r="B7" s="14" t="s">
        <v>16</v>
      </c>
      <c r="C7" s="15" t="s">
        <v>16</v>
      </c>
      <c r="D7" s="15" t="s">
        <v>16</v>
      </c>
      <c r="E7" s="15" t="s">
        <v>16</v>
      </c>
      <c r="F7" s="15"/>
      <c r="G7" s="15" t="s">
        <v>16</v>
      </c>
      <c r="H7" s="15"/>
      <c r="I7" s="19">
        <f t="shared" ref="I7:I10" si="0">COUNTBLANK(B7:H7)</f>
        <v>2</v>
      </c>
      <c r="J7" s="20">
        <f>((COUNTA(Horas!B7:F7)*Sueldos!C7)+(COUNTA(G7:H7)*Sueldos!D7))</f>
        <v>141.55000000000001</v>
      </c>
      <c r="K7" s="21">
        <f t="shared" ref="K7:K10" si="1">IF(J7&gt;84,J7*0.8,J7*0.85)</f>
        <v>113.24000000000001</v>
      </c>
      <c r="L7" s="20">
        <f t="shared" ref="L7:L10" si="2">AND(G7="x",H7="x")*20</f>
        <v>0</v>
      </c>
      <c r="M7" s="21">
        <f t="shared" ref="M7:M10" si="3">SUM(K7:L7)</f>
        <v>113.24000000000001</v>
      </c>
    </row>
    <row r="8" spans="1:14" x14ac:dyDescent="0.25">
      <c r="A8" s="10" t="s">
        <v>2</v>
      </c>
      <c r="B8" s="14"/>
      <c r="C8" s="15" t="s">
        <v>16</v>
      </c>
      <c r="D8" s="15" t="s">
        <v>16</v>
      </c>
      <c r="E8" s="15"/>
      <c r="F8" s="15"/>
      <c r="G8" s="15" t="s">
        <v>16</v>
      </c>
      <c r="H8" s="15" t="s">
        <v>16</v>
      </c>
      <c r="I8" s="19">
        <f t="shared" si="0"/>
        <v>3</v>
      </c>
      <c r="J8" s="20">
        <f>((COUNTA(Horas!B8:F8)*Sueldos!C8)+(COUNTA(G8:H8)*Sueldos!D8))</f>
        <v>115.4</v>
      </c>
      <c r="K8" s="21">
        <f t="shared" si="1"/>
        <v>92.320000000000007</v>
      </c>
      <c r="L8" s="20">
        <f t="shared" si="2"/>
        <v>20</v>
      </c>
      <c r="M8" s="21">
        <f t="shared" si="3"/>
        <v>112.32000000000001</v>
      </c>
    </row>
    <row r="9" spans="1:14" x14ac:dyDescent="0.25">
      <c r="A9" s="10" t="s">
        <v>3</v>
      </c>
      <c r="B9" s="14" t="s">
        <v>16</v>
      </c>
      <c r="C9" s="15"/>
      <c r="D9" s="15"/>
      <c r="E9" s="15" t="s">
        <v>16</v>
      </c>
      <c r="F9" s="15"/>
      <c r="G9" s="15"/>
      <c r="H9" s="15"/>
      <c r="I9" s="19">
        <f t="shared" si="0"/>
        <v>5</v>
      </c>
      <c r="J9" s="20">
        <f>((COUNTA(Horas!B9:F9)*Sueldos!C9)+(COUNTA(G9:H9)*Sueldos!D9))</f>
        <v>55.9</v>
      </c>
      <c r="K9" s="21">
        <f t="shared" si="1"/>
        <v>47.515000000000001</v>
      </c>
      <c r="L9" s="20">
        <f t="shared" si="2"/>
        <v>0</v>
      </c>
      <c r="M9" s="21">
        <f t="shared" si="3"/>
        <v>47.515000000000001</v>
      </c>
    </row>
    <row r="10" spans="1:14" ht="15.75" thickBot="1" x14ac:dyDescent="0.3">
      <c r="A10" s="11" t="s">
        <v>4</v>
      </c>
      <c r="B10" s="14" t="s">
        <v>16</v>
      </c>
      <c r="C10" s="15"/>
      <c r="D10" s="15" t="s">
        <v>16</v>
      </c>
      <c r="E10" s="15"/>
      <c r="F10" s="15" t="s">
        <v>16</v>
      </c>
      <c r="G10" s="15"/>
      <c r="H10" s="15" t="s">
        <v>16</v>
      </c>
      <c r="I10" s="19">
        <f t="shared" si="0"/>
        <v>3</v>
      </c>
      <c r="J10" s="20">
        <f>((COUNTA(Horas!B10:F10)*Sueldos!C10)+(COUNTA(G10:H10)*Sueldos!D10))</f>
        <v>112.70000000000002</v>
      </c>
      <c r="K10" s="21">
        <f t="shared" si="1"/>
        <v>90.160000000000025</v>
      </c>
      <c r="L10" s="20">
        <f t="shared" si="2"/>
        <v>0</v>
      </c>
      <c r="M10" s="21">
        <f t="shared" si="3"/>
        <v>90.160000000000025</v>
      </c>
    </row>
    <row r="11" spans="1:14" ht="15.75" thickTop="1" x14ac:dyDescent="0.25">
      <c r="I11" s="22"/>
      <c r="J11" s="19">
        <f>SUM(J6:J10)</f>
        <v>616.1</v>
      </c>
      <c r="K11" s="23">
        <f>SUM(K6:K10)</f>
        <v>495.67500000000007</v>
      </c>
      <c r="L11" s="22"/>
      <c r="M11" s="22"/>
    </row>
    <row r="12" spans="1:14" ht="27.75" customHeight="1" x14ac:dyDescent="0.25">
      <c r="I12" s="22"/>
      <c r="J12" s="22"/>
      <c r="K12" s="22"/>
      <c r="L12" s="24" t="s">
        <v>22</v>
      </c>
      <c r="M12" s="25">
        <f>IF(H6="x",M6,0)+IF(H7="x",M7)+IF(H8="x",M8,0)+IF(H9="x",M9,0)+IF(H10="x",M10,0)</f>
        <v>374.92000000000007</v>
      </c>
      <c r="N12">
        <f>SUMIF(H6:H10,"x",M6:M10)</f>
        <v>374.92000000000007</v>
      </c>
    </row>
    <row r="13" spans="1:14" x14ac:dyDescent="0.25">
      <c r="A13" s="26" t="s">
        <v>21</v>
      </c>
      <c r="B13" s="19">
        <f>COUNTA(B6:B10)</f>
        <v>4</v>
      </c>
      <c r="C13" s="19">
        <f t="shared" ref="C13:H13" si="4">COUNTA(C6:C10)</f>
        <v>3</v>
      </c>
      <c r="D13" s="19">
        <f t="shared" si="4"/>
        <v>4</v>
      </c>
      <c r="E13" s="19">
        <f t="shared" si="4"/>
        <v>3</v>
      </c>
      <c r="F13" s="19">
        <f t="shared" si="4"/>
        <v>2</v>
      </c>
      <c r="G13" s="19">
        <f t="shared" si="4"/>
        <v>3</v>
      </c>
      <c r="H13" s="19">
        <f t="shared" si="4"/>
        <v>3</v>
      </c>
    </row>
  </sheetData>
  <sheetProtection sheet="1" objects="1" scenarios="1"/>
  <conditionalFormatting sqref="I6:I10">
    <cfRule type="cellIs" dxfId="2" priority="3" operator="equal">
      <formula>0</formula>
    </cfRule>
    <cfRule type="cellIs" dxfId="1" priority="2" operator="equal">
      <formula>0</formula>
    </cfRule>
  </conditionalFormatting>
  <conditionalFormatting sqref="B13:H13">
    <cfRule type="cellIs" dxfId="0" priority="1" operator="lessThan">
      <formula>3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Sueldos</vt:lpstr>
      <vt:lpstr>Horas</vt:lpstr>
      <vt:lpstr>C10000000000000000000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2019-12-12T11:29:18Z</dcterms:modified>
</cp:coreProperties>
</file>