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2" documentId="11_6EB23637EC40F6E14613866E370E93E548D01EAB" xr6:coauthVersionLast="47" xr6:coauthVersionMax="47" xr10:uidLastSave="{B6421E9E-4A1D-4890-8D3A-70E6764C18CE}"/>
  <bookViews>
    <workbookView xWindow="1920" yWindow="1920" windowWidth="17280" windowHeight="8964" xr2:uid="{00000000-000D-0000-FFFF-FFFF00000000}"/>
  </bookViews>
  <sheets>
    <sheet name="enero" sheetId="1" r:id="rId1"/>
    <sheet name="febrero" sheetId="2" r:id="rId2"/>
  </sheets>
  <definedNames>
    <definedName name="Doble" localSheetId="1">febrero!$D$35</definedName>
    <definedName name="Doble">enero!$D$35</definedName>
    <definedName name="Sencilla" localSheetId="1">febrero!$D$34</definedName>
    <definedName name="Sencilla">enero!$D$34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30" i="2"/>
  <c r="I30" i="2" s="1"/>
  <c r="G29" i="2"/>
  <c r="I29" i="2" s="1"/>
  <c r="G28" i="2"/>
  <c r="I28" i="2" s="1"/>
  <c r="G27" i="2"/>
  <c r="I27" i="2" s="1"/>
  <c r="G26" i="2"/>
  <c r="I26" i="2" s="1"/>
  <c r="G25" i="2"/>
  <c r="I25" i="2" s="1"/>
  <c r="G24" i="2"/>
  <c r="I24" i="2" s="1"/>
  <c r="G23" i="2"/>
  <c r="I23" i="2" s="1"/>
  <c r="G22" i="2"/>
  <c r="I22" i="2" s="1"/>
  <c r="G21" i="2"/>
  <c r="I21" i="2" s="1"/>
  <c r="G20" i="2"/>
  <c r="I20" i="2" s="1"/>
  <c r="G19" i="2"/>
  <c r="I19" i="2" s="1"/>
  <c r="J26" i="2" l="1"/>
  <c r="K26" i="2" s="1"/>
  <c r="J19" i="2"/>
  <c r="K19" i="2" s="1"/>
  <c r="J20" i="2"/>
  <c r="K20" i="2" s="1"/>
  <c r="J24" i="2"/>
  <c r="K24" i="2" s="1"/>
  <c r="J28" i="2"/>
  <c r="K28" i="2" s="1"/>
  <c r="J22" i="2"/>
  <c r="K22" i="2" s="1"/>
  <c r="J23" i="2"/>
  <c r="K23" i="2" s="1"/>
  <c r="J27" i="2"/>
  <c r="K27" i="2" s="1"/>
  <c r="J21" i="2"/>
  <c r="K21" i="2" s="1"/>
  <c r="J25" i="2"/>
  <c r="K25" i="2" s="1"/>
  <c r="J29" i="2"/>
  <c r="K29" i="2" s="1"/>
  <c r="J30" i="2"/>
  <c r="K30" i="2" s="1"/>
  <c r="I21" i="1"/>
  <c r="J33" i="2" l="1"/>
  <c r="G20" i="1"/>
  <c r="I20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19" i="1"/>
  <c r="I19" i="1" s="1"/>
  <c r="J29" i="1" l="1"/>
  <c r="K29" i="1" s="1"/>
  <c r="J25" i="1"/>
  <c r="K25" i="1"/>
  <c r="J21" i="1"/>
  <c r="K21" i="1" s="1"/>
  <c r="J28" i="1"/>
  <c r="K28" i="1"/>
  <c r="J24" i="1"/>
  <c r="K24" i="1" s="1"/>
  <c r="J20" i="1"/>
  <c r="K20" i="1"/>
  <c r="J19" i="1"/>
  <c r="K19" i="1" s="1"/>
  <c r="J27" i="1"/>
  <c r="K27" i="1" s="1"/>
  <c r="J23" i="1"/>
  <c r="K23" i="1" s="1"/>
  <c r="J30" i="1"/>
  <c r="K30" i="1" s="1"/>
  <c r="J26" i="1"/>
  <c r="K26" i="1" s="1"/>
  <c r="J22" i="1"/>
  <c r="K22" i="1" s="1"/>
  <c r="J33" i="1" l="1"/>
</calcChain>
</file>

<file path=xl/sharedStrings.xml><?xml version="1.0" encoding="utf-8"?>
<sst xmlns="http://schemas.openxmlformats.org/spreadsheetml/2006/main" count="68" uniqueCount="42">
  <si>
    <t>Apellidos</t>
  </si>
  <si>
    <t>Nombre</t>
  </si>
  <si>
    <t>DNI</t>
  </si>
  <si>
    <t>Fecha de Entrada</t>
  </si>
  <si>
    <t>Fecha de Salida</t>
  </si>
  <si>
    <t>Nº Dias</t>
  </si>
  <si>
    <t>Tipo de Habitación</t>
  </si>
  <si>
    <t>Total</t>
  </si>
  <si>
    <t>I.V.A</t>
  </si>
  <si>
    <t>Total + I.V.A.</t>
  </si>
  <si>
    <t>Gomez Perez</t>
  </si>
  <si>
    <t>Luis</t>
  </si>
  <si>
    <t>Guerra Rios</t>
  </si>
  <si>
    <t>Lopez Pulido</t>
  </si>
  <si>
    <t>Maria</t>
  </si>
  <si>
    <t>Vanesa</t>
  </si>
  <si>
    <t>Gómez Sanz</t>
  </si>
  <si>
    <t>Pérez Rodríguez</t>
  </si>
  <si>
    <t>Sanz García</t>
  </si>
  <si>
    <t>Martín Alonso</t>
  </si>
  <si>
    <t>Gomez Sanz</t>
  </si>
  <si>
    <t>Perez Gil</t>
  </si>
  <si>
    <t>Cembrano Fernandez</t>
  </si>
  <si>
    <t>Mingo Gomez</t>
  </si>
  <si>
    <t>Casal Domingues</t>
  </si>
  <si>
    <t>Rosa</t>
  </si>
  <si>
    <t>Enrique</t>
  </si>
  <si>
    <t>Miguel</t>
  </si>
  <si>
    <t>Jose</t>
  </si>
  <si>
    <t>Isabel</t>
  </si>
  <si>
    <t>Elena</t>
  </si>
  <si>
    <t>Alberto</t>
  </si>
  <si>
    <t>Jesus</t>
  </si>
  <si>
    <t>Coste de la habitación</t>
  </si>
  <si>
    <t>Sencilla</t>
  </si>
  <si>
    <t>Doble</t>
  </si>
  <si>
    <t>Simple</t>
  </si>
  <si>
    <t>Recaudación:</t>
  </si>
  <si>
    <t>fernandez</t>
  </si>
  <si>
    <t>federuico</t>
  </si>
  <si>
    <t>asfas</t>
  </si>
  <si>
    <t>Adios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</si>
</sst>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/>
    <xf numFmtId="0" fontId="2" fillId="0" borderId="0" xfId="0" applyFont="1" applyFill="1"/>
    <xf numFmtId="0" fontId="2" fillId="2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14" fontId="0" fillId="3" borderId="1" xfId="0" applyNumberFormat="1" applyFill="1" applyBorder="1" applyProtection="1">
      <protection locked="0"/>
    </xf>
    <xf numFmtId="0" fontId="3" fillId="3" borderId="1" xfId="0" applyFont="1" applyFill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4" fillId="2" borderId="0" xfId="0" applyFont="1" applyFill="1" applyProtection="1">
      <protection locked="0"/>
    </xf>
    <xf numFmtId="0" fontId="0" fillId="4" borderId="1" xfId="0" applyFill="1" applyBorder="1" applyProtection="1"/>
    <xf numFmtId="44" fontId="0" fillId="4" borderId="1" xfId="1" applyFont="1" applyFill="1" applyBorder="1" applyProtection="1"/>
    <xf numFmtId="44" fontId="0" fillId="4" borderId="1" xfId="0" applyNumberFormat="1" applyFill="1" applyBorder="1" applyProtection="1"/>
    <xf numFmtId="44" fontId="0" fillId="4" borderId="0" xfId="0" applyNumberFormat="1" applyFill="1" applyProtection="1"/>
    <xf numFmtId="0" fontId="0" fillId="6" borderId="1" xfId="0" applyFill="1" applyBorder="1" applyProtection="1"/>
    <xf numFmtId="6" fontId="5" fillId="5" borderId="1" xfId="0" applyNumberFormat="1" applyFont="1" applyFill="1" applyBorder="1" applyProtection="1"/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418888</xdr:colOff>
      <xdr:row>4</xdr:row>
      <xdr:rowOff>56122</xdr:rowOff>
    </xdr:from>
    <xdr:ext cx="4011813" cy="996304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20063352">
          <a:off x="4657513" y="818122"/>
          <a:ext cx="4011813" cy="99630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6600" b="0" cap="none" spc="0">
              <a:ln w="0"/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Hotel Belia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418888</xdr:colOff>
      <xdr:row>4</xdr:row>
      <xdr:rowOff>56122</xdr:rowOff>
    </xdr:from>
    <xdr:ext cx="4011813" cy="996304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rot="20063352">
          <a:off x="5476663" y="818122"/>
          <a:ext cx="4011813" cy="99630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6600" b="0" cap="none" spc="0">
              <a:ln w="0"/>
              <a:solidFill>
                <a:srgbClr val="7030A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Hotel Belia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6"/>
  <sheetViews>
    <sheetView tabSelected="1" topLeftCell="E12" workbookViewId="0">
      <selection activeCell="K15" sqref="K15"/>
    </sheetView>
  </sheetViews>
  <sheetFormatPr baseColWidth="10" defaultColWidth="9.109375" defaultRowHeight="14.4" x14ac:dyDescent="0.3"/>
  <cols>
    <col min="2" max="2" width="20" bestFit="1" customWidth="1"/>
    <col min="3" max="3" width="20.5546875" bestFit="1" customWidth="1"/>
    <col min="4" max="4" width="10" bestFit="1" customWidth="1"/>
    <col min="5" max="5" width="16.109375" bestFit="1" customWidth="1"/>
    <col min="6" max="6" width="14.5546875" bestFit="1" customWidth="1"/>
    <col min="8" max="8" width="17.5546875" bestFit="1" customWidth="1"/>
    <col min="9" max="9" width="11.88671875" bestFit="1" customWidth="1"/>
    <col min="10" max="10" width="11" bestFit="1" customWidth="1"/>
    <col min="11" max="11" width="12.109375" bestFit="1" customWidth="1"/>
  </cols>
  <sheetData>
    <row r="3" spans="2:12" x14ac:dyDescent="0.3">
      <c r="B3" s="1"/>
      <c r="C3" s="1"/>
      <c r="D3" s="1"/>
      <c r="E3" s="15"/>
      <c r="F3" s="15"/>
      <c r="G3" s="15"/>
      <c r="H3" s="15"/>
      <c r="I3" s="15"/>
      <c r="J3" s="15"/>
      <c r="K3" s="15"/>
      <c r="L3" s="1"/>
    </row>
    <row r="4" spans="2:12" x14ac:dyDescent="0.3">
      <c r="B4" s="1"/>
      <c r="C4" s="1"/>
      <c r="D4" s="1"/>
      <c r="E4" s="15"/>
      <c r="F4" s="15"/>
      <c r="G4" s="15"/>
      <c r="H4" s="15"/>
      <c r="I4" s="15"/>
      <c r="J4" s="15"/>
      <c r="K4" s="15"/>
      <c r="L4" s="1"/>
    </row>
    <row r="5" spans="2:12" x14ac:dyDescent="0.3">
      <c r="B5" s="1"/>
      <c r="C5" s="1"/>
      <c r="D5" s="1"/>
      <c r="E5" s="15"/>
      <c r="F5" s="15"/>
      <c r="G5" s="15"/>
      <c r="H5" s="15"/>
      <c r="I5" s="15"/>
      <c r="J5" s="15"/>
      <c r="K5" s="15"/>
      <c r="L5" s="1"/>
    </row>
    <row r="6" spans="2:12" x14ac:dyDescent="0.3">
      <c r="B6" s="1"/>
      <c r="C6" s="1"/>
      <c r="D6" s="1"/>
      <c r="E6" s="15"/>
      <c r="F6" s="15"/>
      <c r="G6" s="15"/>
      <c r="H6" s="15"/>
      <c r="I6" s="15"/>
      <c r="J6" s="15"/>
      <c r="K6" s="15"/>
      <c r="L6" s="1"/>
    </row>
    <row r="7" spans="2:12" x14ac:dyDescent="0.3">
      <c r="B7" s="1"/>
      <c r="C7" s="1"/>
      <c r="D7" s="1"/>
      <c r="E7" s="15"/>
      <c r="F7" s="15"/>
      <c r="G7" s="15"/>
      <c r="H7" s="15"/>
      <c r="I7" s="15"/>
      <c r="J7" s="15"/>
      <c r="K7" s="15"/>
      <c r="L7" s="1"/>
    </row>
    <row r="8" spans="2:12" x14ac:dyDescent="0.3">
      <c r="B8" s="1"/>
      <c r="C8" s="1"/>
      <c r="D8" s="1"/>
      <c r="E8" s="15"/>
      <c r="F8" s="15"/>
      <c r="G8" s="15"/>
      <c r="H8" s="15"/>
      <c r="I8" s="15"/>
      <c r="J8" s="15"/>
      <c r="K8" s="15"/>
      <c r="L8" s="1"/>
    </row>
    <row r="9" spans="2:12" x14ac:dyDescent="0.3">
      <c r="B9" s="1"/>
      <c r="C9" s="1"/>
      <c r="D9" s="1"/>
      <c r="E9" s="15"/>
      <c r="F9" s="15"/>
      <c r="G9" s="15"/>
      <c r="H9" s="15"/>
      <c r="I9" s="15"/>
      <c r="J9" s="15"/>
      <c r="K9" s="15"/>
      <c r="L9" s="1"/>
    </row>
    <row r="10" spans="2:12" x14ac:dyDescent="0.3">
      <c r="B10" s="1"/>
      <c r="C10" s="1"/>
      <c r="D10" s="1"/>
      <c r="E10" s="15"/>
      <c r="F10" s="15"/>
      <c r="G10" s="15"/>
      <c r="H10" s="15"/>
      <c r="I10" s="15"/>
      <c r="J10" s="15"/>
      <c r="K10" s="15"/>
      <c r="L10" s="1"/>
    </row>
    <row r="11" spans="2:12" x14ac:dyDescent="0.3">
      <c r="B11" s="1"/>
      <c r="C11" s="1"/>
      <c r="D11" s="1"/>
      <c r="E11" s="15"/>
      <c r="F11" s="15"/>
      <c r="G11" s="15"/>
      <c r="H11" s="15"/>
      <c r="I11" s="15"/>
      <c r="J11" s="15"/>
      <c r="K11" s="15"/>
      <c r="L11" s="1"/>
    </row>
    <row r="12" spans="2:12" x14ac:dyDescent="0.3">
      <c r="B12" s="1"/>
      <c r="C12" s="1"/>
      <c r="D12" s="1"/>
      <c r="E12" s="15"/>
      <c r="F12" s="15"/>
      <c r="G12" s="15"/>
      <c r="H12" s="15"/>
      <c r="I12" s="15"/>
      <c r="J12" s="15"/>
      <c r="K12" s="15"/>
      <c r="L12" s="1"/>
    </row>
    <row r="13" spans="2:12" x14ac:dyDescent="0.3">
      <c r="B13" s="1"/>
      <c r="C13" s="1"/>
      <c r="D13" s="1"/>
      <c r="E13" s="15"/>
      <c r="F13" s="15"/>
      <c r="G13" s="15"/>
      <c r="H13" s="15"/>
      <c r="I13" s="15"/>
      <c r="J13" s="15"/>
      <c r="K13" s="15"/>
      <c r="L13" s="1"/>
    </row>
    <row r="15" spans="2:12" x14ac:dyDescent="0.3">
      <c r="K15" t="s">
        <v>41</v>
      </c>
    </row>
    <row r="18" spans="2:11" x14ac:dyDescent="0.3">
      <c r="B18" s="3" t="s">
        <v>0</v>
      </c>
      <c r="C18" s="3" t="s">
        <v>1</v>
      </c>
      <c r="D18" s="3" t="s">
        <v>2</v>
      </c>
      <c r="E18" s="3" t="s">
        <v>3</v>
      </c>
      <c r="F18" s="3" t="s">
        <v>4</v>
      </c>
      <c r="G18" s="3" t="s">
        <v>5</v>
      </c>
      <c r="H18" s="3" t="s">
        <v>6</v>
      </c>
      <c r="I18" s="3" t="s">
        <v>7</v>
      </c>
      <c r="J18" s="3" t="s">
        <v>8</v>
      </c>
      <c r="K18" s="3" t="s">
        <v>9</v>
      </c>
    </row>
    <row r="19" spans="2:11" x14ac:dyDescent="0.3">
      <c r="B19" s="4" t="s">
        <v>10</v>
      </c>
      <c r="C19" s="4" t="s">
        <v>11</v>
      </c>
      <c r="D19" s="4">
        <v>3333333</v>
      </c>
      <c r="E19" s="5">
        <v>37257</v>
      </c>
      <c r="F19" s="5">
        <v>37268</v>
      </c>
      <c r="G19" s="9">
        <f>F19-E19</f>
        <v>11</v>
      </c>
      <c r="H19" s="6" t="s">
        <v>36</v>
      </c>
      <c r="I19" s="10">
        <f t="shared" ref="I19:I30" si="0">IF(H19="Simple",Sencilla,Doble)*G19</f>
        <v>440</v>
      </c>
      <c r="J19" s="10">
        <f>I19*0.21</f>
        <v>92.399999999999991</v>
      </c>
      <c r="K19" s="11">
        <f>SUM(I19,J19)</f>
        <v>532.4</v>
      </c>
    </row>
    <row r="20" spans="2:11" x14ac:dyDescent="0.3">
      <c r="B20" s="4" t="s">
        <v>12</v>
      </c>
      <c r="C20" s="4" t="s">
        <v>40</v>
      </c>
      <c r="D20" s="4">
        <v>98765432</v>
      </c>
      <c r="E20" s="5">
        <v>37258</v>
      </c>
      <c r="F20" s="5">
        <v>37269</v>
      </c>
      <c r="G20" s="9">
        <f t="shared" ref="G20:G30" si="1">F20-E20</f>
        <v>11</v>
      </c>
      <c r="H20" s="6" t="s">
        <v>36</v>
      </c>
      <c r="I20" s="10">
        <f t="shared" si="0"/>
        <v>440</v>
      </c>
      <c r="J20" s="10">
        <f t="shared" ref="J20:J30" si="2">I20*0.21</f>
        <v>92.399999999999991</v>
      </c>
      <c r="K20" s="11">
        <f t="shared" ref="K20:K30" si="3">SUM(I20,J20)</f>
        <v>532.4</v>
      </c>
    </row>
    <row r="21" spans="2:11" x14ac:dyDescent="0.3">
      <c r="B21" s="4" t="s">
        <v>13</v>
      </c>
      <c r="C21" s="4" t="s">
        <v>14</v>
      </c>
      <c r="D21" s="4">
        <v>4567832</v>
      </c>
      <c r="E21" s="5">
        <v>37258</v>
      </c>
      <c r="F21" s="5">
        <v>37270</v>
      </c>
      <c r="G21" s="9">
        <f t="shared" si="1"/>
        <v>12</v>
      </c>
      <c r="H21" s="6" t="s">
        <v>36</v>
      </c>
      <c r="I21" s="10">
        <f t="shared" si="0"/>
        <v>480</v>
      </c>
      <c r="J21" s="10">
        <f t="shared" si="2"/>
        <v>100.8</v>
      </c>
      <c r="K21" s="11">
        <f t="shared" si="3"/>
        <v>580.79999999999995</v>
      </c>
    </row>
    <row r="22" spans="2:11" x14ac:dyDescent="0.3">
      <c r="B22" s="4" t="s">
        <v>16</v>
      </c>
      <c r="C22" s="4" t="s">
        <v>15</v>
      </c>
      <c r="D22" s="4">
        <v>89675324</v>
      </c>
      <c r="E22" s="5">
        <v>37259</v>
      </c>
      <c r="F22" s="5">
        <v>37271</v>
      </c>
      <c r="G22" s="9">
        <f t="shared" si="1"/>
        <v>12</v>
      </c>
      <c r="H22" s="6" t="s">
        <v>35</v>
      </c>
      <c r="I22" s="10">
        <f t="shared" si="0"/>
        <v>960</v>
      </c>
      <c r="J22" s="10">
        <f t="shared" si="2"/>
        <v>201.6</v>
      </c>
      <c r="K22" s="11">
        <f t="shared" si="3"/>
        <v>1161.5999999999999</v>
      </c>
    </row>
    <row r="23" spans="2:11" x14ac:dyDescent="0.3">
      <c r="B23" s="4" t="s">
        <v>17</v>
      </c>
      <c r="C23" s="4" t="s">
        <v>25</v>
      </c>
      <c r="D23" s="4">
        <v>9665496</v>
      </c>
      <c r="E23" s="5">
        <v>37259</v>
      </c>
      <c r="F23" s="5">
        <v>37272</v>
      </c>
      <c r="G23" s="9">
        <f t="shared" si="1"/>
        <v>13</v>
      </c>
      <c r="H23" s="6" t="s">
        <v>36</v>
      </c>
      <c r="I23" s="10">
        <f t="shared" si="0"/>
        <v>520</v>
      </c>
      <c r="J23" s="10">
        <f t="shared" si="2"/>
        <v>109.2</v>
      </c>
      <c r="K23" s="11">
        <f t="shared" si="3"/>
        <v>629.20000000000005</v>
      </c>
    </row>
    <row r="24" spans="2:11" x14ac:dyDescent="0.3">
      <c r="B24" s="4" t="s">
        <v>18</v>
      </c>
      <c r="C24" s="4" t="s">
        <v>26</v>
      </c>
      <c r="D24" s="4">
        <v>8574159</v>
      </c>
      <c r="E24" s="5">
        <v>37262</v>
      </c>
      <c r="F24" s="5">
        <v>37273</v>
      </c>
      <c r="G24" s="9">
        <f t="shared" si="1"/>
        <v>11</v>
      </c>
      <c r="H24" s="6" t="s">
        <v>35</v>
      </c>
      <c r="I24" s="10">
        <f t="shared" si="0"/>
        <v>880</v>
      </c>
      <c r="J24" s="10">
        <f t="shared" si="2"/>
        <v>184.79999999999998</v>
      </c>
      <c r="K24" s="11">
        <f t="shared" si="3"/>
        <v>1064.8</v>
      </c>
    </row>
    <row r="25" spans="2:11" x14ac:dyDescent="0.3">
      <c r="B25" s="4" t="s">
        <v>19</v>
      </c>
      <c r="C25" s="4" t="s">
        <v>27</v>
      </c>
      <c r="D25" s="4">
        <v>222345682</v>
      </c>
      <c r="E25" s="5">
        <v>37264</v>
      </c>
      <c r="F25" s="5">
        <v>37274</v>
      </c>
      <c r="G25" s="9">
        <f t="shared" si="1"/>
        <v>10</v>
      </c>
      <c r="H25" s="6" t="s">
        <v>35</v>
      </c>
      <c r="I25" s="10">
        <f t="shared" si="0"/>
        <v>800</v>
      </c>
      <c r="J25" s="10">
        <f t="shared" si="2"/>
        <v>168</v>
      </c>
      <c r="K25" s="11">
        <f t="shared" si="3"/>
        <v>968</v>
      </c>
    </row>
    <row r="26" spans="2:11" x14ac:dyDescent="0.3">
      <c r="B26" s="4" t="s">
        <v>20</v>
      </c>
      <c r="C26" s="4" t="s">
        <v>28</v>
      </c>
      <c r="D26" s="4">
        <v>3598457</v>
      </c>
      <c r="E26" s="5">
        <v>37274</v>
      </c>
      <c r="F26" s="5">
        <v>37275</v>
      </c>
      <c r="G26" s="9">
        <f t="shared" si="1"/>
        <v>1</v>
      </c>
      <c r="H26" s="6" t="s">
        <v>36</v>
      </c>
      <c r="I26" s="10">
        <f t="shared" si="0"/>
        <v>40</v>
      </c>
      <c r="J26" s="10">
        <f t="shared" si="2"/>
        <v>8.4</v>
      </c>
      <c r="K26" s="11">
        <f t="shared" si="3"/>
        <v>48.4</v>
      </c>
    </row>
    <row r="27" spans="2:11" x14ac:dyDescent="0.3">
      <c r="B27" s="4" t="s">
        <v>21</v>
      </c>
      <c r="C27" s="4" t="s">
        <v>29</v>
      </c>
      <c r="D27" s="4">
        <v>23547650</v>
      </c>
      <c r="E27" s="5">
        <v>37275</v>
      </c>
      <c r="F27" s="5">
        <v>37276</v>
      </c>
      <c r="G27" s="9">
        <f t="shared" si="1"/>
        <v>1</v>
      </c>
      <c r="H27" s="6" t="s">
        <v>35</v>
      </c>
      <c r="I27" s="10">
        <f t="shared" si="0"/>
        <v>80</v>
      </c>
      <c r="J27" s="10">
        <f t="shared" si="2"/>
        <v>16.8</v>
      </c>
      <c r="K27" s="11">
        <f t="shared" si="3"/>
        <v>96.8</v>
      </c>
    </row>
    <row r="28" spans="2:11" x14ac:dyDescent="0.3">
      <c r="B28" s="4" t="s">
        <v>22</v>
      </c>
      <c r="C28" s="4" t="s">
        <v>30</v>
      </c>
      <c r="D28" s="4">
        <v>5436489</v>
      </c>
      <c r="E28" s="5">
        <v>37276</v>
      </c>
      <c r="F28" s="5">
        <v>37277</v>
      </c>
      <c r="G28" s="9">
        <f t="shared" si="1"/>
        <v>1</v>
      </c>
      <c r="H28" s="6" t="s">
        <v>35</v>
      </c>
      <c r="I28" s="10">
        <f t="shared" si="0"/>
        <v>80</v>
      </c>
      <c r="J28" s="10">
        <f t="shared" si="2"/>
        <v>16.8</v>
      </c>
      <c r="K28" s="11">
        <f t="shared" si="3"/>
        <v>96.8</v>
      </c>
    </row>
    <row r="29" spans="2:11" x14ac:dyDescent="0.3">
      <c r="B29" s="4" t="s">
        <v>23</v>
      </c>
      <c r="C29" s="4" t="s">
        <v>31</v>
      </c>
      <c r="D29" s="4">
        <v>9834521</v>
      </c>
      <c r="E29" s="5">
        <v>37277</v>
      </c>
      <c r="F29" s="5">
        <v>37278</v>
      </c>
      <c r="G29" s="9">
        <f t="shared" si="1"/>
        <v>1</v>
      </c>
      <c r="H29" s="6" t="s">
        <v>36</v>
      </c>
      <c r="I29" s="10">
        <f t="shared" si="0"/>
        <v>40</v>
      </c>
      <c r="J29" s="10">
        <f>I29*0.21</f>
        <v>8.4</v>
      </c>
      <c r="K29" s="11">
        <f t="shared" si="3"/>
        <v>48.4</v>
      </c>
    </row>
    <row r="30" spans="2:11" x14ac:dyDescent="0.3">
      <c r="B30" s="4" t="s">
        <v>24</v>
      </c>
      <c r="C30" s="4" t="s">
        <v>32</v>
      </c>
      <c r="D30" s="4">
        <v>9876543</v>
      </c>
      <c r="E30" s="5">
        <v>37278</v>
      </c>
      <c r="F30" s="5">
        <v>37281</v>
      </c>
      <c r="G30" s="9">
        <f t="shared" si="1"/>
        <v>3</v>
      </c>
      <c r="H30" s="6" t="s">
        <v>35</v>
      </c>
      <c r="I30" s="10">
        <f t="shared" si="0"/>
        <v>240</v>
      </c>
      <c r="J30" s="10">
        <f t="shared" si="2"/>
        <v>50.4</v>
      </c>
      <c r="K30" s="11">
        <f t="shared" si="3"/>
        <v>290.39999999999998</v>
      </c>
    </row>
    <row r="31" spans="2:11" x14ac:dyDescent="0.3"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2:11" x14ac:dyDescent="0.3"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2:11" x14ac:dyDescent="0.3">
      <c r="B33" s="7"/>
      <c r="C33" s="8" t="s">
        <v>33</v>
      </c>
      <c r="D33" s="7"/>
      <c r="E33" s="7"/>
      <c r="F33" s="7"/>
      <c r="G33" s="7"/>
      <c r="H33" s="7"/>
      <c r="I33" s="8" t="s">
        <v>37</v>
      </c>
      <c r="J33" s="12">
        <f>SUM(K19:K30)</f>
        <v>6049.9999999999991</v>
      </c>
      <c r="K33" s="7"/>
    </row>
    <row r="34" spans="2:11" x14ac:dyDescent="0.3">
      <c r="B34" s="7"/>
      <c r="C34" s="13" t="s">
        <v>34</v>
      </c>
      <c r="D34" s="14">
        <v>40</v>
      </c>
      <c r="E34" s="7"/>
      <c r="F34" s="7"/>
      <c r="G34" s="7"/>
      <c r="H34" s="7"/>
      <c r="I34" s="7"/>
      <c r="J34" s="7"/>
      <c r="K34" s="7"/>
    </row>
    <row r="35" spans="2:11" x14ac:dyDescent="0.3">
      <c r="B35" s="7"/>
      <c r="C35" s="13" t="s">
        <v>35</v>
      </c>
      <c r="D35" s="14">
        <v>80</v>
      </c>
      <c r="E35" s="7"/>
      <c r="F35" s="7"/>
      <c r="G35" s="7"/>
      <c r="H35" s="7"/>
      <c r="I35" s="7"/>
      <c r="J35" s="7"/>
      <c r="K35" s="7"/>
    </row>
    <row r="36" spans="2:11" x14ac:dyDescent="0.3">
      <c r="D36" s="2"/>
    </row>
  </sheetData>
  <mergeCells count="1">
    <mergeCell ref="E3:K13"/>
  </mergeCells>
  <dataValidations count="3">
    <dataValidation type="date" operator="greaterThan" allowBlank="1" showInputMessage="1" showErrorMessage="1" error="Pon la fecha bien_x000a_" sqref="F19:F30" xr:uid="{00000000-0002-0000-0000-000000000000}">
      <formula1>E19</formula1>
    </dataValidation>
    <dataValidation type="list" allowBlank="1" showInputMessage="1" showErrorMessage="1" sqref="H19:H30" xr:uid="{00000000-0002-0000-0000-000001000000}">
      <formula1>"Simple,Doble"</formula1>
    </dataValidation>
    <dataValidation type="list" allowBlank="1" showInputMessage="1" showErrorMessage="1" sqref="K15" xr:uid="{12E6E34D-0DE1-4A23-B933-3611E70585BD}">
      <formula1>"Hola,Adios"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36"/>
  <sheetViews>
    <sheetView topLeftCell="A13" workbookViewId="0">
      <selection activeCell="H20" sqref="H20"/>
    </sheetView>
  </sheetViews>
  <sheetFormatPr baseColWidth="10" defaultColWidth="9.109375" defaultRowHeight="14.4" x14ac:dyDescent="0.3"/>
  <cols>
    <col min="2" max="2" width="20" bestFit="1" customWidth="1"/>
    <col min="3" max="3" width="20.5546875" bestFit="1" customWidth="1"/>
    <col min="4" max="4" width="10" bestFit="1" customWidth="1"/>
    <col min="5" max="5" width="16.109375" bestFit="1" customWidth="1"/>
    <col min="6" max="6" width="14.5546875" bestFit="1" customWidth="1"/>
    <col min="8" max="8" width="17.5546875" bestFit="1" customWidth="1"/>
    <col min="9" max="9" width="11.88671875" bestFit="1" customWidth="1"/>
    <col min="10" max="10" width="11" bestFit="1" customWidth="1"/>
    <col min="11" max="11" width="12.109375" bestFit="1" customWidth="1"/>
  </cols>
  <sheetData>
    <row r="3" spans="2:12" x14ac:dyDescent="0.3">
      <c r="B3" s="1"/>
      <c r="C3" s="1"/>
      <c r="D3" s="1"/>
      <c r="E3" s="15"/>
      <c r="F3" s="15"/>
      <c r="G3" s="15"/>
      <c r="H3" s="15"/>
      <c r="I3" s="15"/>
      <c r="J3" s="15"/>
      <c r="K3" s="15"/>
      <c r="L3" s="1"/>
    </row>
    <row r="4" spans="2:12" x14ac:dyDescent="0.3">
      <c r="B4" s="1"/>
      <c r="C4" s="1"/>
      <c r="D4" s="1"/>
      <c r="E4" s="15"/>
      <c r="F4" s="15"/>
      <c r="G4" s="15"/>
      <c r="H4" s="15"/>
      <c r="I4" s="15"/>
      <c r="J4" s="15"/>
      <c r="K4" s="15"/>
      <c r="L4" s="1"/>
    </row>
    <row r="5" spans="2:12" x14ac:dyDescent="0.3">
      <c r="B5" s="1"/>
      <c r="C5" s="1"/>
      <c r="D5" s="1"/>
      <c r="E5" s="15"/>
      <c r="F5" s="15"/>
      <c r="G5" s="15"/>
      <c r="H5" s="15"/>
      <c r="I5" s="15"/>
      <c r="J5" s="15"/>
      <c r="K5" s="15"/>
      <c r="L5" s="1"/>
    </row>
    <row r="6" spans="2:12" x14ac:dyDescent="0.3">
      <c r="B6" s="1"/>
      <c r="C6" s="1"/>
      <c r="D6" s="1"/>
      <c r="E6" s="15"/>
      <c r="F6" s="15"/>
      <c r="G6" s="15"/>
      <c r="H6" s="15"/>
      <c r="I6" s="15"/>
      <c r="J6" s="15"/>
      <c r="K6" s="15"/>
      <c r="L6" s="1"/>
    </row>
    <row r="7" spans="2:12" x14ac:dyDescent="0.3">
      <c r="B7" s="1"/>
      <c r="C7" s="1"/>
      <c r="D7" s="1"/>
      <c r="E7" s="15"/>
      <c r="F7" s="15"/>
      <c r="G7" s="15"/>
      <c r="H7" s="15"/>
      <c r="I7" s="15"/>
      <c r="J7" s="15"/>
      <c r="K7" s="15"/>
      <c r="L7" s="1"/>
    </row>
    <row r="8" spans="2:12" x14ac:dyDescent="0.3">
      <c r="B8" s="1"/>
      <c r="C8" s="1"/>
      <c r="D8" s="1"/>
      <c r="E8" s="15"/>
      <c r="F8" s="15"/>
      <c r="G8" s="15"/>
      <c r="H8" s="15"/>
      <c r="I8" s="15"/>
      <c r="J8" s="15"/>
      <c r="K8" s="15"/>
      <c r="L8" s="1"/>
    </row>
    <row r="9" spans="2:12" x14ac:dyDescent="0.3">
      <c r="B9" s="1"/>
      <c r="C9" s="1"/>
      <c r="D9" s="1"/>
      <c r="E9" s="15"/>
      <c r="F9" s="15"/>
      <c r="G9" s="15"/>
      <c r="H9" s="15"/>
      <c r="I9" s="15"/>
      <c r="J9" s="15"/>
      <c r="K9" s="15"/>
      <c r="L9" s="1"/>
    </row>
    <row r="10" spans="2:12" x14ac:dyDescent="0.3">
      <c r="B10" s="1"/>
      <c r="C10" s="1"/>
      <c r="D10" s="1"/>
      <c r="E10" s="15"/>
      <c r="F10" s="15"/>
      <c r="G10" s="15"/>
      <c r="H10" s="15"/>
      <c r="I10" s="15"/>
      <c r="J10" s="15"/>
      <c r="K10" s="15"/>
      <c r="L10" s="1"/>
    </row>
    <row r="11" spans="2:12" x14ac:dyDescent="0.3">
      <c r="B11" s="1"/>
      <c r="C11" s="1"/>
      <c r="D11" s="1"/>
      <c r="E11" s="15"/>
      <c r="F11" s="15"/>
      <c r="G11" s="15"/>
      <c r="H11" s="15"/>
      <c r="I11" s="15"/>
      <c r="J11" s="15"/>
      <c r="K11" s="15"/>
      <c r="L11" s="1"/>
    </row>
    <row r="12" spans="2:12" x14ac:dyDescent="0.3">
      <c r="B12" s="1"/>
      <c r="C12" s="1"/>
      <c r="D12" s="1"/>
      <c r="E12" s="15"/>
      <c r="F12" s="15"/>
      <c r="G12" s="15"/>
      <c r="H12" s="15"/>
      <c r="I12" s="15"/>
      <c r="J12" s="15"/>
      <c r="K12" s="15"/>
      <c r="L12" s="1"/>
    </row>
    <row r="13" spans="2:12" x14ac:dyDescent="0.3">
      <c r="B13" s="1"/>
      <c r="C13" s="1"/>
      <c r="D13" s="1"/>
      <c r="E13" s="15"/>
      <c r="F13" s="15"/>
      <c r="G13" s="15"/>
      <c r="H13" s="15"/>
      <c r="I13" s="15"/>
      <c r="J13" s="15"/>
      <c r="K13" s="15"/>
      <c r="L13" s="1"/>
    </row>
    <row r="18" spans="2:11" x14ac:dyDescent="0.3">
      <c r="B18" s="3" t="s">
        <v>0</v>
      </c>
      <c r="C18" s="3" t="s">
        <v>1</v>
      </c>
      <c r="D18" s="3" t="s">
        <v>2</v>
      </c>
      <c r="E18" s="3" t="s">
        <v>3</v>
      </c>
      <c r="F18" s="3" t="s">
        <v>4</v>
      </c>
      <c r="G18" s="3" t="s">
        <v>5</v>
      </c>
      <c r="H18" s="3" t="s">
        <v>6</v>
      </c>
      <c r="I18" s="3" t="s">
        <v>7</v>
      </c>
      <c r="J18" s="3" t="s">
        <v>8</v>
      </c>
      <c r="K18" s="3" t="s">
        <v>9</v>
      </c>
    </row>
    <row r="19" spans="2:11" x14ac:dyDescent="0.3">
      <c r="B19" s="4"/>
      <c r="C19" s="4"/>
      <c r="D19" s="4"/>
      <c r="E19" s="5"/>
      <c r="F19" s="5"/>
      <c r="G19" s="9">
        <f>F19-E19</f>
        <v>0</v>
      </c>
      <c r="H19" s="6"/>
      <c r="I19" s="10">
        <f t="shared" ref="I19:I30" si="0">IF(H19="Simple",Sencilla,Doble)*G19</f>
        <v>0</v>
      </c>
      <c r="J19" s="10">
        <f>I19*0.21</f>
        <v>0</v>
      </c>
      <c r="K19" s="11">
        <f>SUM(I19,J19)</f>
        <v>0</v>
      </c>
    </row>
    <row r="20" spans="2:11" x14ac:dyDescent="0.3">
      <c r="B20" s="4" t="s">
        <v>38</v>
      </c>
      <c r="C20" s="4" t="s">
        <v>39</v>
      </c>
      <c r="D20" s="4">
        <v>868678</v>
      </c>
      <c r="E20" s="5">
        <v>43811</v>
      </c>
      <c r="F20" s="5">
        <v>43813</v>
      </c>
      <c r="G20" s="9">
        <f t="shared" ref="G20:G30" si="1">F20-E20</f>
        <v>2</v>
      </c>
      <c r="H20" s="6" t="s">
        <v>36</v>
      </c>
      <c r="I20" s="10">
        <f t="shared" si="0"/>
        <v>80</v>
      </c>
      <c r="J20" s="10">
        <f t="shared" ref="J20:J30" si="2">I20*0.21</f>
        <v>16.8</v>
      </c>
      <c r="K20" s="11">
        <f t="shared" ref="K20:K30" si="3">SUM(I20,J20)</f>
        <v>96.8</v>
      </c>
    </row>
    <row r="21" spans="2:11" x14ac:dyDescent="0.3">
      <c r="B21" s="4"/>
      <c r="C21" s="4"/>
      <c r="D21" s="4"/>
      <c r="E21" s="5"/>
      <c r="F21" s="5"/>
      <c r="G21" s="9">
        <f t="shared" si="1"/>
        <v>0</v>
      </c>
      <c r="H21" s="6"/>
      <c r="I21" s="10">
        <f t="shared" si="0"/>
        <v>0</v>
      </c>
      <c r="J21" s="10">
        <f t="shared" si="2"/>
        <v>0</v>
      </c>
      <c r="K21" s="11">
        <f t="shared" si="3"/>
        <v>0</v>
      </c>
    </row>
    <row r="22" spans="2:11" x14ac:dyDescent="0.3">
      <c r="B22" s="4"/>
      <c r="C22" s="4"/>
      <c r="D22" s="4"/>
      <c r="E22" s="5"/>
      <c r="F22" s="5"/>
      <c r="G22" s="9">
        <f t="shared" si="1"/>
        <v>0</v>
      </c>
      <c r="H22" s="6"/>
      <c r="I22" s="10">
        <f t="shared" si="0"/>
        <v>0</v>
      </c>
      <c r="J22" s="10">
        <f t="shared" si="2"/>
        <v>0</v>
      </c>
      <c r="K22" s="11">
        <f t="shared" si="3"/>
        <v>0</v>
      </c>
    </row>
    <row r="23" spans="2:11" x14ac:dyDescent="0.3">
      <c r="B23" s="4"/>
      <c r="C23" s="4"/>
      <c r="D23" s="4"/>
      <c r="E23" s="5"/>
      <c r="F23" s="5"/>
      <c r="G23" s="9">
        <f t="shared" si="1"/>
        <v>0</v>
      </c>
      <c r="H23" s="6"/>
      <c r="I23" s="10">
        <f t="shared" si="0"/>
        <v>0</v>
      </c>
      <c r="J23" s="10">
        <f t="shared" si="2"/>
        <v>0</v>
      </c>
      <c r="K23" s="11">
        <f t="shared" si="3"/>
        <v>0</v>
      </c>
    </row>
    <row r="24" spans="2:11" x14ac:dyDescent="0.3">
      <c r="B24" s="4"/>
      <c r="C24" s="4"/>
      <c r="D24" s="4"/>
      <c r="E24" s="5"/>
      <c r="F24" s="5"/>
      <c r="G24" s="9">
        <f t="shared" si="1"/>
        <v>0</v>
      </c>
      <c r="H24" s="6"/>
      <c r="I24" s="10">
        <f t="shared" si="0"/>
        <v>0</v>
      </c>
      <c r="J24" s="10">
        <f t="shared" si="2"/>
        <v>0</v>
      </c>
      <c r="K24" s="11">
        <f t="shared" si="3"/>
        <v>0</v>
      </c>
    </row>
    <row r="25" spans="2:11" x14ac:dyDescent="0.3">
      <c r="B25" s="4"/>
      <c r="C25" s="4"/>
      <c r="D25" s="4"/>
      <c r="E25" s="5"/>
      <c r="F25" s="5"/>
      <c r="G25" s="9">
        <f t="shared" si="1"/>
        <v>0</v>
      </c>
      <c r="H25" s="6"/>
      <c r="I25" s="10">
        <f t="shared" si="0"/>
        <v>0</v>
      </c>
      <c r="J25" s="10">
        <f t="shared" si="2"/>
        <v>0</v>
      </c>
      <c r="K25" s="11">
        <f t="shared" si="3"/>
        <v>0</v>
      </c>
    </row>
    <row r="26" spans="2:11" x14ac:dyDescent="0.3">
      <c r="B26" s="4"/>
      <c r="C26" s="4"/>
      <c r="D26" s="4"/>
      <c r="E26" s="5"/>
      <c r="F26" s="5"/>
      <c r="G26" s="9">
        <f t="shared" si="1"/>
        <v>0</v>
      </c>
      <c r="H26" s="6"/>
      <c r="I26" s="10">
        <f t="shared" si="0"/>
        <v>0</v>
      </c>
      <c r="J26" s="10">
        <f t="shared" si="2"/>
        <v>0</v>
      </c>
      <c r="K26" s="11">
        <f t="shared" si="3"/>
        <v>0</v>
      </c>
    </row>
    <row r="27" spans="2:11" x14ac:dyDescent="0.3">
      <c r="B27" s="4"/>
      <c r="C27" s="4"/>
      <c r="D27" s="4"/>
      <c r="E27" s="5"/>
      <c r="F27" s="5"/>
      <c r="G27" s="9">
        <f t="shared" si="1"/>
        <v>0</v>
      </c>
      <c r="H27" s="6"/>
      <c r="I27" s="10">
        <f t="shared" si="0"/>
        <v>0</v>
      </c>
      <c r="J27" s="10">
        <f t="shared" si="2"/>
        <v>0</v>
      </c>
      <c r="K27" s="11">
        <f t="shared" si="3"/>
        <v>0</v>
      </c>
    </row>
    <row r="28" spans="2:11" x14ac:dyDescent="0.3">
      <c r="B28" s="4"/>
      <c r="C28" s="4"/>
      <c r="D28" s="4"/>
      <c r="E28" s="5"/>
      <c r="F28" s="5"/>
      <c r="G28" s="9">
        <f t="shared" si="1"/>
        <v>0</v>
      </c>
      <c r="H28" s="6"/>
      <c r="I28" s="10">
        <f t="shared" si="0"/>
        <v>0</v>
      </c>
      <c r="J28" s="10">
        <f t="shared" si="2"/>
        <v>0</v>
      </c>
      <c r="K28" s="11">
        <f t="shared" si="3"/>
        <v>0</v>
      </c>
    </row>
    <row r="29" spans="2:11" x14ac:dyDescent="0.3">
      <c r="B29" s="4"/>
      <c r="C29" s="4"/>
      <c r="D29" s="4"/>
      <c r="E29" s="5"/>
      <c r="F29" s="5"/>
      <c r="G29" s="9">
        <f t="shared" si="1"/>
        <v>0</v>
      </c>
      <c r="H29" s="6"/>
      <c r="I29" s="10">
        <f t="shared" si="0"/>
        <v>0</v>
      </c>
      <c r="J29" s="10">
        <f>I29*0.21</f>
        <v>0</v>
      </c>
      <c r="K29" s="11">
        <f t="shared" si="3"/>
        <v>0</v>
      </c>
    </row>
    <row r="30" spans="2:11" x14ac:dyDescent="0.3">
      <c r="B30" s="4"/>
      <c r="C30" s="4"/>
      <c r="D30" s="4"/>
      <c r="E30" s="5"/>
      <c r="F30" s="5"/>
      <c r="G30" s="9">
        <f t="shared" si="1"/>
        <v>0</v>
      </c>
      <c r="H30" s="6"/>
      <c r="I30" s="10">
        <f t="shared" si="0"/>
        <v>0</v>
      </c>
      <c r="J30" s="10">
        <f t="shared" si="2"/>
        <v>0</v>
      </c>
      <c r="K30" s="11">
        <f t="shared" si="3"/>
        <v>0</v>
      </c>
    </row>
    <row r="31" spans="2:11" x14ac:dyDescent="0.3"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2:11" x14ac:dyDescent="0.3"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2:11" x14ac:dyDescent="0.3">
      <c r="B33" s="7"/>
      <c r="C33" s="8" t="s">
        <v>33</v>
      </c>
      <c r="D33" s="7"/>
      <c r="E33" s="7"/>
      <c r="F33" s="7"/>
      <c r="G33" s="7"/>
      <c r="H33" s="7"/>
      <c r="I33" s="8" t="s">
        <v>37</v>
      </c>
      <c r="J33" s="12">
        <f>SUM(K19:K30)</f>
        <v>96.8</v>
      </c>
      <c r="K33" s="7"/>
    </row>
    <row r="34" spans="2:11" x14ac:dyDescent="0.3">
      <c r="B34" s="7"/>
      <c r="C34" s="13" t="s">
        <v>34</v>
      </c>
      <c r="D34" s="14">
        <v>40</v>
      </c>
      <c r="E34" s="7"/>
      <c r="F34" s="7"/>
      <c r="G34" s="7"/>
      <c r="H34" s="7"/>
      <c r="I34" s="7"/>
      <c r="J34" s="7"/>
      <c r="K34" s="7"/>
    </row>
    <row r="35" spans="2:11" x14ac:dyDescent="0.3">
      <c r="B35" s="7"/>
      <c r="C35" s="13" t="s">
        <v>35</v>
      </c>
      <c r="D35" s="14">
        <v>80</v>
      </c>
      <c r="E35" s="7"/>
      <c r="F35" s="7"/>
      <c r="G35" s="7"/>
      <c r="H35" s="7"/>
      <c r="I35" s="7"/>
      <c r="J35" s="7"/>
      <c r="K35" s="7"/>
    </row>
    <row r="36" spans="2:11" x14ac:dyDescent="0.3">
      <c r="D36" s="2"/>
    </row>
  </sheetData>
  <mergeCells count="1">
    <mergeCell ref="E3:K13"/>
  </mergeCells>
  <dataValidations count="2">
    <dataValidation type="list" allowBlank="1" showInputMessage="1" showErrorMessage="1" sqref="H19:H30" xr:uid="{00000000-0002-0000-0100-000000000000}">
      <formula1>"Simple,Doble"</formula1>
    </dataValidation>
    <dataValidation type="date" operator="greaterThan" allowBlank="1" showInputMessage="1" showErrorMessage="1" error="Pon la fecha bien_x000a_" sqref="F19:F30" xr:uid="{00000000-0002-0000-0100-000001000000}">
      <formula1>E19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enero</vt:lpstr>
      <vt:lpstr>febrero</vt:lpstr>
      <vt:lpstr>febrero!Doble</vt:lpstr>
      <vt:lpstr>Doble</vt:lpstr>
      <vt:lpstr>febrero!Sencilla</vt:lpstr>
      <vt:lpstr>Sencilla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2021-06-06T11:18:19Z</dcterms:modified>
</cp:coreProperties>
</file>