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Hoja1" sheetId="1" state="visible" r:id="rId2"/>
    <sheet name="Hoja2" sheetId="2" state="visible" r:id="rId3"/>
    <sheet name="Hoja3" sheetId="3" state="visible" r:id="rId4"/>
  </sheets>
  <calcPr iterateCount="100" refMode="A1" iterate="false" iterateDelta="0.0001"/>
</workbook>
</file>

<file path=xl/sharedStrings.xml><?xml version="1.0" encoding="utf-8"?>
<sst xmlns="http://schemas.openxmlformats.org/spreadsheetml/2006/main" count="1437" uniqueCount="114">
  <si>
    <t>Centro de Costo</t>
  </si>
  <si>
    <t>Comprobante</t>
  </si>
  <si>
    <t>Origen</t>
  </si>
  <si>
    <t>Fecha</t>
  </si>
  <si>
    <t>Descripción</t>
  </si>
  <si>
    <t>Monto</t>
  </si>
  <si>
    <t>02-2301-01-01-01</t>
  </si>
  <si>
    <t>SEPRPC</t>
  </si>
  <si>
    <t>2014-07-28</t>
  </si>
  <si>
    <t>INDUSTRIA VENEZOLANA ENDOGENA DE PAPEL, S.A.</t>
  </si>
  <si>
    <t>; ADQUISICION DE PAPELERIA REQUERIDA PARA EL USO DE TODAS LAS UNIDADES DE LA EMPRESA PARA CUBRIR EL ULTIMO SEMESTRE DEL ANO 2014.; ADQUISICION DE PAPELERIA REQUERIDA PARA EL USO DE TODAS LAS UNIDADES DE LA EMPRESA PARA CUBRIR EL ULTIMO SEMESTRE DEL ANO 20</t>
  </si>
  <si>
    <t>2014-06-10</t>
  </si>
  <si>
    <t>; ADQUISICION DE PAPELERIA REQUERIDA PARA EL USO DE TODAS LAS UNIDADES DE LA EMPRESA PARA CUBRIR EL ULTIMO SEMESTRE DEL ANO 2014.;</t>
  </si>
  <si>
    <t>SEPSPC</t>
  </si>
  <si>
    <t>ADQUISICION DE PAPELERIA REQUERIDA PARA EL USO DE TODAS LAS UNIDADES DE LA EMPRESA PARA CUBRIR EL ULTIMO SEMESTRE DEL ANO 2014.</t>
  </si>
  <si>
    <t>2014-03-18</t>
  </si>
  <si>
    <t>HIERROS SAN FELIX, C.A.</t>
  </si>
  <si>
    <t>; ADQUISICION DE PIEZAS SANITARIAS Y ACCESORIOS REQUERIDOS PARA LABORAR EN EL DEPARTAMENTO DE CONSTRUCCION E INSPECCION EN LA INSTALACION DE PIEZAS SANITARIAS DURANTE EL PRIMER TRIMESTRE DEL ANO 2014. S/C NRO. 16 (GCIA. DE CONSTRUCCION). PRESUP. NRO. 71</t>
  </si>
  <si>
    <t>2014-04-23</t>
  </si>
  <si>
    <t>; ADQUISICION DE PIEZAS SANITARIAS Y ACCESORIOS REQUERIDOS PARA LABORAR EN EL DEPARTAMENTO DE CONSTRUCCION E INSPECCION EN LA INSTALACION DE PIEZAS SANITARIAS DURANTE EL PRIMER TRIMESTRE DEL ANO 2014. S/C NRO. 16 (GCIA. DE CONSTRUCCION). PRESUP. NRO. 1279</t>
  </si>
  <si>
    <t>2014-03-13</t>
  </si>
  <si>
    <t>ADQUISICION DE PIEZAS SANITARIAS Y ACCESORIOS REQUERIDOS PARA LABORAR EN EL DEPARTAMENTO DE CONSTRUCCION E INSPECCION EN LA INSTALACION DE PIEZAS SANITARIAS DURANTE EL PRIMER TRIMESTRE DEL ANO 2014. S/C NRO. 16 (GCIA. DE CONSTRUCCION). PRESUP. NRO. 71</t>
  </si>
  <si>
    <t>2014-10-08</t>
  </si>
  <si>
    <t>KAES,C.A</t>
  </si>
  <si>
    <t>; COMPRA DE HERRAMIENTAS REQUERIDA PARA EL MANTENIMIENTO PREVENTIVO DE LOS EQUIPOS QUE REALIZAN ACTIVIDADES OPERATIVAS DE PRODUCCION FORESTAL EN LOS SECTORES MONAGAS Y ANZOATEGUI. NUM/SOL. GMI 151. ADJUDICACION QUE SE REALIZA DE CONFORMIDAD CON EL ART. 73</t>
  </si>
  <si>
    <t>2014-10-01</t>
  </si>
  <si>
    <t>2014-09-30</t>
  </si>
  <si>
    <t>COMPRA DE HERRAMIENTAS REQUERIDA PARA EL MANTENIMIENTO PREVENTIVO DE LOS EQUIPOS QUE REALIZAN ACTIVIDADES OPERATIVAS DE PRODUCCION FORESTAL EN LOS SECTORES MONAGAS Y ANZOATEGUI. NUM/SOL. GMI 151. ADJUDICACION QUE SE REALIZA DE CONFORMIDAD CON EL ART. 73 Y</t>
  </si>
  <si>
    <t>2014-02-21</t>
  </si>
  <si>
    <t>SEMCAR,C.A.</t>
  </si>
  <si>
    <t>; ACCESORIOS Y ELEMENTOS DE CORTE REQUERIDOS PARA LABORAR EN LAS CARPINTERIAS SOCIALISTAS DEL ASERRADERO UVERITO Y CAMPAMENTO CHAGUARAMAS, DURANTE EL A&amp;#65533;O 2014. CONSULTA DE PRECIOS. S/C 5</t>
  </si>
  <si>
    <t>MATERIALES NAIGIR, C.A.</t>
  </si>
  <si>
    <t>; ACCESORIOS Y ELEMENTOS DE CORTE REQUERIDOS PARA LABORAR EN LAS CARPINTERIAS SOCIALISTAS DEL ASERRADERO UVERITO Y CAMPAMENTO CHAGUARAMAS, DURANTE EL A&amp;#65533;O 2014. CONSULTA DE PRECIOS. S/C 5. (SUSTITUYE A LA ORDEN DE COMPRAS NRO. 24 DE FECHA 21/02/2014</t>
  </si>
  <si>
    <t>ACCESORIOS Y ELEMENTOS DE CORTE REQUERIDOS PARA LABORAR EN LAS CARPINTERIAS SOCIALISTAS DEL ASERRADERO UVERITO Y CAMPAMENTO CHAGUARAMAS, DURANTE EL A&amp;#65533;O 2014. CONSULTA DE PRECIOS. S/C 5</t>
  </si>
  <si>
    <t>02-2402-01-01-01</t>
  </si>
  <si>
    <t>02-2600-01-01-01</t>
  </si>
  <si>
    <t>02-2900-01-01-01</t>
  </si>
  <si>
    <t>02-2902-01-01-01</t>
  </si>
  <si>
    <t>02-2903-01-01-01</t>
  </si>
  <si>
    <t>02-3103-01-02-01</t>
  </si>
  <si>
    <t>02-3303-01-01-01</t>
  </si>
  <si>
    <t>02-3304-01-01-01</t>
  </si>
  <si>
    <t>06-4503-02-03-01</t>
  </si>
  <si>
    <t>2014-05-08</t>
  </si>
  <si>
    <t>MULTISERVICIOS GUSMACA, C.A.</t>
  </si>
  <si>
    <t>; SERVICIO REQUERIDO PARA LA REACTIVACION DE LAS OPERACIONES DE CLASIFICADO Y SELECCION DE MADERAS EN ROLAS, DEL DESCOTEZADOR   SOLICITUD DE SERVICIO N&amp;#65533; ASUV-0001  ADJUDICACION DIRECTA DE CONFORMIDAD CON EL ARTICULO 05 NUNERAL 07 DE LA LEY DE CONTR</t>
  </si>
  <si>
    <t>2014-02-14</t>
  </si>
  <si>
    <t>UNEXPO ANTONIO JOSE DE SUCRE</t>
  </si>
  <si>
    <t>SERVICIO REQUERIDO PARA LA REACTIVACION DE LAS OPERACIONES DE CLASIFICADO Y SELECCION DE MADERAS EN ROLAS, DEL DESCOTEZADOR _x000D_
SOLICITUD DE SERVICIO Nº ASUV-0001_x000D_
ADJUDICACION DIRECTA DE CONFORMIDAD CON EL ARTICULO 05 NUNERAL 07 DE LA LEY DE CONTRATACIONES</t>
  </si>
  <si>
    <t>06-4503-04-03-01</t>
  </si>
  <si>
    <t>06-4507-03-08-01</t>
  </si>
  <si>
    <t>07-2700-02-06-01</t>
  </si>
  <si>
    <t>07-2703-03-03-01</t>
  </si>
  <si>
    <t>08-3702-04-04-01</t>
  </si>
  <si>
    <t>08-3702-04-06-01</t>
  </si>
  <si>
    <t>02-2001-01-01-01</t>
  </si>
  <si>
    <t>SEPSPA</t>
  </si>
  <si>
    <t>2014-10-07</t>
  </si>
  <si>
    <t>MOBILIARIO Y EQUIPOS PARA EL PERSONAL QUE LABORA EN ALMACENES.  NUMERO DE SOLICITUD: COMP-0005/2014  ADJUDICACION SEGUN CONSULTA DE PRECIOS ART 73 AL 75  TIPO DE RUBRO: MOBILIARIO Y EQUIPO DE OFICINA</t>
  </si>
  <si>
    <t>anulada</t>
  </si>
  <si>
    <t>2014-06-05</t>
  </si>
  <si>
    <t>CORPORACION JUPITER, C.A</t>
  </si>
  <si>
    <t>; MOBILIARIO Y EQUIPOS PARA EL PERSONAL QUE LABORA EN ALMACENES.  NUMERO DE SOLICITUD: COMP-0005/2014  ADJUDICACION SEGUN CONSULTA DE PRECIOS ART 73 AL 75  TIPO DE RUBRO: MOBILIARIO Y EQUIPO DE OFICINA</t>
  </si>
  <si>
    <t>2014-06-04</t>
  </si>
  <si>
    <t>2014-05-13</t>
  </si>
  <si>
    <t>LA CASA DEL SAN VENEZOLANO, C.A</t>
  </si>
  <si>
    <t>; ADQUISICION DE EQUIPOS REQUERIDOS PARA EL ACONDICIONAMIENTO DE LOS ALMACENES DE LA EMPRESA. S/C NRO. COMP-003 Y COMP-007; ADQUISICION DE LICUADORA REQUERIDA PARA LA ELABORACION DE MEZCLAS DE SUSTANCIAS EN LABORATORIO PARA SER UTILIZADOS EN LOS ENSAYOS P</t>
  </si>
  <si>
    <t>2014-10-06</t>
  </si>
  <si>
    <t>ADQUISICION DE EQUIPOS REQUERIDOS PARA EL ACONDICIONAMIENTO DE LOS ALMACENES DE LA EMPRESA. S/C NRO. COMP-003 Y COMP-007</t>
  </si>
  <si>
    <t>2014-05-09</t>
  </si>
  <si>
    <t>02-2002-03-01-01</t>
  </si>
  <si>
    <t>2014-09-02</t>
  </si>
  <si>
    <t>SERVICIO DE ALQUILER DE EQUIPOS DE OFICINAS (FOTOCOPIADORA) REQUERIDAS PARA LA REPRODUCCION DE DOCUMENTOS PARA EL USO DE LOS DISTINTOS CAMPAMENTOS DE MADERAS DEL ORINOCO, DURANTE LOS PRIMEROS 4 MESES DEL 2014.  NUMERO DE SOLICITUD: 028  ADJUDICACION DIREC</t>
  </si>
  <si>
    <t>2014-07-09</t>
  </si>
  <si>
    <t>S.A. NACIONAL</t>
  </si>
  <si>
    <t>2014-05-07</t>
  </si>
  <si>
    <t>02-2003-01-01-01</t>
  </si>
  <si>
    <t>ADQUISICION DE REPUESTOS DE REFRIGERACION REQUERIDOS PARA LA REPARACION Y MANTENIMIENTO DE EQUIPOS DE REFRIGERACION UBICADOS EN LA OFICINA PUERTO ORDAZ Y EN LOS CAMPAMENTOS UVERITO Y ASERRADERO. S/C NROS. 062, 065 Y 066 (DPTO. DE ELECTRICIDAD Y REFRIGERAC</t>
  </si>
  <si>
    <t>2014-05-20</t>
  </si>
  <si>
    <t>C.A.COMERCIAL SUPERSONICO</t>
  </si>
  <si>
    <t>; ADQUISICION DE REPUESTOS DE REFRIGERACION REQUERIDOS PARA LA REPARACION Y MANTENIMIENTO DE EQUIPOS DE REFRIGERACION UBICADOS EN LA OFICINA PUERTO ORDAZ Y EN LOS CAMPAMENTOS UVERITO Y ASERRADERO. S/C NROS. 062, 065 Y 066 (DPTO. DE ELECTRICIDAD Y REFRIGER</t>
  </si>
  <si>
    <t>2014-05-15</t>
  </si>
  <si>
    <t>02-2005-01-01-01</t>
  </si>
  <si>
    <t>ADQUISICION DE MOBILIARIO Y EQUIPO DE OFICINA_x000D_
NUMERO DE SOLICITUD: S/N_x000D_
ADJUDICACION SEGUN CONSUL DE PRECIOS ART 73 AL 75 LCP_x000D_
TIPO DE RUBRO: SRTICULO DE OFICINA</t>
  </si>
  <si>
    <t>2014-06-19</t>
  </si>
  <si>
    <t>; ADQUISICION DE MOBILIARIO Y EQUIPO DE OFICINA  NUMERO DE SOLICITUD: S/N  ADJUDICACION SEGUN CONSUL DE PRECIOS ART 73 AL 75 LCP  TIPO DE RUBRO: SRTICULO DE OFICINA</t>
  </si>
  <si>
    <t>2014-06-12</t>
  </si>
  <si>
    <t>02-2200-01-01-01</t>
  </si>
  <si>
    <t>ADQUISICION DE IMPLEMENTOS DE SEGURIDAD REQUERIDOS PARA DAR COBERTURA A LAS NECESIDADES DE EQUIPOS DE PROTECCION DEL PERSONAL QUE LABORA EN EL CAMPAMENTO UVERITO.</t>
  </si>
  <si>
    <t>2014-08-07</t>
  </si>
  <si>
    <t>GUANTERA CENTRAL, C.A.</t>
  </si>
  <si>
    <t>; ADQUISICION DE IMPLEMENTOS DE SEGURIDAD REQUERIDOS PARA DAR COBERTURA A LAS NECESIDADES DE EQUIPOS DE PROTECCION DEL PERSONAL QUE LABORA EN EL CAMPAMENTO UVERITO.</t>
  </si>
  <si>
    <t>2014-06-26</t>
  </si>
  <si>
    <t>ADQUISICION DE IMPLEMENTOS DE SEGURIDAD REQUERIDOS PARA DAR COBERTURA A LAS NECESIDADES DE EQUIPOS DE PROTECCION DEL PERSONAL QUE LABORA EN EL CAMPAMENTO FORESTAL COLORADITO.</t>
  </si>
  <si>
    <t>; ADQUISICION DE IMPLEMENTOS DE SEGURIDAD REQUERIDOS PARA DAR COBERTURA A LAS NECESIDADES DE EQUIPOS DE PROTECCION DEL PERSONAL QUE LABORA EN EL CAMPAMENTO FORESTAL COLORADITO.</t>
  </si>
  <si>
    <t>2014-06-27</t>
  </si>
  <si>
    <t>ADQUISICION DE IMPLEMENTOS DE SEGURIDAD REQUERIDOS PARA DAR COBERTURA A LAS NECESIDADES DE EQUIPOS DE PROTECCION DEL PERSONAL QUE LABORA EN EL ASERRADERO UVERITO.</t>
  </si>
  <si>
    <t>; ADQUISICION DE IMPLEMENTOS DE SEGURIDAD REQUERIDOS PARA DAR COBERTURA A LAS NECESIDADES DE EQUIPOS DE PROTECCION DEL PERSONAL QUE LABORA EN EL ASERRADERO UVERITO Y CAMPAMENTO SAN ANTONIO DE MATURIN.;</t>
  </si>
  <si>
    <t>ADQUISICION DE IMPLEMENTOS DE SEGURIDAD REQUERIDOS PARA DAR COBERTURA A LAS NECESIDADES DE EQUIPOS DE PROTECCION DEL PERSONAL QUE LABORA EN EL CAMPAMENTO CHAGUARAMAS.</t>
  </si>
  <si>
    <t>; ADQUISICION DE IMPLEMENTOS DE SEGURIDAD REQUERIDOS PARA DAR COBERTURA A LAS NECESIDADES DE EQUIPOS DE PROTECCION DEL PERSONAL QUE LABORA EN EL CAMPAMENTO CHAGUARAMAS.</t>
  </si>
  <si>
    <t>02-2404-01-01-01</t>
  </si>
  <si>
    <t>02-2500-01-01-01</t>
  </si>
  <si>
    <t>02-2901-01-01-01</t>
  </si>
  <si>
    <t>02-3101-01-01-01</t>
  </si>
  <si>
    <t>02-3203-01-01-01</t>
  </si>
  <si>
    <t>05-4601-02-01-01</t>
  </si>
  <si>
    <t>05-4601-04-02-01</t>
  </si>
  <si>
    <t>06-4509-02-10-01</t>
  </si>
  <si>
    <t>08-3701-02-01-01</t>
  </si>
  <si>
    <t>09-3902-02-05-01</t>
  </si>
  <si>
    <t>SILLAS REQUERIDAS PARA LOS DIFERENTES DEPARTAMENTOS DE LA GERENCIA DE PRODUCCION FORESTAL APURE. PROCESO ADJUDICADO DE CONFORMIDAD CON LOS ART. 73 AL 75 DE LA LEY DE CONTRATACIONES PUBICAS (CONSULTA DE PRECIOS). S/C. 150/14.</t>
  </si>
  <si>
    <t>MULTITIENDAS SURAMERICANA, C.A</t>
  </si>
  <si>
    <t>09-3903-02-03-01</t>
  </si>
  <si>
    <t>09-4202-02-07-01</t>
  </si>
</sst>
</file>

<file path=xl/styles.xml><?xml version="1.0" encoding="utf-8"?>
<styleSheet xmlns="http://schemas.openxmlformats.org/spreadsheetml/2006/main">
  <numFmts count="2">
    <numFmt formatCode="GENERAL" numFmtId="164"/>
    <numFmt formatCode="#,##0.00" numFmtId="165"/>
  </numFmts>
  <fonts count="10">
    <font>
      <sz val="11"/>
      <color rgb="FF000000"/>
      <name val="Calibri"/>
      <family val="2"/>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9"/>
      <name val="Verdana"/>
      <family val="2"/>
      <charset val="1"/>
    </font>
    <font>
      <sz val="10"/>
      <color rgb="FF800000"/>
      <name val="Arial"/>
      <family val="2"/>
      <charset val="1"/>
    </font>
    <font>
      <sz val="11"/>
      <color rgb="FF800000"/>
      <name val="Calibri"/>
      <family val="2"/>
      <charset val="1"/>
    </font>
    <font>
      <sz val="9"/>
      <color rgb="FF800000"/>
      <name val="Verdana"/>
      <family val="2"/>
      <charset val="1"/>
    </font>
  </fonts>
  <fills count="3">
    <fill>
      <patternFill patternType="none"/>
    </fill>
    <fill>
      <patternFill patternType="gray125"/>
    </fill>
    <fill>
      <patternFill patternType="solid">
        <fgColor rgb="FFFFFF00"/>
        <bgColor rgb="FFFFFF00"/>
      </patternFill>
    </fill>
  </fills>
  <borders count="9">
    <border diagonalDown="false" diagonalUp="false">
      <left/>
      <right/>
      <top/>
      <bottom/>
      <diagonal/>
    </border>
    <border diagonalDown="false" diagonalUp="false">
      <left style="hair"/>
      <right/>
      <top style="hair"/>
      <bottom/>
      <diagonal/>
    </border>
    <border diagonalDown="false" diagonalUp="false">
      <left/>
      <right/>
      <top style="hair"/>
      <bottom/>
      <diagonal/>
    </border>
    <border diagonalDown="false" diagonalUp="false">
      <left/>
      <right style="hair"/>
      <top style="hair"/>
      <bottom/>
      <diagonal/>
    </border>
    <border diagonalDown="false" diagonalUp="false">
      <left style="hair"/>
      <right/>
      <top/>
      <bottom/>
      <diagonal/>
    </border>
    <border diagonalDown="false" diagonalUp="false">
      <left/>
      <right style="hair"/>
      <top/>
      <bottom/>
      <diagonal/>
    </border>
    <border diagonalDown="false" diagonalUp="false">
      <left style="hair"/>
      <right/>
      <top/>
      <bottom style="hair"/>
      <diagonal/>
    </border>
    <border diagonalDown="false" diagonalUp="false">
      <left/>
      <right/>
      <top/>
      <bottom style="hair"/>
      <diagonal/>
    </border>
    <border diagonalDown="false" diagonalUp="false">
      <left/>
      <right style="hair"/>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7">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false" applyBorder="true" applyFont="true" applyProtection="false" borderId="1" fillId="2" fontId="5" numFmtId="164" xfId="0">
      <alignment horizontal="general" indent="0" shrinkToFit="false" textRotation="0" vertical="bottom" wrapText="false"/>
      <protection hidden="false" locked="true"/>
    </xf>
    <xf applyAlignment="false" applyBorder="true" applyFont="false" applyProtection="false" borderId="2" fillId="2" fontId="0" numFmtId="164" xfId="0">
      <alignment horizontal="general" indent="0" shrinkToFit="false" textRotation="0" vertical="bottom" wrapText="false"/>
      <protection hidden="false" locked="true"/>
    </xf>
    <xf applyAlignment="true" applyBorder="true" applyFont="true" applyProtection="false" borderId="2" fillId="2" fontId="6" numFmtId="164" xfId="0">
      <alignment horizontal="center" indent="0" shrinkToFit="false" textRotation="0" vertical="bottom" wrapText="false"/>
      <protection hidden="false" locked="true"/>
    </xf>
    <xf applyAlignment="true" applyBorder="true" applyFont="true" applyProtection="false" borderId="2" fillId="2" fontId="6" numFmtId="164" xfId="0">
      <alignment horizontal="left" indent="0" shrinkToFit="false" textRotation="0" vertical="bottom" wrapText="false"/>
      <protection hidden="false" locked="true"/>
    </xf>
    <xf applyAlignment="true" applyBorder="true" applyFont="true" applyProtection="false" borderId="3" fillId="2" fontId="6" numFmtId="165" xfId="0">
      <alignment horizontal="right" indent="0" shrinkToFit="false" textRotation="0" vertical="bottom" wrapText="false"/>
      <protection hidden="false" locked="true"/>
    </xf>
    <xf applyAlignment="false" applyBorder="true" applyFont="true" applyProtection="false" borderId="4" fillId="2" fontId="5" numFmtId="164" xfId="0">
      <alignment horizontal="general" indent="0" shrinkToFit="false" textRotation="0" vertical="bottom" wrapText="false"/>
      <protection hidden="false" locked="true"/>
    </xf>
    <xf applyAlignment="false" applyBorder="false" applyFont="false" applyProtection="false" borderId="0" fillId="2" fontId="0" numFmtId="164" xfId="0">
      <alignment horizontal="general" indent="0" shrinkToFit="false" textRotation="0" vertical="bottom" wrapText="false"/>
      <protection hidden="false" locked="true"/>
    </xf>
    <xf applyAlignment="true" applyBorder="false" applyFont="true" applyProtection="false" borderId="0" fillId="2" fontId="6" numFmtId="164" xfId="0">
      <alignment horizontal="center" indent="0" shrinkToFit="false" textRotation="0" vertical="bottom" wrapText="false"/>
      <protection hidden="false" locked="true"/>
    </xf>
    <xf applyAlignment="true" applyBorder="false" applyFont="true" applyProtection="false" borderId="0" fillId="2" fontId="6" numFmtId="164" xfId="0">
      <alignment horizontal="left" indent="0" shrinkToFit="false" textRotation="0" vertical="bottom" wrapText="false"/>
      <protection hidden="false" locked="true"/>
    </xf>
    <xf applyAlignment="true" applyBorder="true" applyFont="true" applyProtection="false" borderId="5" fillId="2" fontId="6" numFmtId="165" xfId="0">
      <alignment horizontal="right" indent="0" shrinkToFit="false" textRotation="0" vertical="bottom" wrapText="false"/>
      <protection hidden="false" locked="true"/>
    </xf>
    <xf applyAlignment="false" applyBorder="true" applyFont="true" applyProtection="false" borderId="6" fillId="2" fontId="5" numFmtId="164" xfId="0">
      <alignment horizontal="general" indent="0" shrinkToFit="false" textRotation="0" vertical="bottom" wrapText="false"/>
      <protection hidden="false" locked="true"/>
    </xf>
    <xf applyAlignment="false" applyBorder="true" applyFont="false" applyProtection="false" borderId="7" fillId="2" fontId="0" numFmtId="164" xfId="0">
      <alignment horizontal="general" indent="0" shrinkToFit="false" textRotation="0" vertical="bottom" wrapText="false"/>
      <protection hidden="false" locked="true"/>
    </xf>
    <xf applyAlignment="true" applyBorder="true" applyFont="true" applyProtection="false" borderId="7" fillId="2" fontId="6" numFmtId="164" xfId="0">
      <alignment horizontal="center" indent="0" shrinkToFit="false" textRotation="0" vertical="bottom" wrapText="false"/>
      <protection hidden="false" locked="true"/>
    </xf>
    <xf applyAlignment="true" applyBorder="true" applyFont="true" applyProtection="false" borderId="7" fillId="2" fontId="6" numFmtId="164" xfId="0">
      <alignment horizontal="left" indent="0" shrinkToFit="false" textRotation="0" vertical="bottom" wrapText="false"/>
      <protection hidden="false" locked="true"/>
    </xf>
    <xf applyAlignment="true" applyBorder="true" applyFont="true" applyProtection="false" borderId="8" fillId="2" fontId="6" numFmtId="165" xfId="0">
      <alignment horizontal="right" indent="0" shrinkToFit="false" textRotation="0" vertical="bottom" wrapText="false"/>
      <protection hidden="false" locked="true"/>
    </xf>
    <xf applyAlignment="false" applyBorder="true" applyFont="true" applyProtection="false" borderId="1" fillId="2" fontId="7" numFmtId="164" xfId="0">
      <alignment horizontal="general" indent="0" shrinkToFit="false" textRotation="0" vertical="bottom" wrapText="false"/>
      <protection hidden="false" locked="true"/>
    </xf>
    <xf applyAlignment="false" applyBorder="true" applyFont="true" applyProtection="false" borderId="2" fillId="2" fontId="8" numFmtId="164" xfId="0">
      <alignment horizontal="general" indent="0" shrinkToFit="false" textRotation="0" vertical="bottom" wrapText="false"/>
      <protection hidden="false" locked="true"/>
    </xf>
    <xf applyAlignment="true" applyBorder="true" applyFont="true" applyProtection="false" borderId="2" fillId="2" fontId="9" numFmtId="164" xfId="0">
      <alignment horizontal="center" indent="0" shrinkToFit="false" textRotation="0" vertical="bottom" wrapText="false"/>
      <protection hidden="false" locked="true"/>
    </xf>
    <xf applyAlignment="true" applyBorder="true" applyFont="true" applyProtection="false" borderId="2" fillId="2" fontId="9" numFmtId="164" xfId="0">
      <alignment horizontal="left" indent="0" shrinkToFit="false" textRotation="0" vertical="bottom" wrapText="false"/>
      <protection hidden="false" locked="true"/>
    </xf>
    <xf applyAlignment="true" applyBorder="true" applyFont="true" applyProtection="false" borderId="3" fillId="2" fontId="9" numFmtId="165" xfId="0">
      <alignment horizontal="right" indent="0" shrinkToFit="false" textRotation="0" vertical="bottom" wrapText="false"/>
      <protection hidden="false" locked="true"/>
    </xf>
    <xf applyAlignment="false" applyBorder="true" applyFont="true" applyProtection="false" borderId="4" fillId="2" fontId="7" numFmtId="164" xfId="0">
      <alignment horizontal="general" indent="0" shrinkToFit="false" textRotation="0" vertical="bottom" wrapText="false"/>
      <protection hidden="false" locked="true"/>
    </xf>
    <xf applyAlignment="false" applyBorder="false" applyFont="true" applyProtection="false" borderId="0" fillId="2" fontId="8" numFmtId="164" xfId="0">
      <alignment horizontal="general" indent="0" shrinkToFit="false" textRotation="0" vertical="bottom" wrapText="false"/>
      <protection hidden="false" locked="true"/>
    </xf>
    <xf applyAlignment="true" applyBorder="false" applyFont="true" applyProtection="false" borderId="0" fillId="2" fontId="9" numFmtId="164" xfId="0">
      <alignment horizontal="center" indent="0" shrinkToFit="false" textRotation="0" vertical="bottom" wrapText="false"/>
      <protection hidden="false" locked="true"/>
    </xf>
    <xf applyAlignment="true" applyBorder="false" applyFont="true" applyProtection="false" borderId="0" fillId="2" fontId="9" numFmtId="164" xfId="0">
      <alignment horizontal="left" indent="0" shrinkToFit="false" textRotation="0" vertical="bottom" wrapText="false"/>
      <protection hidden="false" locked="true"/>
    </xf>
    <xf applyAlignment="true" applyBorder="true" applyFont="true" applyProtection="false" borderId="5" fillId="2" fontId="9" numFmtId="165" xfId="0">
      <alignment horizontal="right" indent="0" shrinkToFit="false" textRotation="0" vertical="bottom" wrapText="false"/>
      <protection hidden="false" locked="true"/>
    </xf>
    <xf applyAlignment="true" applyBorder="true" applyFont="true" applyProtection="false" borderId="7" fillId="2" fontId="6" numFmtId="164" xfId="0">
      <alignment horizontal="left" indent="0" shrinkToFit="false" textRotation="0" vertical="bottom" wrapText="true"/>
      <protection hidden="false" locked="true"/>
    </xf>
    <xf applyAlignment="false" applyBorder="true" applyFont="true" applyProtection="false" borderId="1" fillId="0" fontId="5" numFmtId="164" xfId="0">
      <alignment horizontal="general" indent="0" shrinkToFit="false" textRotation="0" vertical="bottom" wrapText="false"/>
      <protection hidden="false" locked="true"/>
    </xf>
    <xf applyAlignment="false" applyBorder="true" applyFont="false" applyProtection="false" borderId="2" fillId="0" fontId="0" numFmtId="164" xfId="0">
      <alignment horizontal="general" indent="0" shrinkToFit="false" textRotation="0" vertical="bottom" wrapText="false"/>
      <protection hidden="false" locked="true"/>
    </xf>
    <xf applyAlignment="true" applyBorder="true" applyFont="true" applyProtection="false" borderId="2" fillId="0" fontId="6" numFmtId="164" xfId="0">
      <alignment horizontal="center" indent="0" shrinkToFit="false" textRotation="0" vertical="bottom" wrapText="false"/>
      <protection hidden="false" locked="true"/>
    </xf>
    <xf applyAlignment="true" applyBorder="true" applyFont="true" applyProtection="false" borderId="2" fillId="0" fontId="6" numFmtId="164" xfId="0">
      <alignment horizontal="left" indent="0" shrinkToFit="false" textRotation="0" vertical="bottom" wrapText="false"/>
      <protection hidden="false" locked="true"/>
    </xf>
    <xf applyAlignment="true" applyBorder="true" applyFont="true" applyProtection="false" borderId="3" fillId="0" fontId="6" numFmtId="165" xfId="0">
      <alignment horizontal="right" indent="0" shrinkToFit="false" textRotation="0" vertical="bottom" wrapText="false"/>
      <protection hidden="false" locked="true"/>
    </xf>
    <xf applyAlignment="false" applyBorder="true" applyFont="true" applyProtection="false" borderId="4" fillId="0" fontId="5"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center"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bottom" wrapText="false"/>
      <protection hidden="false" locked="true"/>
    </xf>
    <xf applyAlignment="true" applyBorder="true" applyFont="true" applyProtection="false" borderId="5" fillId="0" fontId="6" numFmtId="165" xfId="0">
      <alignment horizontal="right" indent="0" shrinkToFit="false" textRotation="0" vertical="bottom" wrapText="false"/>
      <protection hidden="false" locked="true"/>
    </xf>
    <xf applyAlignment="false" applyBorder="true" applyFont="true" applyProtection="false" borderId="6" fillId="0" fontId="5" numFmtId="164" xfId="0">
      <alignment horizontal="general" indent="0" shrinkToFit="false" textRotation="0" vertical="bottom" wrapText="false"/>
      <protection hidden="false" locked="true"/>
    </xf>
    <xf applyAlignment="false" applyBorder="true" applyFont="false" applyProtection="false" borderId="7" fillId="0" fontId="0" numFmtId="164" xfId="0">
      <alignment horizontal="general" indent="0" shrinkToFit="false" textRotation="0" vertical="bottom" wrapText="false"/>
      <protection hidden="false" locked="true"/>
    </xf>
    <xf applyAlignment="true" applyBorder="true" applyFont="true" applyProtection="false" borderId="7" fillId="0" fontId="6" numFmtId="164" xfId="0">
      <alignment horizontal="center" indent="0" shrinkToFit="false" textRotation="0" vertical="bottom" wrapText="false"/>
      <protection hidden="false" locked="true"/>
    </xf>
    <xf applyAlignment="true" applyBorder="true" applyFont="true" applyProtection="false" borderId="7" fillId="0" fontId="6" numFmtId="164" xfId="0">
      <alignment horizontal="left" indent="0" shrinkToFit="false" textRotation="0" vertical="bottom" wrapText="false"/>
      <protection hidden="false" locked="true"/>
    </xf>
    <xf applyAlignment="true" applyBorder="true" applyFont="true" applyProtection="false" borderId="8" fillId="0" fontId="6" numFmtId="165" xfId="0">
      <alignment horizontal="right"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6" numFmtId="164" xfId="0">
      <alignment horizontal="center" indent="0" shrinkToFit="false" textRotation="0" vertical="bottom" wrapText="false"/>
      <protection hidden="false" locked="true"/>
    </xf>
    <xf applyAlignment="true" applyBorder="true" applyFont="true" applyProtection="false" borderId="0" fillId="0" fontId="6" numFmtId="164" xfId="0">
      <alignment horizontal="left" indent="0" shrinkToFit="false" textRotation="0" vertical="bottom" wrapText="false"/>
      <protection hidden="false" locked="true"/>
    </xf>
    <xf applyAlignment="true" applyBorder="true" applyFont="true" applyProtection="false" borderId="2" fillId="0" fontId="6" numFmtId="164" xfId="0">
      <alignment horizontal="left" indent="0" shrinkToFit="false" textRotation="0" vertical="bottom" wrapText="true"/>
      <protection hidden="false" locked="true"/>
    </xf>
    <xf applyAlignment="true" applyBorder="true" applyFont="true" applyProtection="false" borderId="7" fillId="0" fontId="6" numFmtId="164" xfId="0">
      <alignment horizontal="left" indent="0" shrinkToFit="false" textRotation="0" vertical="bottom" wrapText="tru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right"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bottom" wrapText="false"/>
      <protection hidden="false" locked="true"/>
    </xf>
    <xf applyAlignment="true" applyBorder="true" applyFont="true" applyProtection="false" borderId="2" fillId="2" fontId="6" numFmtId="164" xfId="0">
      <alignment horizontal="general" indent="0" shrinkToFit="false" textRotation="0" vertical="bottom" wrapText="false"/>
      <protection hidden="false" locked="true"/>
    </xf>
    <xf applyAlignment="true" applyBorder="false" applyFont="true" applyProtection="false" borderId="0" fillId="2" fontId="6" numFmtId="164" xfId="0">
      <alignment horizontal="general" indent="0" shrinkToFit="false" textRotation="0" vertical="bottom" wrapText="false"/>
      <protection hidden="false" locked="true"/>
    </xf>
    <xf applyAlignment="true" applyBorder="true" applyFont="true" applyProtection="false" borderId="2" fillId="0" fontId="6"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general" indent="0" shrinkToFit="false" textRotation="0" vertical="bottom" wrapText="false"/>
      <protection hidden="false" locked="true"/>
    </xf>
    <xf applyAlignment="true" applyBorder="true" applyFont="true" applyProtection="false" borderId="2" fillId="0" fontId="6" numFmtId="164" xfId="0">
      <alignment horizontal="general"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10"/>
  <sheetViews>
    <sheetView colorId="64" defaultGridColor="true" rightToLeft="false" showFormulas="false" showGridLines="true" showOutlineSymbols="true" showRowColHeaders="true" showZeros="true" tabSelected="false" topLeftCell="A43" view="normal" windowProtection="false" workbookViewId="0" zoomScale="100" zoomScaleNormal="100" zoomScalePageLayoutView="100">
      <selection activeCell="G61" activeCellId="0" pane="topLeft" sqref="G61"/>
    </sheetView>
  </sheetViews>
  <sheetFormatPr defaultRowHeight="12.8"/>
  <cols>
    <col collapsed="false" hidden="false" max="1" min="1" style="0" width="3.59919028340081"/>
    <col collapsed="false" hidden="false" max="2" min="2" style="0" width="13.7125506072874"/>
    <col collapsed="false" hidden="true" max="3" min="3" style="0" width="0"/>
    <col collapsed="false" hidden="false" max="4" min="4" style="0" width="11.4534412955466"/>
    <col collapsed="false" hidden="false" max="5" min="5" style="0" width="7.42105263157895"/>
    <col collapsed="false" hidden="false" max="6" min="6" style="0" width="12.1336032388664"/>
    <col collapsed="false" hidden="false" max="7" min="7" style="0" width="42.3562753036437"/>
    <col collapsed="false" hidden="false" max="8" min="8" style="0" width="22.9230769230769"/>
    <col collapsed="false" hidden="false" max="9" min="9" style="0" width="14.8259109311741"/>
    <col collapsed="false" hidden="false" max="1025" min="10" style="0" width="11.4777327935223"/>
  </cols>
  <sheetData>
    <row collapsed="false" customFormat="false" customHeight="true" hidden="false" ht="14.9" outlineLevel="0" r="1">
      <c r="B1" s="1" t="s">
        <v>0</v>
      </c>
      <c r="C1" s="1"/>
      <c r="D1" s="1" t="s">
        <v>1</v>
      </c>
      <c r="E1" s="1" t="s">
        <v>2</v>
      </c>
      <c r="F1" s="1" t="s">
        <v>3</v>
      </c>
      <c r="G1" s="1" t="s">
        <v>4</v>
      </c>
      <c r="H1" s="1"/>
      <c r="I1" s="1" t="s">
        <v>5</v>
      </c>
    </row>
    <row collapsed="false" customFormat="false" customHeight="true" hidden="false" ht="14.9" outlineLevel="0" r="2">
      <c r="A2" s="0" t="n">
        <v>1</v>
      </c>
      <c r="B2" s="2" t="s">
        <v>6</v>
      </c>
      <c r="C2" s="3"/>
      <c r="D2" s="4" t="n">
        <v>623</v>
      </c>
      <c r="E2" s="4" t="s">
        <v>7</v>
      </c>
      <c r="F2" s="4" t="s">
        <v>8</v>
      </c>
      <c r="G2" s="5" t="s">
        <v>9</v>
      </c>
      <c r="H2" s="5" t="s">
        <v>10</v>
      </c>
      <c r="I2" s="6" t="n">
        <v>-2160</v>
      </c>
    </row>
    <row collapsed="false" customFormat="false" customHeight="true" hidden="false" ht="14.9" outlineLevel="0" r="3">
      <c r="B3" s="7" t="s">
        <v>6</v>
      </c>
      <c r="C3" s="8"/>
      <c r="D3" s="9" t="n">
        <v>623</v>
      </c>
      <c r="E3" s="9" t="s">
        <v>7</v>
      </c>
      <c r="F3" s="9" t="s">
        <v>11</v>
      </c>
      <c r="G3" s="10" t="s">
        <v>9</v>
      </c>
      <c r="H3" s="10" t="s">
        <v>12</v>
      </c>
      <c r="I3" s="11" t="n">
        <v>-2160</v>
      </c>
    </row>
    <row collapsed="false" customFormat="false" customHeight="true" hidden="false" ht="14.9" outlineLevel="0" r="4">
      <c r="B4" s="12" t="s">
        <v>6</v>
      </c>
      <c r="C4" s="13"/>
      <c r="D4" s="14" t="n">
        <v>623</v>
      </c>
      <c r="E4" s="14" t="s">
        <v>13</v>
      </c>
      <c r="F4" s="14" t="s">
        <v>11</v>
      </c>
      <c r="G4" s="15" t="s">
        <v>14</v>
      </c>
      <c r="H4" s="15" t="s">
        <v>14</v>
      </c>
      <c r="I4" s="16" t="n">
        <v>2160</v>
      </c>
    </row>
    <row collapsed="false" customFormat="false" customHeight="true" hidden="false" ht="14.9" outlineLevel="0" r="5">
      <c r="A5" s="0" t="n">
        <v>1</v>
      </c>
      <c r="B5" s="2" t="s">
        <v>6</v>
      </c>
      <c r="C5" s="3"/>
      <c r="D5" s="4" t="n">
        <v>624</v>
      </c>
      <c r="E5" s="4" t="s">
        <v>7</v>
      </c>
      <c r="F5" s="4" t="s">
        <v>8</v>
      </c>
      <c r="G5" s="5" t="s">
        <v>9</v>
      </c>
      <c r="H5" s="5" t="s">
        <v>10</v>
      </c>
      <c r="I5" s="6" t="n">
        <v>-2304</v>
      </c>
    </row>
    <row collapsed="false" customFormat="false" customHeight="true" hidden="false" ht="14.9" outlineLevel="0" r="6">
      <c r="B6" s="7" t="s">
        <v>6</v>
      </c>
      <c r="C6" s="8"/>
      <c r="D6" s="9" t="n">
        <v>624</v>
      </c>
      <c r="E6" s="9" t="s">
        <v>7</v>
      </c>
      <c r="F6" s="9" t="s">
        <v>11</v>
      </c>
      <c r="G6" s="10" t="s">
        <v>9</v>
      </c>
      <c r="H6" s="10" t="s">
        <v>12</v>
      </c>
      <c r="I6" s="11" t="n">
        <v>-2304</v>
      </c>
    </row>
    <row collapsed="false" customFormat="false" customHeight="true" hidden="false" ht="14.9" outlineLevel="0" r="7">
      <c r="B7" s="12" t="s">
        <v>6</v>
      </c>
      <c r="C7" s="13"/>
      <c r="D7" s="14" t="n">
        <v>624</v>
      </c>
      <c r="E7" s="14" t="s">
        <v>13</v>
      </c>
      <c r="F7" s="14" t="s">
        <v>11</v>
      </c>
      <c r="G7" s="15" t="s">
        <v>14</v>
      </c>
      <c r="H7" s="15" t="s">
        <v>14</v>
      </c>
      <c r="I7" s="16" t="n">
        <v>2304</v>
      </c>
    </row>
    <row collapsed="false" customFormat="false" customHeight="true" hidden="false" ht="14.9" outlineLevel="0" r="8">
      <c r="A8" s="0" t="n">
        <v>1</v>
      </c>
      <c r="B8" s="2" t="s">
        <v>6</v>
      </c>
      <c r="C8" s="3"/>
      <c r="D8" s="4" t="n">
        <v>626</v>
      </c>
      <c r="E8" s="4" t="s">
        <v>7</v>
      </c>
      <c r="F8" s="4" t="s">
        <v>8</v>
      </c>
      <c r="G8" s="5" t="s">
        <v>9</v>
      </c>
      <c r="H8" s="5" t="s">
        <v>10</v>
      </c>
      <c r="I8" s="6" t="n">
        <v>-2592</v>
      </c>
    </row>
    <row collapsed="false" customFormat="false" customHeight="true" hidden="false" ht="14.9" outlineLevel="0" r="9">
      <c r="B9" s="7" t="s">
        <v>6</v>
      </c>
      <c r="C9" s="8"/>
      <c r="D9" s="9" t="n">
        <v>626</v>
      </c>
      <c r="E9" s="9" t="s">
        <v>7</v>
      </c>
      <c r="F9" s="9" t="s">
        <v>11</v>
      </c>
      <c r="G9" s="10" t="s">
        <v>9</v>
      </c>
      <c r="H9" s="10" t="s">
        <v>12</v>
      </c>
      <c r="I9" s="11" t="n">
        <v>-2592</v>
      </c>
    </row>
    <row collapsed="false" customFormat="false" customHeight="true" hidden="false" ht="14.9" outlineLevel="0" r="10">
      <c r="B10" s="12" t="s">
        <v>6</v>
      </c>
      <c r="C10" s="13"/>
      <c r="D10" s="14" t="n">
        <v>626</v>
      </c>
      <c r="E10" s="14" t="s">
        <v>13</v>
      </c>
      <c r="F10" s="14" t="s">
        <v>11</v>
      </c>
      <c r="G10" s="15" t="s">
        <v>14</v>
      </c>
      <c r="H10" s="15" t="s">
        <v>14</v>
      </c>
      <c r="I10" s="16" t="n">
        <v>2592</v>
      </c>
    </row>
    <row collapsed="false" customFormat="false" customHeight="true" hidden="false" ht="14.9" outlineLevel="0" r="11">
      <c r="A11" s="0" t="n">
        <v>1</v>
      </c>
      <c r="B11" s="2" t="s">
        <v>6</v>
      </c>
      <c r="C11" s="3"/>
      <c r="D11" s="4" t="n">
        <v>625</v>
      </c>
      <c r="E11" s="4" t="s">
        <v>7</v>
      </c>
      <c r="F11" s="4" t="s">
        <v>8</v>
      </c>
      <c r="G11" s="5" t="s">
        <v>9</v>
      </c>
      <c r="H11" s="5" t="s">
        <v>10</v>
      </c>
      <c r="I11" s="6" t="n">
        <v>-4752</v>
      </c>
    </row>
    <row collapsed="false" customFormat="false" customHeight="true" hidden="false" ht="14.9" outlineLevel="0" r="12">
      <c r="B12" s="7" t="s">
        <v>6</v>
      </c>
      <c r="C12" s="8"/>
      <c r="D12" s="9" t="n">
        <v>625</v>
      </c>
      <c r="E12" s="9" t="s">
        <v>7</v>
      </c>
      <c r="F12" s="9" t="s">
        <v>11</v>
      </c>
      <c r="G12" s="10" t="s">
        <v>9</v>
      </c>
      <c r="H12" s="10" t="s">
        <v>12</v>
      </c>
      <c r="I12" s="11" t="n">
        <v>-4752</v>
      </c>
    </row>
    <row collapsed="false" customFormat="false" customHeight="true" hidden="false" ht="14.9" outlineLevel="0" r="13">
      <c r="B13" s="12" t="s">
        <v>6</v>
      </c>
      <c r="C13" s="13"/>
      <c r="D13" s="14" t="n">
        <v>625</v>
      </c>
      <c r="E13" s="14" t="s">
        <v>13</v>
      </c>
      <c r="F13" s="14" t="s">
        <v>11</v>
      </c>
      <c r="G13" s="15" t="s">
        <v>14</v>
      </c>
      <c r="H13" s="15" t="s">
        <v>14</v>
      </c>
      <c r="I13" s="16" t="n">
        <v>4752</v>
      </c>
    </row>
    <row collapsed="false" customFormat="false" customHeight="true" hidden="false" ht="14.9" outlineLevel="0" r="14">
      <c r="B14" s="2" t="s">
        <v>6</v>
      </c>
      <c r="C14" s="3"/>
      <c r="D14" s="4" t="n">
        <v>163</v>
      </c>
      <c r="E14" s="4" t="s">
        <v>7</v>
      </c>
      <c r="F14" s="4" t="s">
        <v>15</v>
      </c>
      <c r="G14" s="5" t="s">
        <v>16</v>
      </c>
      <c r="H14" s="5" t="s">
        <v>17</v>
      </c>
      <c r="I14" s="6" t="n">
        <v>-4921.51</v>
      </c>
    </row>
    <row collapsed="false" customFormat="false" customHeight="true" hidden="false" ht="14.9" outlineLevel="0" r="15">
      <c r="A15" s="0" t="n">
        <v>1</v>
      </c>
      <c r="B15" s="7" t="s">
        <v>6</v>
      </c>
      <c r="C15" s="8"/>
      <c r="D15" s="9" t="n">
        <v>163</v>
      </c>
      <c r="E15" s="9" t="s">
        <v>7</v>
      </c>
      <c r="F15" s="9" t="s">
        <v>18</v>
      </c>
      <c r="G15" s="10" t="s">
        <v>16</v>
      </c>
      <c r="H15" s="10" t="s">
        <v>19</v>
      </c>
      <c r="I15" s="11" t="n">
        <v>-4921.51</v>
      </c>
    </row>
    <row collapsed="false" customFormat="false" customHeight="true" hidden="false" ht="14.9" outlineLevel="0" r="16">
      <c r="B16" s="12" t="s">
        <v>6</v>
      </c>
      <c r="C16" s="13"/>
      <c r="D16" s="14" t="n">
        <v>163</v>
      </c>
      <c r="E16" s="14" t="s">
        <v>13</v>
      </c>
      <c r="F16" s="14" t="s">
        <v>20</v>
      </c>
      <c r="G16" s="15" t="s">
        <v>21</v>
      </c>
      <c r="H16" s="15" t="s">
        <v>21</v>
      </c>
      <c r="I16" s="16" t="n">
        <v>4921.51</v>
      </c>
    </row>
    <row collapsed="false" customFormat="false" customHeight="true" hidden="false" ht="14.9" outlineLevel="0" r="17">
      <c r="A17" s="0" t="n">
        <v>1</v>
      </c>
      <c r="B17" s="2" t="s">
        <v>6</v>
      </c>
      <c r="C17" s="3"/>
      <c r="D17" s="4" t="n">
        <v>621</v>
      </c>
      <c r="E17" s="4" t="s">
        <v>7</v>
      </c>
      <c r="F17" s="4" t="s">
        <v>8</v>
      </c>
      <c r="G17" s="5" t="s">
        <v>9</v>
      </c>
      <c r="H17" s="5" t="s">
        <v>10</v>
      </c>
      <c r="I17" s="6" t="n">
        <v>-7980</v>
      </c>
    </row>
    <row collapsed="false" customFormat="false" customHeight="true" hidden="false" ht="14.9" outlineLevel="0" r="18">
      <c r="B18" s="7" t="s">
        <v>6</v>
      </c>
      <c r="C18" s="8"/>
      <c r="D18" s="9" t="n">
        <v>621</v>
      </c>
      <c r="E18" s="9" t="s">
        <v>7</v>
      </c>
      <c r="F18" s="9" t="s">
        <v>11</v>
      </c>
      <c r="G18" s="10" t="s">
        <v>9</v>
      </c>
      <c r="H18" s="10" t="s">
        <v>12</v>
      </c>
      <c r="I18" s="11" t="n">
        <v>-7980</v>
      </c>
    </row>
    <row collapsed="false" customFormat="false" customHeight="true" hidden="false" ht="14.9" outlineLevel="0" r="19">
      <c r="B19" s="12" t="s">
        <v>6</v>
      </c>
      <c r="C19" s="13"/>
      <c r="D19" s="14" t="n">
        <v>621</v>
      </c>
      <c r="E19" s="14" t="s">
        <v>13</v>
      </c>
      <c r="F19" s="14" t="s">
        <v>11</v>
      </c>
      <c r="G19" s="15" t="s">
        <v>14</v>
      </c>
      <c r="H19" s="15" t="s">
        <v>14</v>
      </c>
      <c r="I19" s="16" t="n">
        <v>7980</v>
      </c>
    </row>
    <row collapsed="false" customFormat="false" customHeight="true" hidden="false" ht="14.9" outlineLevel="0" r="20">
      <c r="B20" s="2" t="s">
        <v>6</v>
      </c>
      <c r="C20" s="3"/>
      <c r="D20" s="4" t="n">
        <v>1171</v>
      </c>
      <c r="E20" s="4" t="s">
        <v>7</v>
      </c>
      <c r="F20" s="4" t="s">
        <v>22</v>
      </c>
      <c r="G20" s="5" t="s">
        <v>23</v>
      </c>
      <c r="H20" s="5" t="s">
        <v>24</v>
      </c>
      <c r="I20" s="6" t="n">
        <v>-10148.28</v>
      </c>
    </row>
    <row collapsed="false" customFormat="false" customHeight="true" hidden="false" ht="14.9" outlineLevel="0" r="21">
      <c r="A21" s="0" t="n">
        <v>1</v>
      </c>
      <c r="B21" s="7" t="s">
        <v>6</v>
      </c>
      <c r="C21" s="8"/>
      <c r="D21" s="9" t="n">
        <v>1171</v>
      </c>
      <c r="E21" s="9" t="s">
        <v>7</v>
      </c>
      <c r="F21" s="9" t="s">
        <v>25</v>
      </c>
      <c r="G21" s="10" t="s">
        <v>23</v>
      </c>
      <c r="H21" s="10" t="s">
        <v>24</v>
      </c>
      <c r="I21" s="11" t="n">
        <v>-10148.28</v>
      </c>
    </row>
    <row collapsed="false" customFormat="false" customHeight="true" hidden="false" ht="14.9" outlineLevel="0" r="22">
      <c r="B22" s="12" t="s">
        <v>6</v>
      </c>
      <c r="C22" s="13"/>
      <c r="D22" s="14" t="n">
        <v>1171</v>
      </c>
      <c r="E22" s="14" t="s">
        <v>13</v>
      </c>
      <c r="F22" s="14" t="s">
        <v>26</v>
      </c>
      <c r="G22" s="15" t="s">
        <v>27</v>
      </c>
      <c r="H22" s="15" t="s">
        <v>27</v>
      </c>
      <c r="I22" s="16" t="n">
        <v>10148.28</v>
      </c>
    </row>
    <row collapsed="false" customFormat="false" customHeight="true" hidden="false" ht="14.9" outlineLevel="0" r="23">
      <c r="A23" s="0" t="n">
        <v>1</v>
      </c>
      <c r="B23" s="2" t="s">
        <v>6</v>
      </c>
      <c r="C23" s="3"/>
      <c r="D23" s="4" t="n">
        <v>622</v>
      </c>
      <c r="E23" s="4" t="s">
        <v>7</v>
      </c>
      <c r="F23" s="4" t="s">
        <v>8</v>
      </c>
      <c r="G23" s="5" t="s">
        <v>9</v>
      </c>
      <c r="H23" s="5" t="s">
        <v>10</v>
      </c>
      <c r="I23" s="6" t="n">
        <v>-19500</v>
      </c>
    </row>
    <row collapsed="false" customFormat="false" customHeight="true" hidden="false" ht="14.9" outlineLevel="0" r="24">
      <c r="B24" s="7" t="s">
        <v>6</v>
      </c>
      <c r="C24" s="8"/>
      <c r="D24" s="9" t="n">
        <v>622</v>
      </c>
      <c r="E24" s="9" t="s">
        <v>7</v>
      </c>
      <c r="F24" s="9" t="s">
        <v>11</v>
      </c>
      <c r="G24" s="10" t="s">
        <v>9</v>
      </c>
      <c r="H24" s="10" t="s">
        <v>12</v>
      </c>
      <c r="I24" s="11" t="n">
        <v>-19500</v>
      </c>
    </row>
    <row collapsed="false" customFormat="false" customHeight="true" hidden="false" ht="14.9" outlineLevel="0" r="25">
      <c r="B25" s="12" t="s">
        <v>6</v>
      </c>
      <c r="C25" s="13"/>
      <c r="D25" s="14" t="n">
        <v>622</v>
      </c>
      <c r="E25" s="14" t="s">
        <v>13</v>
      </c>
      <c r="F25" s="14" t="s">
        <v>11</v>
      </c>
      <c r="G25" s="15" t="s">
        <v>14</v>
      </c>
      <c r="H25" s="15" t="s">
        <v>14</v>
      </c>
      <c r="I25" s="16" t="n">
        <v>19500</v>
      </c>
    </row>
    <row collapsed="false" customFormat="false" customHeight="true" hidden="false" ht="14.9" outlineLevel="0" r="26">
      <c r="B26" s="17" t="s">
        <v>6</v>
      </c>
      <c r="C26" s="18"/>
      <c r="D26" s="19" t="n">
        <v>75</v>
      </c>
      <c r="E26" s="19" t="s">
        <v>7</v>
      </c>
      <c r="F26" s="19" t="s">
        <v>28</v>
      </c>
      <c r="G26" s="20" t="s">
        <v>29</v>
      </c>
      <c r="H26" s="20" t="s">
        <v>30</v>
      </c>
      <c r="I26" s="21" t="n">
        <v>-55114.24</v>
      </c>
    </row>
    <row collapsed="false" customFormat="false" customHeight="true" hidden="false" ht="14.9" outlineLevel="0" r="27">
      <c r="A27" s="0" t="n">
        <v>1</v>
      </c>
      <c r="B27" s="7" t="s">
        <v>6</v>
      </c>
      <c r="C27" s="8"/>
      <c r="D27" s="9" t="n">
        <v>75</v>
      </c>
      <c r="E27" s="9" t="s">
        <v>7</v>
      </c>
      <c r="F27" s="9" t="s">
        <v>18</v>
      </c>
      <c r="G27" s="10" t="s">
        <v>31</v>
      </c>
      <c r="H27" s="10" t="s">
        <v>32</v>
      </c>
      <c r="I27" s="11" t="n">
        <v>-55114.24</v>
      </c>
    </row>
    <row collapsed="false" customFormat="false" customHeight="true" hidden="false" ht="14.9" outlineLevel="0" r="28">
      <c r="B28" s="12" t="s">
        <v>6</v>
      </c>
      <c r="C28" s="13"/>
      <c r="D28" s="14" t="n">
        <v>75</v>
      </c>
      <c r="E28" s="14" t="s">
        <v>13</v>
      </c>
      <c r="F28" s="14" t="s">
        <v>28</v>
      </c>
      <c r="G28" s="15" t="s">
        <v>33</v>
      </c>
      <c r="H28" s="15" t="s">
        <v>33</v>
      </c>
      <c r="I28" s="16" t="n">
        <v>55114.24</v>
      </c>
    </row>
    <row collapsed="false" customFormat="false" customHeight="true" hidden="false" ht="14.9" outlineLevel="0" r="29">
      <c r="A29" s="0" t="n">
        <v>1</v>
      </c>
      <c r="B29" s="2" t="s">
        <v>6</v>
      </c>
      <c r="C29" s="3"/>
      <c r="D29" s="4" t="n">
        <v>621</v>
      </c>
      <c r="E29" s="4" t="s">
        <v>7</v>
      </c>
      <c r="F29" s="4" t="s">
        <v>8</v>
      </c>
      <c r="G29" s="5" t="s">
        <v>9</v>
      </c>
      <c r="H29" s="5" t="s">
        <v>10</v>
      </c>
      <c r="I29" s="6" t="n">
        <v>-66500</v>
      </c>
    </row>
    <row collapsed="false" customFormat="false" customHeight="true" hidden="false" ht="14.9" outlineLevel="0" r="30">
      <c r="B30" s="7" t="s">
        <v>6</v>
      </c>
      <c r="C30" s="8"/>
      <c r="D30" s="9" t="n">
        <v>621</v>
      </c>
      <c r="E30" s="9" t="s">
        <v>7</v>
      </c>
      <c r="F30" s="9" t="s">
        <v>11</v>
      </c>
      <c r="G30" s="10" t="s">
        <v>9</v>
      </c>
      <c r="H30" s="10" t="s">
        <v>12</v>
      </c>
      <c r="I30" s="11" t="n">
        <v>-66500</v>
      </c>
    </row>
    <row collapsed="false" customFormat="false" customHeight="true" hidden="false" ht="14.9" outlineLevel="0" r="31">
      <c r="B31" s="12" t="s">
        <v>6</v>
      </c>
      <c r="C31" s="13"/>
      <c r="D31" s="14" t="n">
        <v>621</v>
      </c>
      <c r="E31" s="14" t="s">
        <v>13</v>
      </c>
      <c r="F31" s="14" t="s">
        <v>11</v>
      </c>
      <c r="G31" s="15" t="s">
        <v>14</v>
      </c>
      <c r="H31" s="15" t="s">
        <v>14</v>
      </c>
      <c r="I31" s="16" t="n">
        <v>66500</v>
      </c>
    </row>
    <row collapsed="false" customFormat="false" customHeight="true" hidden="false" ht="14.9" outlineLevel="0" r="32">
      <c r="B32" s="2" t="s">
        <v>34</v>
      </c>
      <c r="C32" s="3"/>
      <c r="D32" s="4" t="n">
        <v>622</v>
      </c>
      <c r="E32" s="4" t="s">
        <v>7</v>
      </c>
      <c r="F32" s="4" t="s">
        <v>11</v>
      </c>
      <c r="G32" s="5" t="s">
        <v>9</v>
      </c>
      <c r="H32" s="5" t="s">
        <v>12</v>
      </c>
      <c r="I32" s="6" t="n">
        <v>-162500</v>
      </c>
    </row>
    <row collapsed="false" customFormat="false" customHeight="true" hidden="false" ht="14.9" outlineLevel="0" r="33">
      <c r="A33" s="0" t="n">
        <v>1</v>
      </c>
      <c r="B33" s="7" t="s">
        <v>34</v>
      </c>
      <c r="C33" s="8"/>
      <c r="D33" s="9" t="n">
        <v>622</v>
      </c>
      <c r="E33" s="9" t="s">
        <v>7</v>
      </c>
      <c r="F33" s="9" t="s">
        <v>8</v>
      </c>
      <c r="G33" s="10" t="s">
        <v>9</v>
      </c>
      <c r="H33" s="10" t="s">
        <v>10</v>
      </c>
      <c r="I33" s="11" t="n">
        <v>-162500</v>
      </c>
    </row>
    <row collapsed="false" customFormat="false" customHeight="true" hidden="false" ht="14.9" outlineLevel="0" r="34">
      <c r="B34" s="12" t="s">
        <v>34</v>
      </c>
      <c r="C34" s="13"/>
      <c r="D34" s="14" t="n">
        <v>622</v>
      </c>
      <c r="E34" s="14" t="s">
        <v>13</v>
      </c>
      <c r="F34" s="14" t="s">
        <v>11</v>
      </c>
      <c r="G34" s="15" t="s">
        <v>14</v>
      </c>
      <c r="H34" s="15" t="s">
        <v>14</v>
      </c>
      <c r="I34" s="16" t="n">
        <v>162500</v>
      </c>
    </row>
    <row collapsed="false" customFormat="false" customHeight="true" hidden="false" ht="14.9" outlineLevel="0" r="35">
      <c r="B35" s="2" t="s">
        <v>35</v>
      </c>
      <c r="C35" s="3"/>
      <c r="D35" s="4" t="n">
        <v>623</v>
      </c>
      <c r="E35" s="4" t="s">
        <v>7</v>
      </c>
      <c r="F35" s="4" t="s">
        <v>11</v>
      </c>
      <c r="G35" s="5" t="s">
        <v>9</v>
      </c>
      <c r="H35" s="5" t="s">
        <v>12</v>
      </c>
      <c r="I35" s="6" t="n">
        <v>-18000</v>
      </c>
    </row>
    <row collapsed="false" customFormat="false" customHeight="true" hidden="false" ht="14.9" outlineLevel="0" r="36">
      <c r="A36" s="0" t="n">
        <v>1</v>
      </c>
      <c r="B36" s="7" t="s">
        <v>35</v>
      </c>
      <c r="C36" s="8"/>
      <c r="D36" s="9" t="n">
        <v>623</v>
      </c>
      <c r="E36" s="9" t="s">
        <v>7</v>
      </c>
      <c r="F36" s="9" t="s">
        <v>8</v>
      </c>
      <c r="G36" s="10" t="s">
        <v>9</v>
      </c>
      <c r="H36" s="10" t="s">
        <v>10</v>
      </c>
      <c r="I36" s="11" t="n">
        <v>-18000</v>
      </c>
    </row>
    <row collapsed="false" customFormat="false" customHeight="true" hidden="false" ht="14.9" outlineLevel="0" r="37">
      <c r="B37" s="12" t="s">
        <v>35</v>
      </c>
      <c r="C37" s="13"/>
      <c r="D37" s="14" t="n">
        <v>623</v>
      </c>
      <c r="E37" s="14" t="s">
        <v>13</v>
      </c>
      <c r="F37" s="14" t="s">
        <v>11</v>
      </c>
      <c r="G37" s="15" t="s">
        <v>14</v>
      </c>
      <c r="H37" s="15" t="s">
        <v>14</v>
      </c>
      <c r="I37" s="16" t="n">
        <v>18000</v>
      </c>
    </row>
    <row collapsed="false" customFormat="false" customHeight="true" hidden="false" ht="14.9" outlineLevel="0" r="38">
      <c r="A38" s="0" t="n">
        <v>1</v>
      </c>
      <c r="B38" s="2" t="s">
        <v>36</v>
      </c>
      <c r="C38" s="3"/>
      <c r="D38" s="4" t="n">
        <v>624</v>
      </c>
      <c r="E38" s="4" t="s">
        <v>7</v>
      </c>
      <c r="F38" s="4" t="s">
        <v>8</v>
      </c>
      <c r="G38" s="5" t="s">
        <v>9</v>
      </c>
      <c r="H38" s="5" t="s">
        <v>10</v>
      </c>
      <c r="I38" s="6" t="n">
        <v>-19200</v>
      </c>
    </row>
    <row collapsed="false" customFormat="false" customHeight="true" hidden="false" ht="14.9" outlineLevel="0" r="39">
      <c r="B39" s="7" t="s">
        <v>36</v>
      </c>
      <c r="C39" s="8"/>
      <c r="D39" s="9" t="n">
        <v>624</v>
      </c>
      <c r="E39" s="9" t="s">
        <v>7</v>
      </c>
      <c r="F39" s="9" t="s">
        <v>11</v>
      </c>
      <c r="G39" s="10" t="s">
        <v>9</v>
      </c>
      <c r="H39" s="10" t="s">
        <v>12</v>
      </c>
      <c r="I39" s="11" t="n">
        <v>-19200</v>
      </c>
    </row>
    <row collapsed="false" customFormat="false" customHeight="true" hidden="false" ht="14.9" outlineLevel="0" r="40">
      <c r="B40" s="12" t="s">
        <v>36</v>
      </c>
      <c r="C40" s="13"/>
      <c r="D40" s="14" t="n">
        <v>624</v>
      </c>
      <c r="E40" s="14" t="s">
        <v>13</v>
      </c>
      <c r="F40" s="14" t="s">
        <v>11</v>
      </c>
      <c r="G40" s="15" t="s">
        <v>14</v>
      </c>
      <c r="H40" s="15" t="s">
        <v>14</v>
      </c>
      <c r="I40" s="16" t="n">
        <v>19200</v>
      </c>
    </row>
    <row collapsed="false" customFormat="false" customHeight="true" hidden="false" ht="14.9" outlineLevel="0" r="41">
      <c r="B41" s="2" t="s">
        <v>37</v>
      </c>
      <c r="C41" s="3"/>
      <c r="D41" s="4" t="n">
        <v>625</v>
      </c>
      <c r="E41" s="4" t="s">
        <v>7</v>
      </c>
      <c r="F41" s="4" t="s">
        <v>11</v>
      </c>
      <c r="G41" s="5" t="s">
        <v>9</v>
      </c>
      <c r="H41" s="5" t="s">
        <v>12</v>
      </c>
      <c r="I41" s="6" t="n">
        <v>-39600</v>
      </c>
    </row>
    <row collapsed="false" customFormat="false" customHeight="true" hidden="false" ht="14.9" outlineLevel="0" r="42">
      <c r="A42" s="0" t="n">
        <v>1</v>
      </c>
      <c r="B42" s="7" t="s">
        <v>37</v>
      </c>
      <c r="C42" s="8"/>
      <c r="D42" s="9" t="n">
        <v>625</v>
      </c>
      <c r="E42" s="9" t="s">
        <v>7</v>
      </c>
      <c r="F42" s="9" t="s">
        <v>8</v>
      </c>
      <c r="G42" s="10" t="s">
        <v>9</v>
      </c>
      <c r="H42" s="10" t="s">
        <v>10</v>
      </c>
      <c r="I42" s="11" t="n">
        <v>-39600</v>
      </c>
    </row>
    <row collapsed="false" customFormat="false" customHeight="true" hidden="false" ht="14.9" outlineLevel="0" r="43">
      <c r="B43" s="12" t="s">
        <v>37</v>
      </c>
      <c r="C43" s="13"/>
      <c r="D43" s="14" t="n">
        <v>625</v>
      </c>
      <c r="E43" s="14" t="s">
        <v>13</v>
      </c>
      <c r="F43" s="14" t="s">
        <v>11</v>
      </c>
      <c r="G43" s="15" t="s">
        <v>14</v>
      </c>
      <c r="H43" s="15" t="s">
        <v>14</v>
      </c>
      <c r="I43" s="16" t="n">
        <v>39600</v>
      </c>
    </row>
    <row collapsed="false" customFormat="false" customHeight="true" hidden="false" ht="14.9" outlineLevel="0" r="44">
      <c r="B44" s="2" t="s">
        <v>38</v>
      </c>
      <c r="C44" s="3"/>
      <c r="D44" s="4" t="n">
        <v>1171</v>
      </c>
      <c r="E44" s="4" t="s">
        <v>7</v>
      </c>
      <c r="F44" s="4" t="s">
        <v>25</v>
      </c>
      <c r="G44" s="5" t="s">
        <v>23</v>
      </c>
      <c r="H44" s="5" t="s">
        <v>24</v>
      </c>
      <c r="I44" s="6" t="n">
        <v>-84569</v>
      </c>
    </row>
    <row collapsed="false" customFormat="false" customHeight="true" hidden="false" ht="14.9" outlineLevel="0" r="45">
      <c r="A45" s="0" t="n">
        <v>1</v>
      </c>
      <c r="B45" s="7" t="s">
        <v>38</v>
      </c>
      <c r="C45" s="8"/>
      <c r="D45" s="9" t="n">
        <v>1171</v>
      </c>
      <c r="E45" s="9" t="s">
        <v>7</v>
      </c>
      <c r="F45" s="9" t="s">
        <v>22</v>
      </c>
      <c r="G45" s="10" t="s">
        <v>23</v>
      </c>
      <c r="H45" s="10" t="s">
        <v>24</v>
      </c>
      <c r="I45" s="11" t="n">
        <v>-84569</v>
      </c>
    </row>
    <row collapsed="false" customFormat="false" customHeight="true" hidden="false" ht="14.9" outlineLevel="0" r="46">
      <c r="B46" s="12" t="s">
        <v>38</v>
      </c>
      <c r="C46" s="13"/>
      <c r="D46" s="14" t="n">
        <v>1171</v>
      </c>
      <c r="E46" s="14" t="s">
        <v>13</v>
      </c>
      <c r="F46" s="14" t="s">
        <v>26</v>
      </c>
      <c r="G46" s="15" t="s">
        <v>27</v>
      </c>
      <c r="H46" s="15" t="s">
        <v>27</v>
      </c>
      <c r="I46" s="16" t="n">
        <v>84569</v>
      </c>
    </row>
    <row collapsed="false" customFormat="false" customHeight="true" hidden="false" ht="14.9" outlineLevel="0" r="47">
      <c r="A47" s="0" t="n">
        <v>1</v>
      </c>
      <c r="B47" s="2" t="s">
        <v>39</v>
      </c>
      <c r="C47" s="3"/>
      <c r="D47" s="4" t="n">
        <v>626</v>
      </c>
      <c r="E47" s="4" t="s">
        <v>7</v>
      </c>
      <c r="F47" s="4" t="s">
        <v>8</v>
      </c>
      <c r="G47" s="5" t="s">
        <v>9</v>
      </c>
      <c r="H47" s="5" t="s">
        <v>10</v>
      </c>
      <c r="I47" s="6" t="n">
        <v>-21600</v>
      </c>
    </row>
    <row collapsed="false" customFormat="false" customHeight="true" hidden="false" ht="14.9" outlineLevel="0" r="48">
      <c r="B48" s="7" t="s">
        <v>39</v>
      </c>
      <c r="C48" s="8"/>
      <c r="D48" s="9" t="n">
        <v>626</v>
      </c>
      <c r="E48" s="9" t="s">
        <v>7</v>
      </c>
      <c r="F48" s="9" t="s">
        <v>11</v>
      </c>
      <c r="G48" s="10" t="s">
        <v>9</v>
      </c>
      <c r="H48" s="10" t="s">
        <v>12</v>
      </c>
      <c r="I48" s="11" t="n">
        <v>-21600</v>
      </c>
    </row>
    <row collapsed="false" customFormat="false" customHeight="true" hidden="false" ht="14.9" outlineLevel="0" r="49">
      <c r="B49" s="12" t="s">
        <v>39</v>
      </c>
      <c r="C49" s="13"/>
      <c r="D49" s="14" t="n">
        <v>626</v>
      </c>
      <c r="E49" s="14" t="s">
        <v>13</v>
      </c>
      <c r="F49" s="14" t="s">
        <v>11</v>
      </c>
      <c r="G49" s="15" t="s">
        <v>14</v>
      </c>
      <c r="H49" s="15" t="s">
        <v>14</v>
      </c>
      <c r="I49" s="16" t="n">
        <v>21600</v>
      </c>
    </row>
    <row collapsed="false" customFormat="false" customHeight="true" hidden="false" ht="14.9" outlineLevel="0" r="50">
      <c r="B50" s="2" t="s">
        <v>40</v>
      </c>
      <c r="C50" s="3"/>
      <c r="D50" s="4" t="n">
        <v>163</v>
      </c>
      <c r="E50" s="4" t="s">
        <v>7</v>
      </c>
      <c r="F50" s="4" t="s">
        <v>15</v>
      </c>
      <c r="G50" s="5" t="s">
        <v>16</v>
      </c>
      <c r="H50" s="5" t="s">
        <v>17</v>
      </c>
      <c r="I50" s="6" t="n">
        <v>-41012.7</v>
      </c>
    </row>
    <row collapsed="false" customFormat="false" customHeight="true" hidden="false" ht="14.9" outlineLevel="0" r="51">
      <c r="A51" s="0" t="n">
        <v>1</v>
      </c>
      <c r="B51" s="7" t="s">
        <v>40</v>
      </c>
      <c r="C51" s="8"/>
      <c r="D51" s="9" t="n">
        <v>163</v>
      </c>
      <c r="E51" s="9" t="s">
        <v>7</v>
      </c>
      <c r="F51" s="9" t="s">
        <v>18</v>
      </c>
      <c r="G51" s="10" t="s">
        <v>16</v>
      </c>
      <c r="H51" s="10" t="s">
        <v>19</v>
      </c>
      <c r="I51" s="11" t="n">
        <v>-41012.7</v>
      </c>
    </row>
    <row collapsed="false" customFormat="false" customHeight="true" hidden="false" ht="14.9" outlineLevel="0" r="52">
      <c r="B52" s="12" t="s">
        <v>40</v>
      </c>
      <c r="C52" s="13"/>
      <c r="D52" s="14" t="n">
        <v>163</v>
      </c>
      <c r="E52" s="14" t="s">
        <v>13</v>
      </c>
      <c r="F52" s="14" t="s">
        <v>20</v>
      </c>
      <c r="G52" s="15" t="s">
        <v>21</v>
      </c>
      <c r="H52" s="15" t="s">
        <v>21</v>
      </c>
      <c r="I52" s="16" t="n">
        <v>41012.7</v>
      </c>
    </row>
    <row collapsed="false" customFormat="false" customHeight="true" hidden="false" ht="14.9" outlineLevel="0" r="53">
      <c r="A53" s="0" t="n">
        <v>1</v>
      </c>
      <c r="B53" s="2" t="s">
        <v>41</v>
      </c>
      <c r="C53" s="3"/>
      <c r="D53" s="4" t="n">
        <v>75</v>
      </c>
      <c r="E53" s="4" t="s">
        <v>7</v>
      </c>
      <c r="F53" s="4" t="s">
        <v>18</v>
      </c>
      <c r="G53" s="5" t="s">
        <v>31</v>
      </c>
      <c r="H53" s="5" t="s">
        <v>32</v>
      </c>
      <c r="I53" s="6" t="n">
        <v>-199924.06</v>
      </c>
    </row>
    <row collapsed="false" customFormat="false" customHeight="true" hidden="false" ht="14.9" outlineLevel="0" r="54">
      <c r="B54" s="22" t="s">
        <v>41</v>
      </c>
      <c r="C54" s="23"/>
      <c r="D54" s="24" t="n">
        <v>75</v>
      </c>
      <c r="E54" s="24" t="s">
        <v>7</v>
      </c>
      <c r="F54" s="24" t="s">
        <v>28</v>
      </c>
      <c r="G54" s="25" t="s">
        <v>29</v>
      </c>
      <c r="H54" s="25" t="s">
        <v>30</v>
      </c>
      <c r="I54" s="26" t="n">
        <v>-199924.06</v>
      </c>
    </row>
    <row collapsed="false" customFormat="false" customHeight="true" hidden="false" ht="14.9" outlineLevel="0" r="55">
      <c r="B55" s="7" t="s">
        <v>41</v>
      </c>
      <c r="C55" s="8"/>
      <c r="D55" s="9" t="n">
        <v>75</v>
      </c>
      <c r="E55" s="9" t="s">
        <v>13</v>
      </c>
      <c r="F55" s="9" t="s">
        <v>28</v>
      </c>
      <c r="G55" s="10" t="s">
        <v>33</v>
      </c>
      <c r="H55" s="10" t="s">
        <v>33</v>
      </c>
      <c r="I55" s="11" t="n">
        <v>199924.06</v>
      </c>
    </row>
    <row collapsed="false" customFormat="false" customHeight="true" hidden="false" ht="14.9" outlineLevel="0" r="56">
      <c r="B56" s="22" t="s">
        <v>41</v>
      </c>
      <c r="C56" s="23"/>
      <c r="D56" s="24" t="n">
        <v>75</v>
      </c>
      <c r="E56" s="24" t="s">
        <v>7</v>
      </c>
      <c r="F56" s="24" t="s">
        <v>28</v>
      </c>
      <c r="G56" s="25" t="s">
        <v>29</v>
      </c>
      <c r="H56" s="25" t="s">
        <v>30</v>
      </c>
      <c r="I56" s="26" t="n">
        <v>-259361.18</v>
      </c>
    </row>
    <row collapsed="false" customFormat="false" customHeight="true" hidden="false" ht="14.9" outlineLevel="0" r="57">
      <c r="A57" s="0" t="n">
        <v>1</v>
      </c>
      <c r="B57" s="7" t="s">
        <v>41</v>
      </c>
      <c r="C57" s="8"/>
      <c r="D57" s="9" t="n">
        <v>75</v>
      </c>
      <c r="E57" s="9" t="s">
        <v>7</v>
      </c>
      <c r="F57" s="9" t="s">
        <v>18</v>
      </c>
      <c r="G57" s="10" t="s">
        <v>31</v>
      </c>
      <c r="H57" s="10" t="s">
        <v>32</v>
      </c>
      <c r="I57" s="11" t="n">
        <v>-259361.18</v>
      </c>
    </row>
    <row collapsed="false" customFormat="false" customHeight="true" hidden="false" ht="14.9" outlineLevel="0" r="58">
      <c r="B58" s="12" t="s">
        <v>41</v>
      </c>
      <c r="C58" s="13"/>
      <c r="D58" s="14" t="n">
        <v>75</v>
      </c>
      <c r="E58" s="14" t="s">
        <v>13</v>
      </c>
      <c r="F58" s="14" t="s">
        <v>28</v>
      </c>
      <c r="G58" s="15" t="s">
        <v>33</v>
      </c>
      <c r="H58" s="15" t="s">
        <v>33</v>
      </c>
      <c r="I58" s="16" t="n">
        <v>259361.18</v>
      </c>
    </row>
    <row collapsed="false" customFormat="false" customHeight="true" hidden="false" ht="14.9" outlineLevel="0" r="59">
      <c r="A59" s="0" t="n">
        <v>1</v>
      </c>
      <c r="B59" s="2" t="s">
        <v>42</v>
      </c>
      <c r="C59" s="3"/>
      <c r="D59" s="4" t="n">
        <v>18</v>
      </c>
      <c r="E59" s="4" t="s">
        <v>7</v>
      </c>
      <c r="F59" s="4" t="s">
        <v>43</v>
      </c>
      <c r="G59" s="5" t="s">
        <v>44</v>
      </c>
      <c r="H59" s="5" t="s">
        <v>45</v>
      </c>
      <c r="I59" s="6" t="n">
        <v>-58200</v>
      </c>
    </row>
    <row collapsed="false" customFormat="false" customHeight="true" hidden="false" ht="14.9" outlineLevel="0" r="60">
      <c r="B60" s="7" t="s">
        <v>42</v>
      </c>
      <c r="C60" s="8"/>
      <c r="D60" s="9" t="n">
        <v>18</v>
      </c>
      <c r="E60" s="9" t="s">
        <v>7</v>
      </c>
      <c r="F60" s="9" t="s">
        <v>46</v>
      </c>
      <c r="G60" s="10" t="s">
        <v>47</v>
      </c>
      <c r="H60" s="10" t="s">
        <v>45</v>
      </c>
      <c r="I60" s="11" t="n">
        <v>-58200</v>
      </c>
    </row>
    <row collapsed="false" customFormat="false" customHeight="true" hidden="false" ht="14.9" outlineLevel="0" r="61">
      <c r="B61" s="12" t="s">
        <v>42</v>
      </c>
      <c r="C61" s="13"/>
      <c r="D61" s="14" t="n">
        <v>18</v>
      </c>
      <c r="E61" s="14" t="s">
        <v>13</v>
      </c>
      <c r="F61" s="14" t="s">
        <v>46</v>
      </c>
      <c r="G61" s="27" t="s">
        <v>48</v>
      </c>
      <c r="H61" s="27" t="s">
        <v>48</v>
      </c>
      <c r="I61" s="16" t="n">
        <v>58200</v>
      </c>
    </row>
    <row collapsed="false" customFormat="false" customHeight="true" hidden="false" ht="14.9" outlineLevel="0" r="62">
      <c r="A62" s="0" t="n">
        <v>1</v>
      </c>
      <c r="B62" s="2" t="s">
        <v>49</v>
      </c>
      <c r="C62" s="3"/>
      <c r="D62" s="4" t="n">
        <v>17</v>
      </c>
      <c r="E62" s="4" t="s">
        <v>7</v>
      </c>
      <c r="F62" s="4" t="s">
        <v>43</v>
      </c>
      <c r="G62" s="5" t="s">
        <v>44</v>
      </c>
      <c r="H62" s="5" t="s">
        <v>45</v>
      </c>
      <c r="I62" s="6" t="n">
        <v>-318000</v>
      </c>
    </row>
    <row collapsed="false" customFormat="false" customHeight="true" hidden="false" ht="14.9" outlineLevel="0" r="63">
      <c r="B63" s="7" t="s">
        <v>49</v>
      </c>
      <c r="C63" s="8"/>
      <c r="D63" s="9" t="n">
        <v>17</v>
      </c>
      <c r="E63" s="9" t="s">
        <v>7</v>
      </c>
      <c r="F63" s="9" t="s">
        <v>46</v>
      </c>
      <c r="G63" s="10" t="s">
        <v>47</v>
      </c>
      <c r="H63" s="10" t="s">
        <v>45</v>
      </c>
      <c r="I63" s="11" t="n">
        <v>-318000</v>
      </c>
    </row>
    <row collapsed="false" customFormat="false" customHeight="true" hidden="false" ht="14.9" outlineLevel="0" r="64">
      <c r="B64" s="12" t="s">
        <v>49</v>
      </c>
      <c r="C64" s="13"/>
      <c r="D64" s="14" t="n">
        <v>17</v>
      </c>
      <c r="E64" s="14" t="s">
        <v>13</v>
      </c>
      <c r="F64" s="14" t="s">
        <v>46</v>
      </c>
      <c r="G64" s="27" t="s">
        <v>48</v>
      </c>
      <c r="H64" s="27" t="s">
        <v>48</v>
      </c>
      <c r="I64" s="16" t="n">
        <v>318000</v>
      </c>
    </row>
    <row collapsed="false" customFormat="false" customHeight="true" hidden="false" ht="14.9" outlineLevel="0" r="65">
      <c r="B65" s="2" t="s">
        <v>50</v>
      </c>
      <c r="C65" s="3"/>
      <c r="D65" s="4" t="n">
        <v>18</v>
      </c>
      <c r="E65" s="4" t="s">
        <v>7</v>
      </c>
      <c r="F65" s="4" t="s">
        <v>46</v>
      </c>
      <c r="G65" s="5" t="s">
        <v>47</v>
      </c>
      <c r="H65" s="5" t="s">
        <v>45</v>
      </c>
      <c r="I65" s="6" t="n">
        <v>-6984</v>
      </c>
    </row>
    <row collapsed="false" customFormat="false" customHeight="true" hidden="false" ht="14.9" outlineLevel="0" r="66">
      <c r="A66" s="0" t="n">
        <v>1</v>
      </c>
      <c r="B66" s="7" t="s">
        <v>50</v>
      </c>
      <c r="C66" s="8"/>
      <c r="D66" s="9" t="n">
        <v>18</v>
      </c>
      <c r="E66" s="9" t="s">
        <v>7</v>
      </c>
      <c r="F66" s="9" t="s">
        <v>43</v>
      </c>
      <c r="G66" s="10" t="s">
        <v>44</v>
      </c>
      <c r="H66" s="10" t="s">
        <v>45</v>
      </c>
      <c r="I66" s="11" t="n">
        <v>-6984</v>
      </c>
    </row>
    <row collapsed="false" customFormat="false" customHeight="true" hidden="false" ht="14.9" outlineLevel="0" r="67">
      <c r="B67" s="12" t="s">
        <v>50</v>
      </c>
      <c r="C67" s="13"/>
      <c r="D67" s="14" t="n">
        <v>18</v>
      </c>
      <c r="E67" s="14" t="s">
        <v>13</v>
      </c>
      <c r="F67" s="14" t="s">
        <v>46</v>
      </c>
      <c r="G67" s="27" t="s">
        <v>48</v>
      </c>
      <c r="H67" s="27" t="s">
        <v>48</v>
      </c>
      <c r="I67" s="16" t="n">
        <v>6984</v>
      </c>
    </row>
    <row collapsed="false" customFormat="false" customHeight="true" hidden="false" ht="14.9" outlineLevel="0" r="68">
      <c r="B68" s="2" t="s">
        <v>50</v>
      </c>
      <c r="C68" s="3"/>
      <c r="D68" s="4" t="n">
        <v>17</v>
      </c>
      <c r="E68" s="4" t="s">
        <v>7</v>
      </c>
      <c r="F68" s="4" t="s">
        <v>46</v>
      </c>
      <c r="G68" s="5" t="s">
        <v>47</v>
      </c>
      <c r="H68" s="5" t="s">
        <v>45</v>
      </c>
      <c r="I68" s="6" t="n">
        <v>-38160</v>
      </c>
    </row>
    <row collapsed="false" customFormat="false" customHeight="true" hidden="false" ht="14.9" outlineLevel="0" r="69">
      <c r="A69" s="0" t="n">
        <v>1</v>
      </c>
      <c r="B69" s="7" t="s">
        <v>50</v>
      </c>
      <c r="C69" s="8"/>
      <c r="D69" s="9" t="n">
        <v>17</v>
      </c>
      <c r="E69" s="9" t="s">
        <v>7</v>
      </c>
      <c r="F69" s="9" t="s">
        <v>43</v>
      </c>
      <c r="G69" s="10" t="s">
        <v>44</v>
      </c>
      <c r="H69" s="10" t="s">
        <v>45</v>
      </c>
      <c r="I69" s="11" t="n">
        <v>-38160</v>
      </c>
    </row>
    <row collapsed="false" customFormat="false" customHeight="true" hidden="false" ht="14.9" outlineLevel="0" r="70">
      <c r="B70" s="12" t="s">
        <v>50</v>
      </c>
      <c r="C70" s="13"/>
      <c r="D70" s="14" t="n">
        <v>17</v>
      </c>
      <c r="E70" s="14" t="s">
        <v>13</v>
      </c>
      <c r="F70" s="14" t="s">
        <v>46</v>
      </c>
      <c r="G70" s="27" t="s">
        <v>48</v>
      </c>
      <c r="H70" s="27" t="s">
        <v>48</v>
      </c>
      <c r="I70" s="16" t="n">
        <v>38160</v>
      </c>
    </row>
    <row collapsed="false" customFormat="false" customHeight="true" hidden="false" ht="14.9" outlineLevel="0" r="71">
      <c r="B71" s="2" t="s">
        <v>51</v>
      </c>
      <c r="C71" s="3"/>
      <c r="D71" s="4" t="n">
        <v>627</v>
      </c>
      <c r="E71" s="4" t="s">
        <v>7</v>
      </c>
      <c r="F71" s="4" t="s">
        <v>11</v>
      </c>
      <c r="G71" s="5" t="s">
        <v>9</v>
      </c>
      <c r="H71" s="5" t="s">
        <v>12</v>
      </c>
      <c r="I71" s="6" t="n">
        <v>-34800</v>
      </c>
    </row>
    <row collapsed="false" customFormat="false" customHeight="true" hidden="false" ht="14.9" outlineLevel="0" r="72">
      <c r="A72" s="0" t="n">
        <v>1</v>
      </c>
      <c r="B72" s="7" t="s">
        <v>51</v>
      </c>
      <c r="C72" s="8"/>
      <c r="D72" s="9" t="n">
        <v>627</v>
      </c>
      <c r="E72" s="9" t="s">
        <v>7</v>
      </c>
      <c r="F72" s="9" t="s">
        <v>8</v>
      </c>
      <c r="G72" s="10" t="s">
        <v>9</v>
      </c>
      <c r="H72" s="10" t="s">
        <v>10</v>
      </c>
      <c r="I72" s="11" t="n">
        <v>-34800</v>
      </c>
    </row>
    <row collapsed="false" customFormat="false" customHeight="true" hidden="false" ht="14.9" outlineLevel="0" r="73">
      <c r="B73" s="7" t="s">
        <v>51</v>
      </c>
      <c r="C73" s="8"/>
      <c r="D73" s="9" t="n">
        <v>627</v>
      </c>
      <c r="E73" s="9" t="s">
        <v>13</v>
      </c>
      <c r="F73" s="9" t="s">
        <v>11</v>
      </c>
      <c r="G73" s="10" t="s">
        <v>14</v>
      </c>
      <c r="H73" s="10" t="s">
        <v>14</v>
      </c>
      <c r="I73" s="11" t="n">
        <v>34800</v>
      </c>
    </row>
    <row collapsed="false" customFormat="false" customHeight="true" hidden="false" ht="14.9" outlineLevel="0" r="74">
      <c r="A74" s="0" t="n">
        <v>1</v>
      </c>
      <c r="B74" s="7" t="s">
        <v>52</v>
      </c>
      <c r="C74" s="8"/>
      <c r="D74" s="9" t="n">
        <v>627</v>
      </c>
      <c r="E74" s="9" t="s">
        <v>7</v>
      </c>
      <c r="F74" s="9" t="s">
        <v>8</v>
      </c>
      <c r="G74" s="10" t="s">
        <v>9</v>
      </c>
      <c r="H74" s="10" t="s">
        <v>10</v>
      </c>
      <c r="I74" s="11" t="n">
        <v>-4176</v>
      </c>
    </row>
    <row collapsed="false" customFormat="false" customHeight="true" hidden="false" ht="14.9" outlineLevel="0" r="75">
      <c r="B75" s="7" t="s">
        <v>52</v>
      </c>
      <c r="C75" s="8"/>
      <c r="D75" s="9" t="n">
        <v>627</v>
      </c>
      <c r="E75" s="9" t="s">
        <v>7</v>
      </c>
      <c r="F75" s="9" t="s">
        <v>11</v>
      </c>
      <c r="G75" s="10" t="s">
        <v>9</v>
      </c>
      <c r="H75" s="10" t="s">
        <v>12</v>
      </c>
      <c r="I75" s="11" t="n">
        <v>-4176</v>
      </c>
    </row>
    <row collapsed="false" customFormat="false" customHeight="true" hidden="false" ht="14.9" outlineLevel="0" r="76">
      <c r="B76" s="12" t="s">
        <v>52</v>
      </c>
      <c r="C76" s="13"/>
      <c r="D76" s="14" t="n">
        <v>627</v>
      </c>
      <c r="E76" s="14" t="s">
        <v>13</v>
      </c>
      <c r="F76" s="14" t="s">
        <v>11</v>
      </c>
      <c r="G76" s="15" t="s">
        <v>14</v>
      </c>
      <c r="H76" s="15" t="s">
        <v>14</v>
      </c>
      <c r="I76" s="16" t="n">
        <v>4176</v>
      </c>
    </row>
    <row collapsed="false" customFormat="false" customHeight="true" hidden="false" ht="14.9" outlineLevel="0" r="77">
      <c r="A77" s="0" t="n">
        <v>1</v>
      </c>
      <c r="B77" s="2" t="s">
        <v>53</v>
      </c>
      <c r="C77" s="3"/>
      <c r="D77" s="4" t="n">
        <v>628</v>
      </c>
      <c r="E77" s="4" t="s">
        <v>7</v>
      </c>
      <c r="F77" s="4" t="s">
        <v>8</v>
      </c>
      <c r="G77" s="5" t="s">
        <v>9</v>
      </c>
      <c r="H77" s="5" t="s">
        <v>10</v>
      </c>
      <c r="I77" s="6" t="n">
        <v>-10800</v>
      </c>
    </row>
    <row collapsed="false" customFormat="false" customHeight="true" hidden="false" ht="14.9" outlineLevel="0" r="78">
      <c r="B78" s="7" t="s">
        <v>53</v>
      </c>
      <c r="C78" s="8"/>
      <c r="D78" s="9" t="n">
        <v>628</v>
      </c>
      <c r="E78" s="9" t="s">
        <v>7</v>
      </c>
      <c r="F78" s="9" t="s">
        <v>11</v>
      </c>
      <c r="G78" s="10" t="s">
        <v>9</v>
      </c>
      <c r="H78" s="10" t="s">
        <v>12</v>
      </c>
      <c r="I78" s="11" t="n">
        <v>-10800</v>
      </c>
    </row>
    <row collapsed="false" customFormat="false" customHeight="true" hidden="false" ht="14.9" outlineLevel="0" r="79">
      <c r="B79" s="7" t="s">
        <v>53</v>
      </c>
      <c r="C79" s="8"/>
      <c r="D79" s="9" t="n">
        <v>628</v>
      </c>
      <c r="E79" s="9" t="s">
        <v>13</v>
      </c>
      <c r="F79" s="9" t="s">
        <v>11</v>
      </c>
      <c r="G79" s="10" t="s">
        <v>14</v>
      </c>
      <c r="H79" s="10" t="s">
        <v>14</v>
      </c>
      <c r="I79" s="11" t="n">
        <v>10800</v>
      </c>
    </row>
    <row collapsed="false" customFormat="false" customHeight="true" hidden="false" ht="14.9" outlineLevel="0" r="80">
      <c r="B80" s="7" t="s">
        <v>54</v>
      </c>
      <c r="C80" s="8"/>
      <c r="D80" s="9" t="n">
        <v>628</v>
      </c>
      <c r="E80" s="9" t="s">
        <v>7</v>
      </c>
      <c r="F80" s="9" t="s">
        <v>11</v>
      </c>
      <c r="G80" s="10" t="s">
        <v>9</v>
      </c>
      <c r="H80" s="10" t="s">
        <v>12</v>
      </c>
      <c r="I80" s="11" t="n">
        <v>-1296</v>
      </c>
    </row>
    <row collapsed="false" customFormat="false" customHeight="true" hidden="false" ht="14.9" outlineLevel="0" r="81">
      <c r="A81" s="0" t="n">
        <v>1</v>
      </c>
      <c r="B81" s="7" t="s">
        <v>54</v>
      </c>
      <c r="C81" s="8"/>
      <c r="D81" s="9" t="n">
        <v>628</v>
      </c>
      <c r="E81" s="9" t="s">
        <v>7</v>
      </c>
      <c r="F81" s="9" t="s">
        <v>8</v>
      </c>
      <c r="G81" s="10" t="s">
        <v>9</v>
      </c>
      <c r="H81" s="10" t="s">
        <v>10</v>
      </c>
      <c r="I81" s="11" t="n">
        <v>-1296</v>
      </c>
    </row>
    <row collapsed="false" customFormat="false" customHeight="true" hidden="false" ht="14.9" outlineLevel="0" r="82">
      <c r="B82" s="12" t="s">
        <v>54</v>
      </c>
      <c r="C82" s="13"/>
      <c r="D82" s="14" t="n">
        <v>628</v>
      </c>
      <c r="E82" s="14" t="s">
        <v>13</v>
      </c>
      <c r="F82" s="14" t="s">
        <v>11</v>
      </c>
      <c r="G82" s="15" t="s">
        <v>14</v>
      </c>
      <c r="H82" s="15" t="s">
        <v>14</v>
      </c>
      <c r="I82" s="16" t="n">
        <v>1296</v>
      </c>
    </row>
    <row collapsed="false" customFormat="false" customHeight="true" hidden="false" ht="14.9" outlineLevel="0" r="83">
      <c r="A83" s="0" t="n">
        <v>1</v>
      </c>
      <c r="B83" s="28" t="s">
        <v>55</v>
      </c>
      <c r="C83" s="29"/>
      <c r="D83" s="30" t="n">
        <v>596</v>
      </c>
      <c r="E83" s="30" t="s">
        <v>56</v>
      </c>
      <c r="F83" s="30" t="s">
        <v>57</v>
      </c>
      <c r="G83" s="31" t="s">
        <v>58</v>
      </c>
      <c r="H83" s="31" t="s">
        <v>58</v>
      </c>
      <c r="I83" s="32" t="n">
        <v>-28363.08</v>
      </c>
      <c r="J83" s="0" t="s">
        <v>59</v>
      </c>
    </row>
    <row collapsed="false" customFormat="false" customHeight="true" hidden="false" ht="14.9" outlineLevel="0" r="84">
      <c r="B84" s="33" t="s">
        <v>55</v>
      </c>
      <c r="D84" s="34" t="n">
        <v>596</v>
      </c>
      <c r="E84" s="34" t="s">
        <v>7</v>
      </c>
      <c r="F84" s="34" t="s">
        <v>60</v>
      </c>
      <c r="G84" s="35" t="s">
        <v>61</v>
      </c>
      <c r="H84" s="35" t="s">
        <v>62</v>
      </c>
      <c r="I84" s="36" t="n">
        <v>-28363.08</v>
      </c>
    </row>
    <row collapsed="false" customFormat="false" customHeight="true" hidden="false" ht="14.9" outlineLevel="0" r="85">
      <c r="B85" s="37" t="s">
        <v>55</v>
      </c>
      <c r="C85" s="38"/>
      <c r="D85" s="39" t="n">
        <v>596</v>
      </c>
      <c r="E85" s="39" t="s">
        <v>13</v>
      </c>
      <c r="F85" s="39" t="s">
        <v>63</v>
      </c>
      <c r="G85" s="40" t="s">
        <v>58</v>
      </c>
      <c r="H85" s="40" t="s">
        <v>58</v>
      </c>
      <c r="I85" s="41" t="n">
        <v>28363.08</v>
      </c>
    </row>
    <row collapsed="false" customFormat="false" customHeight="true" hidden="false" ht="14.9" outlineLevel="0" r="86">
      <c r="B86" s="28" t="s">
        <v>55</v>
      </c>
      <c r="C86" s="29"/>
      <c r="D86" s="30" t="n">
        <v>515</v>
      </c>
      <c r="E86" s="30" t="s">
        <v>7</v>
      </c>
      <c r="F86" s="30" t="s">
        <v>64</v>
      </c>
      <c r="G86" s="31" t="s">
        <v>65</v>
      </c>
      <c r="H86" s="31" t="s">
        <v>66</v>
      </c>
      <c r="I86" s="32" t="n">
        <v>-35071.7</v>
      </c>
      <c r="J86" s="0" t="s">
        <v>59</v>
      </c>
    </row>
    <row collapsed="false" customFormat="false" customHeight="true" hidden="false" ht="14.9" outlineLevel="0" r="87">
      <c r="A87" s="0" t="n">
        <v>1</v>
      </c>
      <c r="B87" s="33" t="s">
        <v>55</v>
      </c>
      <c r="D87" s="34" t="n">
        <v>515</v>
      </c>
      <c r="E87" s="34" t="s">
        <v>56</v>
      </c>
      <c r="F87" s="34" t="s">
        <v>67</v>
      </c>
      <c r="G87" s="35" t="s">
        <v>68</v>
      </c>
      <c r="H87" s="35" t="s">
        <v>68</v>
      </c>
      <c r="I87" s="36" t="n">
        <v>-35071.7</v>
      </c>
    </row>
    <row collapsed="false" customFormat="false" customHeight="true" hidden="false" ht="14.9" outlineLevel="0" r="88">
      <c r="B88" s="37" t="s">
        <v>55</v>
      </c>
      <c r="C88" s="38"/>
      <c r="D88" s="39" t="n">
        <v>515</v>
      </c>
      <c r="E88" s="39" t="s">
        <v>13</v>
      </c>
      <c r="F88" s="39" t="s">
        <v>69</v>
      </c>
      <c r="G88" s="40" t="s">
        <v>68</v>
      </c>
      <c r="H88" s="40" t="s">
        <v>68</v>
      </c>
      <c r="I88" s="41" t="n">
        <v>35071.7</v>
      </c>
    </row>
    <row collapsed="false" customFormat="false" customHeight="true" hidden="false" ht="14.9" outlineLevel="0" r="89">
      <c r="A89" s="0" t="n">
        <v>1</v>
      </c>
      <c r="B89" s="28" t="s">
        <v>70</v>
      </c>
      <c r="C89" s="29"/>
      <c r="D89" s="30" t="n">
        <v>458</v>
      </c>
      <c r="E89" s="30" t="s">
        <v>56</v>
      </c>
      <c r="F89" s="30" t="s">
        <v>71</v>
      </c>
      <c r="G89" s="31" t="s">
        <v>72</v>
      </c>
      <c r="H89" s="31" t="s">
        <v>72</v>
      </c>
      <c r="I89" s="32" t="n">
        <v>-106226.6</v>
      </c>
      <c r="J89" s="0" t="s">
        <v>59</v>
      </c>
    </row>
    <row collapsed="false" customFormat="false" customHeight="true" hidden="false" ht="14.9" outlineLevel="0" r="90">
      <c r="B90" s="33" t="s">
        <v>70</v>
      </c>
      <c r="D90" s="34" t="n">
        <v>458</v>
      </c>
      <c r="E90" s="34" t="s">
        <v>7</v>
      </c>
      <c r="F90" s="34" t="s">
        <v>73</v>
      </c>
      <c r="G90" s="35" t="s">
        <v>74</v>
      </c>
      <c r="H90" s="35" t="s">
        <v>72</v>
      </c>
      <c r="I90" s="36" t="n">
        <v>-106226.6</v>
      </c>
    </row>
    <row collapsed="false" customFormat="false" customHeight="true" hidden="false" ht="14.9" outlineLevel="0" r="91">
      <c r="B91" s="37" t="s">
        <v>70</v>
      </c>
      <c r="C91" s="38"/>
      <c r="D91" s="39" t="n">
        <v>458</v>
      </c>
      <c r="E91" s="39" t="s">
        <v>13</v>
      </c>
      <c r="F91" s="39" t="s">
        <v>75</v>
      </c>
      <c r="G91" s="40" t="s">
        <v>72</v>
      </c>
      <c r="H91" s="40" t="s">
        <v>72</v>
      </c>
      <c r="I91" s="41" t="n">
        <v>106226.6</v>
      </c>
    </row>
    <row collapsed="false" customFormat="false" customHeight="true" hidden="false" ht="14.9" outlineLevel="0" r="92">
      <c r="A92" s="0" t="n">
        <v>1</v>
      </c>
      <c r="B92" s="28" t="s">
        <v>76</v>
      </c>
      <c r="C92" s="29"/>
      <c r="D92" s="30" t="n">
        <v>523</v>
      </c>
      <c r="E92" s="30" t="s">
        <v>56</v>
      </c>
      <c r="F92" s="30" t="s">
        <v>67</v>
      </c>
      <c r="G92" s="31" t="s">
        <v>77</v>
      </c>
      <c r="H92" s="31" t="s">
        <v>77</v>
      </c>
      <c r="I92" s="32" t="n">
        <v>-7632.78</v>
      </c>
      <c r="J92" s="0" t="s">
        <v>59</v>
      </c>
    </row>
    <row collapsed="false" customFormat="false" customHeight="true" hidden="false" ht="14.9" outlineLevel="0" r="93">
      <c r="B93" s="33" t="s">
        <v>76</v>
      </c>
      <c r="D93" s="34" t="n">
        <v>523</v>
      </c>
      <c r="E93" s="34" t="s">
        <v>7</v>
      </c>
      <c r="F93" s="34" t="s">
        <v>78</v>
      </c>
      <c r="G93" s="35" t="s">
        <v>79</v>
      </c>
      <c r="H93" s="35" t="s">
        <v>80</v>
      </c>
      <c r="I93" s="36" t="n">
        <v>-7632.78</v>
      </c>
    </row>
    <row collapsed="false" customFormat="false" customHeight="true" hidden="false" ht="14.9" outlineLevel="0" r="94">
      <c r="B94" s="33" t="s">
        <v>76</v>
      </c>
      <c r="C94" s="42"/>
      <c r="D94" s="43" t="n">
        <v>523</v>
      </c>
      <c r="E94" s="43" t="s">
        <v>13</v>
      </c>
      <c r="F94" s="43" t="s">
        <v>81</v>
      </c>
      <c r="G94" s="44" t="s">
        <v>77</v>
      </c>
      <c r="H94" s="44" t="s">
        <v>77</v>
      </c>
      <c r="I94" s="36" t="n">
        <v>7632.78</v>
      </c>
    </row>
    <row collapsed="false" customFormat="false" customHeight="true" hidden="false" ht="14.9" outlineLevel="0" r="95">
      <c r="B95" s="33" t="s">
        <v>76</v>
      </c>
      <c r="C95" s="42"/>
      <c r="D95" s="43" t="n">
        <v>523</v>
      </c>
      <c r="E95" s="43" t="s">
        <v>7</v>
      </c>
      <c r="F95" s="43" t="s">
        <v>78</v>
      </c>
      <c r="G95" s="44" t="s">
        <v>79</v>
      </c>
      <c r="H95" s="44" t="s">
        <v>80</v>
      </c>
      <c r="I95" s="36" t="n">
        <v>-8065.52</v>
      </c>
      <c r="J95" s="0" t="s">
        <v>59</v>
      </c>
    </row>
    <row collapsed="false" customFormat="false" customHeight="true" hidden="false" ht="14.9" outlineLevel="0" r="96">
      <c r="A96" s="0" t="n">
        <v>1</v>
      </c>
      <c r="B96" s="33" t="s">
        <v>76</v>
      </c>
      <c r="D96" s="34" t="n">
        <v>523</v>
      </c>
      <c r="E96" s="34" t="s">
        <v>56</v>
      </c>
      <c r="F96" s="34" t="s">
        <v>67</v>
      </c>
      <c r="G96" s="35" t="s">
        <v>77</v>
      </c>
      <c r="H96" s="35" t="s">
        <v>77</v>
      </c>
      <c r="I96" s="36" t="n">
        <v>-8065.52</v>
      </c>
    </row>
    <row collapsed="false" customFormat="false" customHeight="true" hidden="false" ht="14.9" outlineLevel="0" r="97">
      <c r="B97" s="37" t="s">
        <v>76</v>
      </c>
      <c r="C97" s="38"/>
      <c r="D97" s="39" t="n">
        <v>523</v>
      </c>
      <c r="E97" s="39" t="s">
        <v>13</v>
      </c>
      <c r="F97" s="39" t="s">
        <v>81</v>
      </c>
      <c r="G97" s="40" t="s">
        <v>77</v>
      </c>
      <c r="H97" s="40" t="s">
        <v>77</v>
      </c>
      <c r="I97" s="41" t="n">
        <v>8065.52</v>
      </c>
    </row>
    <row collapsed="false" customFormat="false" customHeight="true" hidden="false" ht="14.9" outlineLevel="0" r="98">
      <c r="A98" s="0" t="n">
        <v>1</v>
      </c>
      <c r="B98" s="28" t="s">
        <v>82</v>
      </c>
      <c r="C98" s="29"/>
      <c r="D98" s="30" t="n">
        <v>640</v>
      </c>
      <c r="E98" s="30" t="s">
        <v>56</v>
      </c>
      <c r="F98" s="30" t="s">
        <v>57</v>
      </c>
      <c r="G98" s="45" t="s">
        <v>83</v>
      </c>
      <c r="H98" s="45" t="s">
        <v>83</v>
      </c>
      <c r="I98" s="32" t="n">
        <v>-18908.72</v>
      </c>
      <c r="J98" s="0" t="s">
        <v>59</v>
      </c>
    </row>
    <row collapsed="false" customFormat="false" customHeight="true" hidden="false" ht="14.9" outlineLevel="0" r="99">
      <c r="B99" s="33" t="s">
        <v>82</v>
      </c>
      <c r="D99" s="34" t="n">
        <v>640</v>
      </c>
      <c r="E99" s="34" t="s">
        <v>7</v>
      </c>
      <c r="F99" s="34" t="s">
        <v>84</v>
      </c>
      <c r="G99" s="35" t="s">
        <v>61</v>
      </c>
      <c r="H99" s="35" t="s">
        <v>85</v>
      </c>
      <c r="I99" s="36" t="n">
        <v>-18908.72</v>
      </c>
    </row>
    <row collapsed="false" customFormat="false" customHeight="true" hidden="false" ht="14.9" outlineLevel="0" r="100">
      <c r="B100" s="37" t="s">
        <v>82</v>
      </c>
      <c r="C100" s="38"/>
      <c r="D100" s="39" t="n">
        <v>640</v>
      </c>
      <c r="E100" s="39" t="s">
        <v>13</v>
      </c>
      <c r="F100" s="39" t="s">
        <v>86</v>
      </c>
      <c r="G100" s="46" t="s">
        <v>83</v>
      </c>
      <c r="H100" s="46" t="s">
        <v>83</v>
      </c>
      <c r="I100" s="41" t="n">
        <v>18908.72</v>
      </c>
    </row>
    <row collapsed="false" customFormat="false" customHeight="true" hidden="false" ht="14.9" outlineLevel="0" r="101">
      <c r="B101" s="28" t="s">
        <v>87</v>
      </c>
      <c r="C101" s="29"/>
      <c r="D101" s="30" t="n">
        <v>451</v>
      </c>
      <c r="E101" s="30" t="s">
        <v>7</v>
      </c>
      <c r="F101" s="30" t="s">
        <v>73</v>
      </c>
      <c r="G101" s="31" t="s">
        <v>74</v>
      </c>
      <c r="H101" s="31" t="s">
        <v>72</v>
      </c>
      <c r="I101" s="32" t="n">
        <v>-3188</v>
      </c>
      <c r="J101" s="0" t="s">
        <v>59</v>
      </c>
    </row>
    <row collapsed="false" customFormat="false" customHeight="true" hidden="false" ht="14.9" outlineLevel="0" r="102">
      <c r="A102" s="0" t="n">
        <v>1</v>
      </c>
      <c r="B102" s="33" t="s">
        <v>87</v>
      </c>
      <c r="D102" s="34" t="n">
        <v>451</v>
      </c>
      <c r="E102" s="34" t="s">
        <v>56</v>
      </c>
      <c r="F102" s="34" t="s">
        <v>71</v>
      </c>
      <c r="G102" s="35" t="s">
        <v>72</v>
      </c>
      <c r="H102" s="35" t="s">
        <v>72</v>
      </c>
      <c r="I102" s="36" t="n">
        <v>-3188</v>
      </c>
    </row>
    <row collapsed="false" customFormat="false" customHeight="true" hidden="false" ht="14.9" outlineLevel="0" r="103">
      <c r="B103" s="37" t="s">
        <v>87</v>
      </c>
      <c r="C103" s="38"/>
      <c r="D103" s="39" t="n">
        <v>451</v>
      </c>
      <c r="E103" s="39" t="s">
        <v>13</v>
      </c>
      <c r="F103" s="39" t="s">
        <v>75</v>
      </c>
      <c r="G103" s="40" t="s">
        <v>72</v>
      </c>
      <c r="H103" s="40" t="s">
        <v>72</v>
      </c>
      <c r="I103" s="41" t="n">
        <v>3188</v>
      </c>
    </row>
    <row collapsed="false" customFormat="false" customHeight="true" hidden="false" ht="14.9" outlineLevel="0" r="104">
      <c r="A104" s="0" t="n">
        <v>1</v>
      </c>
      <c r="B104" s="28" t="s">
        <v>6</v>
      </c>
      <c r="C104" s="29"/>
      <c r="D104" s="30" t="n">
        <v>452</v>
      </c>
      <c r="E104" s="30" t="s">
        <v>56</v>
      </c>
      <c r="F104" s="30" t="s">
        <v>71</v>
      </c>
      <c r="G104" s="31" t="s">
        <v>72</v>
      </c>
      <c r="H104" s="31" t="s">
        <v>72</v>
      </c>
      <c r="I104" s="32" t="n">
        <v>-120</v>
      </c>
      <c r="J104" s="0" t="s">
        <v>59</v>
      </c>
    </row>
    <row collapsed="false" customFormat="false" customHeight="true" hidden="false" ht="14.9" outlineLevel="0" r="105">
      <c r="B105" s="33" t="s">
        <v>6</v>
      </c>
      <c r="D105" s="34" t="n">
        <v>452</v>
      </c>
      <c r="E105" s="34" t="s">
        <v>7</v>
      </c>
      <c r="F105" s="34" t="s">
        <v>73</v>
      </c>
      <c r="G105" s="35" t="s">
        <v>74</v>
      </c>
      <c r="H105" s="35" t="s">
        <v>72</v>
      </c>
      <c r="I105" s="36" t="n">
        <v>-120</v>
      </c>
    </row>
    <row collapsed="false" customFormat="false" customHeight="true" hidden="false" ht="14.9" outlineLevel="0" r="106">
      <c r="B106" s="37" t="s">
        <v>6</v>
      </c>
      <c r="C106" s="38"/>
      <c r="D106" s="39" t="n">
        <v>452</v>
      </c>
      <c r="E106" s="39" t="s">
        <v>13</v>
      </c>
      <c r="F106" s="39" t="s">
        <v>75</v>
      </c>
      <c r="G106" s="40" t="s">
        <v>72</v>
      </c>
      <c r="H106" s="40" t="s">
        <v>72</v>
      </c>
      <c r="I106" s="41" t="n">
        <v>120</v>
      </c>
    </row>
    <row collapsed="false" customFormat="false" customHeight="true" hidden="false" ht="14.9" outlineLevel="0" r="107">
      <c r="A107" s="0" t="n">
        <v>1</v>
      </c>
      <c r="B107" s="28" t="s">
        <v>6</v>
      </c>
      <c r="C107" s="29"/>
      <c r="D107" s="30" t="n">
        <v>460</v>
      </c>
      <c r="E107" s="30" t="s">
        <v>56</v>
      </c>
      <c r="F107" s="30" t="s">
        <v>71</v>
      </c>
      <c r="G107" s="31" t="s">
        <v>72</v>
      </c>
      <c r="H107" s="31" t="s">
        <v>72</v>
      </c>
      <c r="I107" s="32" t="n">
        <v>-174.24</v>
      </c>
      <c r="J107" s="0" t="s">
        <v>59</v>
      </c>
    </row>
    <row collapsed="false" customFormat="false" customHeight="true" hidden="false" ht="14.9" outlineLevel="0" r="108">
      <c r="B108" s="33" t="s">
        <v>6</v>
      </c>
      <c r="D108" s="34" t="n">
        <v>460</v>
      </c>
      <c r="E108" s="34" t="s">
        <v>7</v>
      </c>
      <c r="F108" s="34" t="s">
        <v>73</v>
      </c>
      <c r="G108" s="35" t="s">
        <v>74</v>
      </c>
      <c r="H108" s="35" t="s">
        <v>72</v>
      </c>
      <c r="I108" s="36" t="n">
        <v>-174.24</v>
      </c>
    </row>
    <row collapsed="false" customFormat="false" customHeight="true" hidden="false" ht="14.9" outlineLevel="0" r="109">
      <c r="B109" s="37" t="s">
        <v>6</v>
      </c>
      <c r="C109" s="38"/>
      <c r="D109" s="39" t="n">
        <v>460</v>
      </c>
      <c r="E109" s="39" t="s">
        <v>13</v>
      </c>
      <c r="F109" s="39" t="s">
        <v>75</v>
      </c>
      <c r="G109" s="40" t="s">
        <v>72</v>
      </c>
      <c r="H109" s="40" t="s">
        <v>72</v>
      </c>
      <c r="I109" s="41" t="n">
        <v>174.24</v>
      </c>
    </row>
    <row collapsed="false" customFormat="false" customHeight="true" hidden="false" ht="14.9" outlineLevel="0" r="110">
      <c r="A110" s="0" t="n">
        <v>1</v>
      </c>
      <c r="B110" s="28" t="s">
        <v>6</v>
      </c>
      <c r="C110" s="29"/>
      <c r="D110" s="30" t="n">
        <v>451</v>
      </c>
      <c r="E110" s="30" t="s">
        <v>56</v>
      </c>
      <c r="F110" s="30" t="s">
        <v>71</v>
      </c>
      <c r="G110" s="31" t="s">
        <v>72</v>
      </c>
      <c r="H110" s="31" t="s">
        <v>72</v>
      </c>
      <c r="I110" s="32" t="n">
        <v>-382.56</v>
      </c>
      <c r="J110" s="0" t="s">
        <v>59</v>
      </c>
    </row>
    <row collapsed="false" customFormat="false" customHeight="true" hidden="false" ht="14.9" outlineLevel="0" r="111">
      <c r="B111" s="33" t="s">
        <v>6</v>
      </c>
      <c r="D111" s="34" t="n">
        <v>451</v>
      </c>
      <c r="E111" s="34" t="s">
        <v>7</v>
      </c>
      <c r="F111" s="34" t="s">
        <v>73</v>
      </c>
      <c r="G111" s="35" t="s">
        <v>74</v>
      </c>
      <c r="H111" s="35" t="s">
        <v>72</v>
      </c>
      <c r="I111" s="36" t="n">
        <v>-382.56</v>
      </c>
    </row>
    <row collapsed="false" customFormat="false" customHeight="true" hidden="false" ht="14.9" outlineLevel="0" r="112">
      <c r="B112" s="37" t="s">
        <v>6</v>
      </c>
      <c r="C112" s="38"/>
      <c r="D112" s="39" t="n">
        <v>451</v>
      </c>
      <c r="E112" s="39" t="s">
        <v>13</v>
      </c>
      <c r="F112" s="39" t="s">
        <v>75</v>
      </c>
      <c r="G112" s="40" t="s">
        <v>72</v>
      </c>
      <c r="H112" s="40" t="s">
        <v>72</v>
      </c>
      <c r="I112" s="41" t="n">
        <v>382.56</v>
      </c>
    </row>
    <row collapsed="false" customFormat="false" customHeight="true" hidden="false" ht="14.9" outlineLevel="0" r="113">
      <c r="B113" s="28" t="s">
        <v>6</v>
      </c>
      <c r="C113" s="29"/>
      <c r="D113" s="30" t="n">
        <v>452</v>
      </c>
      <c r="E113" s="30" t="s">
        <v>7</v>
      </c>
      <c r="F113" s="30" t="s">
        <v>73</v>
      </c>
      <c r="G113" s="31" t="s">
        <v>74</v>
      </c>
      <c r="H113" s="31" t="s">
        <v>72</v>
      </c>
      <c r="I113" s="32" t="n">
        <v>-1000</v>
      </c>
      <c r="J113" s="0" t="s">
        <v>59</v>
      </c>
    </row>
    <row collapsed="false" customFormat="false" customHeight="true" hidden="false" ht="14.9" outlineLevel="0" r="114">
      <c r="A114" s="0" t="n">
        <v>1</v>
      </c>
      <c r="B114" s="33" t="s">
        <v>6</v>
      </c>
      <c r="D114" s="34" t="n">
        <v>452</v>
      </c>
      <c r="E114" s="34" t="s">
        <v>56</v>
      </c>
      <c r="F114" s="34" t="s">
        <v>71</v>
      </c>
      <c r="G114" s="35" t="s">
        <v>72</v>
      </c>
      <c r="H114" s="35" t="s">
        <v>72</v>
      </c>
      <c r="I114" s="36" t="n">
        <v>-1000</v>
      </c>
    </row>
    <row collapsed="false" customFormat="false" customHeight="true" hidden="false" ht="14.9" outlineLevel="0" r="115">
      <c r="B115" s="37" t="s">
        <v>6</v>
      </c>
      <c r="C115" s="38"/>
      <c r="D115" s="39" t="n">
        <v>452</v>
      </c>
      <c r="E115" s="39" t="s">
        <v>13</v>
      </c>
      <c r="F115" s="39" t="s">
        <v>75</v>
      </c>
      <c r="G115" s="40" t="s">
        <v>72</v>
      </c>
      <c r="H115" s="40" t="s">
        <v>72</v>
      </c>
      <c r="I115" s="41" t="n">
        <v>1000</v>
      </c>
    </row>
    <row collapsed="false" customFormat="false" customHeight="true" hidden="false" ht="14.9" outlineLevel="0" r="116">
      <c r="A116" s="0" t="n">
        <v>1</v>
      </c>
      <c r="B116" s="28" t="s">
        <v>6</v>
      </c>
      <c r="C116" s="29"/>
      <c r="D116" s="30" t="n">
        <v>523</v>
      </c>
      <c r="E116" s="30" t="s">
        <v>56</v>
      </c>
      <c r="F116" s="30" t="s">
        <v>67</v>
      </c>
      <c r="G116" s="31" t="s">
        <v>77</v>
      </c>
      <c r="H116" s="31" t="s">
        <v>77</v>
      </c>
      <c r="I116" s="32" t="n">
        <v>-1883.79</v>
      </c>
      <c r="J116" s="0" t="s">
        <v>59</v>
      </c>
    </row>
    <row collapsed="false" customFormat="false" customHeight="true" hidden="false" ht="14.9" outlineLevel="0" r="117">
      <c r="B117" s="33" t="s">
        <v>6</v>
      </c>
      <c r="D117" s="34" t="n">
        <v>523</v>
      </c>
      <c r="E117" s="34" t="s">
        <v>7</v>
      </c>
      <c r="F117" s="34" t="s">
        <v>78</v>
      </c>
      <c r="G117" s="35" t="s">
        <v>79</v>
      </c>
      <c r="H117" s="35" t="s">
        <v>80</v>
      </c>
      <c r="I117" s="36" t="n">
        <v>-1883.79</v>
      </c>
    </row>
    <row collapsed="false" customFormat="false" customHeight="true" hidden="false" ht="14.9" outlineLevel="0" r="118">
      <c r="B118" s="37" t="s">
        <v>6</v>
      </c>
      <c r="C118" s="38"/>
      <c r="D118" s="39" t="n">
        <v>523</v>
      </c>
      <c r="E118" s="39" t="s">
        <v>13</v>
      </c>
      <c r="F118" s="39" t="s">
        <v>81</v>
      </c>
      <c r="G118" s="40" t="s">
        <v>77</v>
      </c>
      <c r="H118" s="40" t="s">
        <v>77</v>
      </c>
      <c r="I118" s="41" t="n">
        <v>1883.79</v>
      </c>
    </row>
    <row collapsed="false" customFormat="false" customHeight="true" hidden="false" ht="14.9" outlineLevel="0" r="119">
      <c r="A119" s="0" t="n">
        <v>1</v>
      </c>
      <c r="B119" s="28" t="s">
        <v>6</v>
      </c>
      <c r="C119" s="29"/>
      <c r="D119" s="30" t="n">
        <v>640</v>
      </c>
      <c r="E119" s="30" t="s">
        <v>56</v>
      </c>
      <c r="F119" s="30" t="s">
        <v>57</v>
      </c>
      <c r="G119" s="45" t="s">
        <v>83</v>
      </c>
      <c r="H119" s="45" t="s">
        <v>83</v>
      </c>
      <c r="I119" s="32" t="n">
        <v>-2269.05</v>
      </c>
      <c r="J119" s="0" t="s">
        <v>59</v>
      </c>
    </row>
    <row collapsed="false" customFormat="false" customHeight="true" hidden="false" ht="14.9" outlineLevel="0" r="120">
      <c r="B120" s="33" t="s">
        <v>6</v>
      </c>
      <c r="D120" s="34" t="n">
        <v>640</v>
      </c>
      <c r="E120" s="34" t="s">
        <v>7</v>
      </c>
      <c r="F120" s="34" t="s">
        <v>84</v>
      </c>
      <c r="G120" s="35" t="s">
        <v>61</v>
      </c>
      <c r="H120" s="35" t="s">
        <v>85</v>
      </c>
      <c r="I120" s="36" t="n">
        <v>-2269.05</v>
      </c>
    </row>
    <row collapsed="false" customFormat="false" customHeight="true" hidden="false" ht="14.9" outlineLevel="0" r="121">
      <c r="B121" s="37" t="s">
        <v>6</v>
      </c>
      <c r="C121" s="38"/>
      <c r="D121" s="39" t="n">
        <v>640</v>
      </c>
      <c r="E121" s="39" t="s">
        <v>13</v>
      </c>
      <c r="F121" s="39" t="s">
        <v>86</v>
      </c>
      <c r="G121" s="46" t="s">
        <v>83</v>
      </c>
      <c r="H121" s="46" t="s">
        <v>83</v>
      </c>
      <c r="I121" s="41" t="n">
        <v>2269.05</v>
      </c>
    </row>
    <row collapsed="false" customFormat="false" customHeight="true" hidden="false" ht="14.9" outlineLevel="0" r="122">
      <c r="A122" s="0" t="n">
        <v>1</v>
      </c>
      <c r="B122" s="28" t="s">
        <v>6</v>
      </c>
      <c r="C122" s="29"/>
      <c r="D122" s="30" t="n">
        <v>455</v>
      </c>
      <c r="E122" s="30" t="s">
        <v>56</v>
      </c>
      <c r="F122" s="30" t="s">
        <v>71</v>
      </c>
      <c r="G122" s="31" t="s">
        <v>72</v>
      </c>
      <c r="H122" s="31" t="s">
        <v>72</v>
      </c>
      <c r="I122" s="32" t="n">
        <v>-2960.76</v>
      </c>
      <c r="J122" s="0" t="s">
        <v>59</v>
      </c>
    </row>
    <row collapsed="false" customFormat="false" customHeight="true" hidden="false" ht="14.9" outlineLevel="0" r="123">
      <c r="B123" s="33" t="s">
        <v>6</v>
      </c>
      <c r="D123" s="34" t="n">
        <v>455</v>
      </c>
      <c r="E123" s="34" t="s">
        <v>7</v>
      </c>
      <c r="F123" s="34" t="s">
        <v>73</v>
      </c>
      <c r="G123" s="35" t="s">
        <v>74</v>
      </c>
      <c r="H123" s="35" t="s">
        <v>72</v>
      </c>
      <c r="I123" s="36" t="n">
        <v>-2960.76</v>
      </c>
    </row>
    <row collapsed="false" customFormat="false" customHeight="true" hidden="false" ht="14.9" outlineLevel="0" r="124">
      <c r="B124" s="37" t="s">
        <v>6</v>
      </c>
      <c r="C124" s="38"/>
      <c r="D124" s="39" t="n">
        <v>455</v>
      </c>
      <c r="E124" s="39" t="s">
        <v>13</v>
      </c>
      <c r="F124" s="39" t="s">
        <v>75</v>
      </c>
      <c r="G124" s="40" t="s">
        <v>72</v>
      </c>
      <c r="H124" s="40" t="s">
        <v>72</v>
      </c>
      <c r="I124" s="41" t="n">
        <v>2960.76</v>
      </c>
    </row>
    <row collapsed="false" customFormat="false" customHeight="true" hidden="false" ht="14.9" outlineLevel="0" r="125">
      <c r="A125" s="0" t="n">
        <v>1</v>
      </c>
      <c r="B125" s="28" t="s">
        <v>6</v>
      </c>
      <c r="C125" s="29"/>
      <c r="D125" s="30" t="n">
        <v>596</v>
      </c>
      <c r="E125" s="30" t="s">
        <v>56</v>
      </c>
      <c r="F125" s="30" t="s">
        <v>57</v>
      </c>
      <c r="G125" s="31" t="s">
        <v>58</v>
      </c>
      <c r="H125" s="31" t="s">
        <v>58</v>
      </c>
      <c r="I125" s="32" t="n">
        <v>-3403.57</v>
      </c>
      <c r="J125" s="0" t="s">
        <v>59</v>
      </c>
    </row>
    <row collapsed="false" customFormat="false" customHeight="true" hidden="false" ht="14.9" outlineLevel="0" r="126">
      <c r="B126" s="33" t="s">
        <v>6</v>
      </c>
      <c r="D126" s="34" t="n">
        <v>596</v>
      </c>
      <c r="E126" s="34" t="s">
        <v>7</v>
      </c>
      <c r="F126" s="34" t="s">
        <v>60</v>
      </c>
      <c r="G126" s="35" t="s">
        <v>61</v>
      </c>
      <c r="H126" s="35" t="s">
        <v>62</v>
      </c>
      <c r="I126" s="36" t="n">
        <v>-3403.57</v>
      </c>
    </row>
    <row collapsed="false" customFormat="false" customHeight="true" hidden="false" ht="14.9" outlineLevel="0" r="127">
      <c r="B127" s="37" t="s">
        <v>6</v>
      </c>
      <c r="C127" s="38"/>
      <c r="D127" s="39" t="n">
        <v>596</v>
      </c>
      <c r="E127" s="39" t="s">
        <v>13</v>
      </c>
      <c r="F127" s="39" t="s">
        <v>63</v>
      </c>
      <c r="G127" s="40" t="s">
        <v>58</v>
      </c>
      <c r="H127" s="40" t="s">
        <v>58</v>
      </c>
      <c r="I127" s="41" t="n">
        <v>3403.57</v>
      </c>
    </row>
    <row collapsed="false" customFormat="false" customHeight="true" hidden="false" ht="14.9" outlineLevel="0" r="128">
      <c r="A128" s="0" t="n">
        <v>1</v>
      </c>
      <c r="B128" s="28" t="s">
        <v>6</v>
      </c>
      <c r="C128" s="29"/>
      <c r="D128" s="30" t="n">
        <v>515</v>
      </c>
      <c r="E128" s="30" t="s">
        <v>56</v>
      </c>
      <c r="F128" s="30" t="s">
        <v>67</v>
      </c>
      <c r="G128" s="31" t="s">
        <v>68</v>
      </c>
      <c r="H128" s="31" t="s">
        <v>68</v>
      </c>
      <c r="I128" s="32" t="n">
        <v>-4208.6</v>
      </c>
      <c r="J128" s="0" t="s">
        <v>59</v>
      </c>
    </row>
    <row collapsed="false" customFormat="false" customHeight="true" hidden="false" ht="14.9" outlineLevel="0" r="129">
      <c r="B129" s="33" t="s">
        <v>6</v>
      </c>
      <c r="D129" s="34" t="n">
        <v>515</v>
      </c>
      <c r="E129" s="34" t="s">
        <v>7</v>
      </c>
      <c r="F129" s="34" t="s">
        <v>64</v>
      </c>
      <c r="G129" s="35" t="s">
        <v>65</v>
      </c>
      <c r="H129" s="35" t="s">
        <v>66</v>
      </c>
      <c r="I129" s="36" t="n">
        <v>-4208.6</v>
      </c>
    </row>
    <row collapsed="false" customFormat="false" customHeight="true" hidden="false" ht="14.9" outlineLevel="0" r="130">
      <c r="B130" s="37" t="s">
        <v>6</v>
      </c>
      <c r="C130" s="38"/>
      <c r="D130" s="39" t="n">
        <v>515</v>
      </c>
      <c r="E130" s="39" t="s">
        <v>13</v>
      </c>
      <c r="F130" s="39" t="s">
        <v>69</v>
      </c>
      <c r="G130" s="40" t="s">
        <v>68</v>
      </c>
      <c r="H130" s="40" t="s">
        <v>68</v>
      </c>
      <c r="I130" s="41" t="n">
        <v>4208.6</v>
      </c>
    </row>
    <row collapsed="false" customFormat="false" customHeight="true" hidden="false" ht="14.9" outlineLevel="0" r="131">
      <c r="A131" s="0" t="n">
        <v>1</v>
      </c>
      <c r="B131" s="28" t="s">
        <v>6</v>
      </c>
      <c r="C131" s="29"/>
      <c r="D131" s="30" t="n">
        <v>454</v>
      </c>
      <c r="E131" s="30" t="s">
        <v>56</v>
      </c>
      <c r="F131" s="30" t="s">
        <v>71</v>
      </c>
      <c r="G131" s="31" t="s">
        <v>72</v>
      </c>
      <c r="H131" s="31" t="s">
        <v>72</v>
      </c>
      <c r="I131" s="32" t="n">
        <v>-8724.36</v>
      </c>
      <c r="J131" s="0" t="s">
        <v>59</v>
      </c>
    </row>
    <row collapsed="false" customFormat="false" customHeight="true" hidden="false" ht="14.9" outlineLevel="0" r="132">
      <c r="B132" s="33" t="s">
        <v>6</v>
      </c>
      <c r="D132" s="34" t="n">
        <v>454</v>
      </c>
      <c r="E132" s="34" t="s">
        <v>7</v>
      </c>
      <c r="F132" s="34" t="s">
        <v>73</v>
      </c>
      <c r="G132" s="35" t="s">
        <v>74</v>
      </c>
      <c r="H132" s="35" t="s">
        <v>72</v>
      </c>
      <c r="I132" s="36" t="n">
        <v>-8724.36</v>
      </c>
    </row>
    <row collapsed="false" customFormat="false" customHeight="true" hidden="false" ht="14.9" outlineLevel="0" r="133">
      <c r="B133" s="37" t="s">
        <v>6</v>
      </c>
      <c r="C133" s="38"/>
      <c r="D133" s="39" t="n">
        <v>454</v>
      </c>
      <c r="E133" s="39" t="s">
        <v>13</v>
      </c>
      <c r="F133" s="39" t="s">
        <v>75</v>
      </c>
      <c r="G133" s="40" t="s">
        <v>72</v>
      </c>
      <c r="H133" s="40" t="s">
        <v>72</v>
      </c>
      <c r="I133" s="41" t="n">
        <v>8724.36</v>
      </c>
    </row>
    <row collapsed="false" customFormat="false" customHeight="true" hidden="false" ht="14.9" outlineLevel="0" r="134">
      <c r="A134" s="0" t="n">
        <v>1</v>
      </c>
      <c r="B134" s="28" t="s">
        <v>6</v>
      </c>
      <c r="C134" s="29"/>
      <c r="D134" s="30" t="n">
        <v>453</v>
      </c>
      <c r="E134" s="30" t="s">
        <v>56</v>
      </c>
      <c r="F134" s="30" t="s">
        <v>71</v>
      </c>
      <c r="G134" s="31" t="s">
        <v>72</v>
      </c>
      <c r="H134" s="31" t="s">
        <v>72</v>
      </c>
      <c r="I134" s="32" t="n">
        <v>-12747.19</v>
      </c>
      <c r="J134" s="0" t="s">
        <v>59</v>
      </c>
    </row>
    <row collapsed="false" customFormat="false" customHeight="true" hidden="false" ht="14.9" outlineLevel="0" r="135">
      <c r="B135" s="33" t="s">
        <v>6</v>
      </c>
      <c r="D135" s="34" t="n">
        <v>453</v>
      </c>
      <c r="E135" s="34" t="s">
        <v>7</v>
      </c>
      <c r="F135" s="34" t="s">
        <v>73</v>
      </c>
      <c r="G135" s="35" t="s">
        <v>74</v>
      </c>
      <c r="H135" s="35" t="s">
        <v>72</v>
      </c>
      <c r="I135" s="36" t="n">
        <v>-12747.19</v>
      </c>
    </row>
    <row collapsed="false" customFormat="false" customHeight="true" hidden="false" ht="14.9" outlineLevel="0" r="136">
      <c r="B136" s="37" t="s">
        <v>6</v>
      </c>
      <c r="C136" s="38"/>
      <c r="D136" s="39" t="n">
        <v>453</v>
      </c>
      <c r="E136" s="39" t="s">
        <v>13</v>
      </c>
      <c r="F136" s="39" t="s">
        <v>75</v>
      </c>
      <c r="G136" s="40" t="s">
        <v>72</v>
      </c>
      <c r="H136" s="40" t="s">
        <v>72</v>
      </c>
      <c r="I136" s="41" t="n">
        <v>12747.19</v>
      </c>
    </row>
    <row collapsed="false" customFormat="false" customHeight="true" hidden="false" ht="14.9" outlineLevel="0" r="137">
      <c r="A137" s="0" t="n">
        <v>1</v>
      </c>
      <c r="B137" s="28" t="s">
        <v>6</v>
      </c>
      <c r="C137" s="29"/>
      <c r="D137" s="30" t="n">
        <v>458</v>
      </c>
      <c r="E137" s="30" t="s">
        <v>56</v>
      </c>
      <c r="F137" s="30" t="s">
        <v>71</v>
      </c>
      <c r="G137" s="31" t="s">
        <v>72</v>
      </c>
      <c r="H137" s="31" t="s">
        <v>72</v>
      </c>
      <c r="I137" s="32" t="n">
        <v>-12747.19</v>
      </c>
      <c r="J137" s="0" t="s">
        <v>59</v>
      </c>
    </row>
    <row collapsed="false" customFormat="false" customHeight="true" hidden="false" ht="14.9" outlineLevel="0" r="138">
      <c r="B138" s="33" t="s">
        <v>6</v>
      </c>
      <c r="D138" s="34" t="n">
        <v>458</v>
      </c>
      <c r="E138" s="34" t="s">
        <v>7</v>
      </c>
      <c r="F138" s="34" t="s">
        <v>73</v>
      </c>
      <c r="G138" s="35" t="s">
        <v>74</v>
      </c>
      <c r="H138" s="35" t="s">
        <v>72</v>
      </c>
      <c r="I138" s="36" t="n">
        <v>-12747.19</v>
      </c>
    </row>
    <row collapsed="false" customFormat="false" customHeight="true" hidden="false" ht="14.9" outlineLevel="0" r="139">
      <c r="B139" s="37" t="s">
        <v>6</v>
      </c>
      <c r="C139" s="38"/>
      <c r="D139" s="39" t="n">
        <v>458</v>
      </c>
      <c r="E139" s="39" t="s">
        <v>13</v>
      </c>
      <c r="F139" s="39" t="s">
        <v>75</v>
      </c>
      <c r="G139" s="40" t="s">
        <v>72</v>
      </c>
      <c r="H139" s="40" t="s">
        <v>72</v>
      </c>
      <c r="I139" s="41" t="n">
        <v>12747.19</v>
      </c>
    </row>
    <row collapsed="false" customFormat="false" customHeight="true" hidden="false" ht="14.9" outlineLevel="0" r="140">
      <c r="A140" s="0" t="n">
        <v>1</v>
      </c>
      <c r="B140" s="28" t="s">
        <v>6</v>
      </c>
      <c r="C140" s="29"/>
      <c r="D140" s="30" t="n">
        <v>769</v>
      </c>
      <c r="E140" s="30" t="s">
        <v>56</v>
      </c>
      <c r="F140" s="30" t="s">
        <v>67</v>
      </c>
      <c r="G140" s="31" t="s">
        <v>88</v>
      </c>
      <c r="H140" s="31" t="s">
        <v>88</v>
      </c>
      <c r="I140" s="32" t="n">
        <v>-69468.12</v>
      </c>
      <c r="J140" s="0" t="s">
        <v>59</v>
      </c>
    </row>
    <row collapsed="false" customFormat="false" customHeight="true" hidden="false" ht="14.9" outlineLevel="0" r="141">
      <c r="B141" s="33" t="s">
        <v>6</v>
      </c>
      <c r="D141" s="34" t="n">
        <v>769</v>
      </c>
      <c r="E141" s="34" t="s">
        <v>7</v>
      </c>
      <c r="F141" s="34" t="s">
        <v>89</v>
      </c>
      <c r="G141" s="35" t="s">
        <v>90</v>
      </c>
      <c r="H141" s="35" t="s">
        <v>91</v>
      </c>
      <c r="I141" s="36" t="n">
        <v>-69468.12</v>
      </c>
    </row>
    <row collapsed="false" customFormat="false" customHeight="true" hidden="false" ht="14.9" outlineLevel="0" r="142">
      <c r="B142" s="37" t="s">
        <v>6</v>
      </c>
      <c r="C142" s="38"/>
      <c r="D142" s="39" t="n">
        <v>769</v>
      </c>
      <c r="E142" s="39" t="s">
        <v>13</v>
      </c>
      <c r="F142" s="39" t="s">
        <v>92</v>
      </c>
      <c r="G142" s="40" t="s">
        <v>88</v>
      </c>
      <c r="H142" s="40" t="s">
        <v>88</v>
      </c>
      <c r="I142" s="41" t="n">
        <v>69468.12</v>
      </c>
    </row>
    <row collapsed="false" customFormat="false" customHeight="true" hidden="false" ht="14.9" outlineLevel="0" r="143">
      <c r="A143" s="0" t="n">
        <v>1</v>
      </c>
      <c r="B143" s="28" t="s">
        <v>6</v>
      </c>
      <c r="C143" s="29"/>
      <c r="D143" s="30" t="n">
        <v>772</v>
      </c>
      <c r="E143" s="30" t="s">
        <v>56</v>
      </c>
      <c r="F143" s="30" t="s">
        <v>67</v>
      </c>
      <c r="G143" s="31" t="s">
        <v>93</v>
      </c>
      <c r="H143" s="31" t="s">
        <v>93</v>
      </c>
      <c r="I143" s="32" t="n">
        <v>-69801.72</v>
      </c>
      <c r="J143" s="0" t="s">
        <v>59</v>
      </c>
    </row>
    <row collapsed="false" customFormat="false" customHeight="true" hidden="false" ht="14.9" outlineLevel="0" r="144">
      <c r="B144" s="33" t="s">
        <v>6</v>
      </c>
      <c r="D144" s="34" t="n">
        <v>772</v>
      </c>
      <c r="E144" s="34" t="s">
        <v>7</v>
      </c>
      <c r="F144" s="34" t="s">
        <v>89</v>
      </c>
      <c r="G144" s="35" t="s">
        <v>90</v>
      </c>
      <c r="H144" s="35" t="s">
        <v>94</v>
      </c>
      <c r="I144" s="36" t="n">
        <v>-69801.72</v>
      </c>
    </row>
    <row collapsed="false" customFormat="false" customHeight="true" hidden="false" ht="14.9" outlineLevel="0" r="145">
      <c r="B145" s="37" t="s">
        <v>6</v>
      </c>
      <c r="C145" s="38"/>
      <c r="D145" s="39" t="n">
        <v>772</v>
      </c>
      <c r="E145" s="39" t="s">
        <v>13</v>
      </c>
      <c r="F145" s="39" t="s">
        <v>95</v>
      </c>
      <c r="G145" s="40" t="s">
        <v>93</v>
      </c>
      <c r="H145" s="40" t="s">
        <v>93</v>
      </c>
      <c r="I145" s="41" t="n">
        <v>69801.72</v>
      </c>
    </row>
    <row collapsed="false" customFormat="false" customHeight="true" hidden="false" ht="14.9" outlineLevel="0" r="146">
      <c r="A146" s="0" t="n">
        <v>1</v>
      </c>
      <c r="B146" s="28" t="s">
        <v>6</v>
      </c>
      <c r="C146" s="29"/>
      <c r="D146" s="30" t="n">
        <v>735</v>
      </c>
      <c r="E146" s="30" t="s">
        <v>56</v>
      </c>
      <c r="F146" s="30" t="s">
        <v>67</v>
      </c>
      <c r="G146" s="31" t="s">
        <v>96</v>
      </c>
      <c r="H146" s="31" t="s">
        <v>96</v>
      </c>
      <c r="I146" s="32" t="n">
        <v>-105619.73</v>
      </c>
      <c r="J146" s="0" t="s">
        <v>59</v>
      </c>
    </row>
    <row collapsed="false" customFormat="false" customHeight="true" hidden="false" ht="14.9" outlineLevel="0" r="147">
      <c r="B147" s="33" t="s">
        <v>6</v>
      </c>
      <c r="D147" s="34" t="n">
        <v>735</v>
      </c>
      <c r="E147" s="34" t="s">
        <v>7</v>
      </c>
      <c r="F147" s="34" t="s">
        <v>89</v>
      </c>
      <c r="G147" s="35" t="s">
        <v>90</v>
      </c>
      <c r="H147" s="35" t="s">
        <v>97</v>
      </c>
      <c r="I147" s="36" t="n">
        <v>-105619.73</v>
      </c>
    </row>
    <row collapsed="false" customFormat="false" customHeight="true" hidden="false" ht="14.9" outlineLevel="0" r="148">
      <c r="B148" s="37" t="s">
        <v>6</v>
      </c>
      <c r="C148" s="38"/>
      <c r="D148" s="39" t="n">
        <v>735</v>
      </c>
      <c r="E148" s="39" t="s">
        <v>13</v>
      </c>
      <c r="F148" s="39" t="s">
        <v>92</v>
      </c>
      <c r="G148" s="40" t="s">
        <v>96</v>
      </c>
      <c r="H148" s="40" t="s">
        <v>96</v>
      </c>
      <c r="I148" s="41" t="n">
        <v>105619.73</v>
      </c>
    </row>
    <row collapsed="false" customFormat="false" customHeight="true" hidden="false" ht="14.9" outlineLevel="0" r="149">
      <c r="A149" s="0" t="n">
        <v>1</v>
      </c>
      <c r="B149" s="28" t="s">
        <v>6</v>
      </c>
      <c r="C149" s="29"/>
      <c r="D149" s="30" t="n">
        <v>768</v>
      </c>
      <c r="E149" s="30" t="s">
        <v>56</v>
      </c>
      <c r="F149" s="30" t="s">
        <v>67</v>
      </c>
      <c r="G149" s="31" t="s">
        <v>98</v>
      </c>
      <c r="H149" s="31" t="s">
        <v>98</v>
      </c>
      <c r="I149" s="32" t="n">
        <v>-124886.7</v>
      </c>
      <c r="J149" s="0" t="s">
        <v>59</v>
      </c>
    </row>
    <row collapsed="false" customFormat="false" customHeight="true" hidden="false" ht="14.9" outlineLevel="0" r="150">
      <c r="B150" s="33" t="s">
        <v>6</v>
      </c>
      <c r="D150" s="34" t="n">
        <v>768</v>
      </c>
      <c r="E150" s="34" t="s">
        <v>7</v>
      </c>
      <c r="F150" s="34" t="s">
        <v>89</v>
      </c>
      <c r="G150" s="35" t="s">
        <v>90</v>
      </c>
      <c r="H150" s="35" t="s">
        <v>99</v>
      </c>
      <c r="I150" s="36" t="n">
        <v>-124886.7</v>
      </c>
    </row>
    <row collapsed="false" customFormat="false" customHeight="true" hidden="false" ht="14.9" outlineLevel="0" r="151">
      <c r="B151" s="37" t="s">
        <v>6</v>
      </c>
      <c r="C151" s="38"/>
      <c r="D151" s="39" t="n">
        <v>768</v>
      </c>
      <c r="E151" s="39" t="s">
        <v>13</v>
      </c>
      <c r="F151" s="39" t="s">
        <v>92</v>
      </c>
      <c r="G151" s="40" t="s">
        <v>98</v>
      </c>
      <c r="H151" s="40" t="s">
        <v>98</v>
      </c>
      <c r="I151" s="41" t="n">
        <v>124886.7</v>
      </c>
    </row>
    <row collapsed="false" customFormat="false" customHeight="true" hidden="false" ht="14.9" outlineLevel="0" r="152">
      <c r="B152" s="28" t="s">
        <v>100</v>
      </c>
      <c r="C152" s="29"/>
      <c r="D152" s="30" t="n">
        <v>453</v>
      </c>
      <c r="E152" s="30" t="s">
        <v>7</v>
      </c>
      <c r="F152" s="30" t="s">
        <v>73</v>
      </c>
      <c r="G152" s="31" t="s">
        <v>74</v>
      </c>
      <c r="H152" s="31" t="s">
        <v>72</v>
      </c>
      <c r="I152" s="32" t="n">
        <v>-106226.6</v>
      </c>
      <c r="J152" s="0" t="s">
        <v>59</v>
      </c>
    </row>
    <row collapsed="false" customFormat="false" customHeight="true" hidden="false" ht="14.9" outlineLevel="0" r="153">
      <c r="A153" s="0" t="n">
        <v>1</v>
      </c>
      <c r="B153" s="33" t="s">
        <v>100</v>
      </c>
      <c r="D153" s="34" t="n">
        <v>453</v>
      </c>
      <c r="E153" s="34" t="s">
        <v>56</v>
      </c>
      <c r="F153" s="34" t="s">
        <v>71</v>
      </c>
      <c r="G153" s="35" t="s">
        <v>72</v>
      </c>
      <c r="H153" s="35" t="s">
        <v>72</v>
      </c>
      <c r="I153" s="36" t="n">
        <v>-106226.6</v>
      </c>
    </row>
    <row collapsed="false" customFormat="false" customHeight="true" hidden="false" ht="14.9" outlineLevel="0" r="154">
      <c r="B154" s="37" t="s">
        <v>100</v>
      </c>
      <c r="C154" s="38"/>
      <c r="D154" s="39" t="n">
        <v>453</v>
      </c>
      <c r="E154" s="39" t="s">
        <v>13</v>
      </c>
      <c r="F154" s="39" t="s">
        <v>75</v>
      </c>
      <c r="G154" s="40" t="s">
        <v>72</v>
      </c>
      <c r="H154" s="40" t="s">
        <v>72</v>
      </c>
      <c r="I154" s="41" t="n">
        <v>106226.6</v>
      </c>
    </row>
    <row collapsed="false" customFormat="false" customHeight="true" hidden="false" ht="14.9" outlineLevel="0" r="155">
      <c r="B155" s="28" t="s">
        <v>101</v>
      </c>
      <c r="C155" s="29"/>
      <c r="D155" s="30" t="n">
        <v>454</v>
      </c>
      <c r="E155" s="30" t="s">
        <v>7</v>
      </c>
      <c r="F155" s="30" t="s">
        <v>73</v>
      </c>
      <c r="G155" s="31" t="s">
        <v>74</v>
      </c>
      <c r="H155" s="31" t="s">
        <v>72</v>
      </c>
      <c r="I155" s="32" t="n">
        <v>-72703</v>
      </c>
      <c r="J155" s="0" t="s">
        <v>59</v>
      </c>
    </row>
    <row collapsed="false" customFormat="false" customHeight="true" hidden="false" ht="14.9" outlineLevel="0" r="156">
      <c r="A156" s="0" t="n">
        <v>1</v>
      </c>
      <c r="B156" s="33" t="s">
        <v>101</v>
      </c>
      <c r="D156" s="34" t="n">
        <v>454</v>
      </c>
      <c r="E156" s="34" t="s">
        <v>56</v>
      </c>
      <c r="F156" s="34" t="s">
        <v>71</v>
      </c>
      <c r="G156" s="35" t="s">
        <v>72</v>
      </c>
      <c r="H156" s="35" t="s">
        <v>72</v>
      </c>
      <c r="I156" s="36" t="n">
        <v>-72703</v>
      </c>
    </row>
    <row collapsed="false" customFormat="false" customHeight="true" hidden="false" ht="14.9" outlineLevel="0" r="157">
      <c r="B157" s="37" t="s">
        <v>101</v>
      </c>
      <c r="C157" s="38"/>
      <c r="D157" s="39" t="n">
        <v>454</v>
      </c>
      <c r="E157" s="39" t="s">
        <v>13</v>
      </c>
      <c r="F157" s="39" t="s">
        <v>75</v>
      </c>
      <c r="G157" s="40" t="s">
        <v>72</v>
      </c>
      <c r="H157" s="40" t="s">
        <v>72</v>
      </c>
      <c r="I157" s="41" t="n">
        <v>72703</v>
      </c>
    </row>
    <row collapsed="false" customFormat="false" customHeight="true" hidden="false" ht="14.9" outlineLevel="0" r="158">
      <c r="A158" s="0" t="n">
        <v>1</v>
      </c>
      <c r="B158" s="28" t="s">
        <v>102</v>
      </c>
      <c r="C158" s="29"/>
      <c r="D158" s="30" t="n">
        <v>455</v>
      </c>
      <c r="E158" s="30" t="s">
        <v>56</v>
      </c>
      <c r="F158" s="30" t="s">
        <v>71</v>
      </c>
      <c r="G158" s="31" t="s">
        <v>72</v>
      </c>
      <c r="H158" s="31" t="s">
        <v>72</v>
      </c>
      <c r="I158" s="32" t="n">
        <v>-24673</v>
      </c>
      <c r="J158" s="0" t="s">
        <v>59</v>
      </c>
    </row>
    <row collapsed="false" customFormat="false" customHeight="true" hidden="false" ht="14.9" outlineLevel="0" r="159">
      <c r="B159" s="33" t="s">
        <v>102</v>
      </c>
      <c r="D159" s="34" t="n">
        <v>455</v>
      </c>
      <c r="E159" s="34" t="s">
        <v>7</v>
      </c>
      <c r="F159" s="34" t="s">
        <v>73</v>
      </c>
      <c r="G159" s="35" t="s">
        <v>74</v>
      </c>
      <c r="H159" s="35" t="s">
        <v>72</v>
      </c>
      <c r="I159" s="36" t="n">
        <v>-24673</v>
      </c>
    </row>
    <row collapsed="false" customFormat="false" customHeight="true" hidden="false" ht="14.9" outlineLevel="0" r="160">
      <c r="B160" s="37" t="s">
        <v>102</v>
      </c>
      <c r="C160" s="38"/>
      <c r="D160" s="39" t="n">
        <v>455</v>
      </c>
      <c r="E160" s="39" t="s">
        <v>13</v>
      </c>
      <c r="F160" s="39" t="s">
        <v>75</v>
      </c>
      <c r="G160" s="40" t="s">
        <v>72</v>
      </c>
      <c r="H160" s="40" t="s">
        <v>72</v>
      </c>
      <c r="I160" s="41" t="n">
        <v>24673</v>
      </c>
    </row>
    <row collapsed="false" customFormat="false" customHeight="true" hidden="false" ht="14.9" outlineLevel="0" r="161">
      <c r="A161" s="0" t="n">
        <v>1</v>
      </c>
      <c r="B161" s="47" t="s">
        <v>103</v>
      </c>
      <c r="D161" s="34" t="n">
        <v>460</v>
      </c>
      <c r="E161" s="34" t="s">
        <v>56</v>
      </c>
      <c r="F161" s="34" t="s">
        <v>71</v>
      </c>
      <c r="G161" s="35" t="s">
        <v>72</v>
      </c>
      <c r="H161" s="35" t="s">
        <v>72</v>
      </c>
      <c r="I161" s="48" t="n">
        <v>-1452</v>
      </c>
      <c r="J161" s="0" t="s">
        <v>59</v>
      </c>
    </row>
    <row collapsed="false" customFormat="false" customHeight="true" hidden="false" ht="14.9" outlineLevel="0" r="162">
      <c r="B162" s="47" t="s">
        <v>103</v>
      </c>
      <c r="D162" s="34" t="n">
        <v>460</v>
      </c>
      <c r="E162" s="34" t="s">
        <v>7</v>
      </c>
      <c r="F162" s="34" t="s">
        <v>73</v>
      </c>
      <c r="G162" s="35" t="s">
        <v>74</v>
      </c>
      <c r="H162" s="35" t="s">
        <v>72</v>
      </c>
      <c r="I162" s="48" t="n">
        <v>-1452</v>
      </c>
    </row>
    <row collapsed="false" customFormat="false" customHeight="true" hidden="false" ht="14.9" outlineLevel="0" r="163">
      <c r="B163" s="47" t="s">
        <v>103</v>
      </c>
      <c r="D163" s="34" t="n">
        <v>460</v>
      </c>
      <c r="E163" s="34" t="s">
        <v>13</v>
      </c>
      <c r="F163" s="34" t="s">
        <v>75</v>
      </c>
      <c r="G163" s="35" t="s">
        <v>72</v>
      </c>
      <c r="H163" s="35" t="s">
        <v>72</v>
      </c>
      <c r="I163" s="48" t="n">
        <v>1452</v>
      </c>
    </row>
    <row collapsed="false" customFormat="false" customHeight="true" hidden="false" ht="14.9" outlineLevel="0" r="164">
      <c r="B164" s="28" t="s">
        <v>104</v>
      </c>
      <c r="C164" s="29"/>
      <c r="D164" s="30" t="n">
        <v>769</v>
      </c>
      <c r="E164" s="30" t="s">
        <v>7</v>
      </c>
      <c r="F164" s="30" t="s">
        <v>89</v>
      </c>
      <c r="G164" s="31" t="s">
        <v>90</v>
      </c>
      <c r="H164" s="31" t="s">
        <v>91</v>
      </c>
      <c r="I164" s="32" t="n">
        <v>-578900.98</v>
      </c>
      <c r="J164" s="0" t="s">
        <v>59</v>
      </c>
    </row>
    <row collapsed="false" customFormat="false" customHeight="true" hidden="false" ht="14.9" outlineLevel="0" r="165">
      <c r="A165" s="0" t="n">
        <v>1</v>
      </c>
      <c r="B165" s="33" t="s">
        <v>104</v>
      </c>
      <c r="D165" s="34" t="n">
        <v>769</v>
      </c>
      <c r="E165" s="34" t="s">
        <v>56</v>
      </c>
      <c r="F165" s="34" t="s">
        <v>67</v>
      </c>
      <c r="G165" s="35" t="s">
        <v>88</v>
      </c>
      <c r="H165" s="35" t="s">
        <v>88</v>
      </c>
      <c r="I165" s="36" t="n">
        <v>-578900.98</v>
      </c>
    </row>
    <row collapsed="false" customFormat="false" customHeight="true" hidden="false" ht="14.9" outlineLevel="0" r="166">
      <c r="B166" s="37" t="s">
        <v>104</v>
      </c>
      <c r="C166" s="38"/>
      <c r="D166" s="39" t="n">
        <v>769</v>
      </c>
      <c r="E166" s="39" t="s">
        <v>13</v>
      </c>
      <c r="F166" s="39" t="s">
        <v>92</v>
      </c>
      <c r="G166" s="40" t="s">
        <v>88</v>
      </c>
      <c r="H166" s="40" t="s">
        <v>88</v>
      </c>
      <c r="I166" s="41" t="n">
        <v>578900.98</v>
      </c>
    </row>
    <row collapsed="false" customFormat="false" customHeight="true" hidden="false" ht="14.9" outlineLevel="0" r="167">
      <c r="B167" s="28" t="s">
        <v>104</v>
      </c>
      <c r="C167" s="29"/>
      <c r="D167" s="30" t="n">
        <v>772</v>
      </c>
      <c r="E167" s="30" t="s">
        <v>7</v>
      </c>
      <c r="F167" s="30" t="s">
        <v>89</v>
      </c>
      <c r="G167" s="31" t="s">
        <v>90</v>
      </c>
      <c r="H167" s="31" t="s">
        <v>94</v>
      </c>
      <c r="I167" s="32" t="n">
        <v>-581680.9</v>
      </c>
      <c r="J167" s="0" t="s">
        <v>59</v>
      </c>
    </row>
    <row collapsed="false" customFormat="false" customHeight="true" hidden="false" ht="14.9" outlineLevel="0" r="168">
      <c r="A168" s="0" t="n">
        <v>1</v>
      </c>
      <c r="B168" s="33" t="s">
        <v>104</v>
      </c>
      <c r="D168" s="34" t="n">
        <v>772</v>
      </c>
      <c r="E168" s="34" t="s">
        <v>56</v>
      </c>
      <c r="F168" s="34" t="s">
        <v>67</v>
      </c>
      <c r="G168" s="35" t="s">
        <v>93</v>
      </c>
      <c r="H168" s="35" t="s">
        <v>93</v>
      </c>
      <c r="I168" s="36" t="n">
        <v>-581680.9</v>
      </c>
    </row>
    <row collapsed="false" customFormat="false" customHeight="true" hidden="false" ht="14.9" outlineLevel="0" r="169">
      <c r="B169" s="37" t="s">
        <v>104</v>
      </c>
      <c r="C169" s="38"/>
      <c r="D169" s="39" t="n">
        <v>772</v>
      </c>
      <c r="E169" s="39" t="s">
        <v>13</v>
      </c>
      <c r="F169" s="39" t="s">
        <v>95</v>
      </c>
      <c r="G169" s="40" t="s">
        <v>93</v>
      </c>
      <c r="H169" s="40" t="s">
        <v>93</v>
      </c>
      <c r="I169" s="41" t="n">
        <v>581680.9</v>
      </c>
    </row>
    <row collapsed="false" customFormat="false" customHeight="true" hidden="false" ht="14.9" outlineLevel="0" r="170">
      <c r="A170" s="0" t="n">
        <v>1</v>
      </c>
      <c r="B170" s="28" t="s">
        <v>104</v>
      </c>
      <c r="C170" s="29"/>
      <c r="D170" s="30" t="n">
        <v>735</v>
      </c>
      <c r="E170" s="30" t="s">
        <v>56</v>
      </c>
      <c r="F170" s="30" t="s">
        <v>67</v>
      </c>
      <c r="G170" s="31" t="s">
        <v>96</v>
      </c>
      <c r="H170" s="31" t="s">
        <v>96</v>
      </c>
      <c r="I170" s="32" t="n">
        <v>-880164.42</v>
      </c>
      <c r="J170" s="0" t="s">
        <v>59</v>
      </c>
    </row>
    <row collapsed="false" customFormat="false" customHeight="true" hidden="false" ht="14.9" outlineLevel="0" r="171">
      <c r="B171" s="33" t="s">
        <v>104</v>
      </c>
      <c r="D171" s="34" t="n">
        <v>735</v>
      </c>
      <c r="E171" s="34" t="s">
        <v>7</v>
      </c>
      <c r="F171" s="34" t="s">
        <v>89</v>
      </c>
      <c r="G171" s="35" t="s">
        <v>90</v>
      </c>
      <c r="H171" s="35" t="s">
        <v>97</v>
      </c>
      <c r="I171" s="36" t="n">
        <v>-880164.42</v>
      </c>
    </row>
    <row collapsed="false" customFormat="false" customHeight="true" hidden="false" ht="14.9" outlineLevel="0" r="172">
      <c r="B172" s="37" t="s">
        <v>104</v>
      </c>
      <c r="C172" s="38"/>
      <c r="D172" s="39" t="n">
        <v>735</v>
      </c>
      <c r="E172" s="39" t="s">
        <v>13</v>
      </c>
      <c r="F172" s="39" t="s">
        <v>92</v>
      </c>
      <c r="G172" s="40" t="s">
        <v>96</v>
      </c>
      <c r="H172" s="40" t="s">
        <v>96</v>
      </c>
      <c r="I172" s="41" t="n">
        <v>880164.42</v>
      </c>
    </row>
    <row collapsed="false" customFormat="false" customHeight="true" hidden="false" ht="14.9" outlineLevel="0" r="173">
      <c r="A173" s="0" t="n">
        <v>1</v>
      </c>
      <c r="B173" s="28" t="s">
        <v>104</v>
      </c>
      <c r="C173" s="29"/>
      <c r="D173" s="30" t="n">
        <v>768</v>
      </c>
      <c r="E173" s="30" t="s">
        <v>56</v>
      </c>
      <c r="F173" s="30" t="s">
        <v>67</v>
      </c>
      <c r="G173" s="31" t="s">
        <v>98</v>
      </c>
      <c r="H173" s="31" t="s">
        <v>98</v>
      </c>
      <c r="I173" s="32" t="n">
        <v>-1040722.44</v>
      </c>
      <c r="J173" s="0" t="s">
        <v>59</v>
      </c>
    </row>
    <row collapsed="false" customFormat="false" customHeight="true" hidden="false" ht="14.9" outlineLevel="0" r="174">
      <c r="B174" s="33" t="s">
        <v>104</v>
      </c>
      <c r="D174" s="34" t="n">
        <v>768</v>
      </c>
      <c r="E174" s="34" t="s">
        <v>7</v>
      </c>
      <c r="F174" s="34" t="s">
        <v>89</v>
      </c>
      <c r="G174" s="35" t="s">
        <v>90</v>
      </c>
      <c r="H174" s="35" t="s">
        <v>99</v>
      </c>
      <c r="I174" s="36" t="n">
        <v>-1040722.44</v>
      </c>
    </row>
    <row collapsed="false" customFormat="false" customHeight="true" hidden="false" ht="14.9" outlineLevel="0" r="175">
      <c r="B175" s="37" t="s">
        <v>104</v>
      </c>
      <c r="C175" s="38"/>
      <c r="D175" s="39" t="n">
        <v>768</v>
      </c>
      <c r="E175" s="39" t="s">
        <v>13</v>
      </c>
      <c r="F175" s="39" t="s">
        <v>92</v>
      </c>
      <c r="G175" s="40" t="s">
        <v>98</v>
      </c>
      <c r="H175" s="40" t="s">
        <v>98</v>
      </c>
      <c r="I175" s="41" t="n">
        <v>1040722.44</v>
      </c>
    </row>
    <row collapsed="false" customFormat="false" customHeight="true" hidden="false" ht="14.9" outlineLevel="0" r="176">
      <c r="B176" s="28" t="s">
        <v>105</v>
      </c>
      <c r="C176" s="29"/>
      <c r="D176" s="30" t="n">
        <v>459</v>
      </c>
      <c r="E176" s="30" t="s">
        <v>7</v>
      </c>
      <c r="F176" s="30" t="s">
        <v>73</v>
      </c>
      <c r="G176" s="31" t="s">
        <v>74</v>
      </c>
      <c r="H176" s="31" t="s">
        <v>72</v>
      </c>
      <c r="I176" s="32" t="n">
        <v>-106226.6</v>
      </c>
      <c r="J176" s="0" t="s">
        <v>59</v>
      </c>
    </row>
    <row collapsed="false" customFormat="false" customHeight="true" hidden="false" ht="14.9" outlineLevel="0" r="177">
      <c r="A177" s="0" t="n">
        <v>1</v>
      </c>
      <c r="B177" s="33" t="s">
        <v>105</v>
      </c>
      <c r="D177" s="34" t="n">
        <v>459</v>
      </c>
      <c r="E177" s="34" t="s">
        <v>56</v>
      </c>
      <c r="F177" s="34" t="s">
        <v>71</v>
      </c>
      <c r="G177" s="35" t="s">
        <v>72</v>
      </c>
      <c r="H177" s="35" t="s">
        <v>72</v>
      </c>
      <c r="I177" s="36" t="n">
        <v>-106226.6</v>
      </c>
    </row>
    <row collapsed="false" customFormat="false" customHeight="true" hidden="false" ht="14.9" outlineLevel="0" r="178">
      <c r="B178" s="33" t="s">
        <v>105</v>
      </c>
      <c r="D178" s="34" t="n">
        <v>459</v>
      </c>
      <c r="E178" s="34" t="s">
        <v>13</v>
      </c>
      <c r="F178" s="34" t="s">
        <v>75</v>
      </c>
      <c r="G178" s="35" t="s">
        <v>72</v>
      </c>
      <c r="H178" s="35" t="s">
        <v>72</v>
      </c>
      <c r="I178" s="36" t="n">
        <v>106226.6</v>
      </c>
    </row>
    <row collapsed="false" customFormat="false" customHeight="true" hidden="false" ht="14.9" outlineLevel="0" r="179">
      <c r="A179" s="0" t="n">
        <v>1</v>
      </c>
      <c r="B179" s="33" t="s">
        <v>106</v>
      </c>
      <c r="D179" s="34" t="n">
        <v>459</v>
      </c>
      <c r="E179" s="34" t="s">
        <v>56</v>
      </c>
      <c r="F179" s="34" t="s">
        <v>71</v>
      </c>
      <c r="G179" s="35" t="s">
        <v>72</v>
      </c>
      <c r="H179" s="35" t="s">
        <v>72</v>
      </c>
      <c r="I179" s="36" t="n">
        <v>-12747.19</v>
      </c>
    </row>
    <row collapsed="false" customFormat="false" customHeight="true" hidden="false" ht="14.9" outlineLevel="0" r="180">
      <c r="B180" s="33" t="s">
        <v>106</v>
      </c>
      <c r="D180" s="34" t="n">
        <v>459</v>
      </c>
      <c r="E180" s="34" t="s">
        <v>7</v>
      </c>
      <c r="F180" s="34" t="s">
        <v>73</v>
      </c>
      <c r="G180" s="35" t="s">
        <v>74</v>
      </c>
      <c r="H180" s="35" t="s">
        <v>72</v>
      </c>
      <c r="I180" s="36" t="n">
        <v>-12747.19</v>
      </c>
    </row>
    <row collapsed="false" customFormat="false" customHeight="true" hidden="false" ht="14.9" outlineLevel="0" r="181">
      <c r="B181" s="37" t="s">
        <v>106</v>
      </c>
      <c r="C181" s="38"/>
      <c r="D181" s="39" t="n">
        <v>459</v>
      </c>
      <c r="E181" s="39" t="s">
        <v>13</v>
      </c>
      <c r="F181" s="39" t="s">
        <v>75</v>
      </c>
      <c r="G181" s="40" t="s">
        <v>72</v>
      </c>
      <c r="H181" s="40" t="s">
        <v>72</v>
      </c>
      <c r="I181" s="41" t="n">
        <v>12747.19</v>
      </c>
    </row>
    <row collapsed="false" customFormat="false" customHeight="true" hidden="false" ht="14.9" outlineLevel="0" r="182">
      <c r="A182" s="0" t="n">
        <v>1</v>
      </c>
      <c r="B182" s="28" t="s">
        <v>50</v>
      </c>
      <c r="C182" s="29"/>
      <c r="D182" s="30" t="n">
        <v>457</v>
      </c>
      <c r="E182" s="30" t="s">
        <v>56</v>
      </c>
      <c r="F182" s="30" t="s">
        <v>71</v>
      </c>
      <c r="G182" s="31" t="s">
        <v>72</v>
      </c>
      <c r="H182" s="31" t="s">
        <v>72</v>
      </c>
      <c r="I182" s="32" t="n">
        <v>-1233.6</v>
      </c>
      <c r="J182" s="0" t="s">
        <v>59</v>
      </c>
    </row>
    <row collapsed="false" customFormat="false" customHeight="true" hidden="false" ht="14.9" outlineLevel="0" r="183">
      <c r="B183" s="33" t="s">
        <v>50</v>
      </c>
      <c r="D183" s="34" t="n">
        <v>457</v>
      </c>
      <c r="E183" s="34" t="s">
        <v>7</v>
      </c>
      <c r="F183" s="34" t="s">
        <v>73</v>
      </c>
      <c r="G183" s="35" t="s">
        <v>74</v>
      </c>
      <c r="H183" s="35" t="s">
        <v>72</v>
      </c>
      <c r="I183" s="36" t="n">
        <v>-1233.6</v>
      </c>
    </row>
    <row collapsed="false" customFormat="false" customHeight="true" hidden="false" ht="14.9" outlineLevel="0" r="184">
      <c r="B184" s="37" t="s">
        <v>50</v>
      </c>
      <c r="C184" s="38"/>
      <c r="D184" s="39" t="n">
        <v>457</v>
      </c>
      <c r="E184" s="39" t="s">
        <v>13</v>
      </c>
      <c r="F184" s="39" t="s">
        <v>75</v>
      </c>
      <c r="G184" s="40" t="s">
        <v>72</v>
      </c>
      <c r="H184" s="40" t="s">
        <v>72</v>
      </c>
      <c r="I184" s="41" t="n">
        <v>1233.6</v>
      </c>
    </row>
    <row collapsed="false" customFormat="false" customHeight="true" hidden="false" ht="14.9" outlineLevel="0" r="185">
      <c r="B185" s="28" t="s">
        <v>107</v>
      </c>
      <c r="C185" s="29"/>
      <c r="D185" s="30" t="n">
        <v>457</v>
      </c>
      <c r="E185" s="30" t="s">
        <v>7</v>
      </c>
      <c r="F185" s="30" t="s">
        <v>73</v>
      </c>
      <c r="G185" s="31" t="s">
        <v>74</v>
      </c>
      <c r="H185" s="31" t="s">
        <v>72</v>
      </c>
      <c r="I185" s="32" t="n">
        <v>-10280</v>
      </c>
      <c r="J185" s="0" t="s">
        <v>59</v>
      </c>
    </row>
    <row collapsed="false" customFormat="false" customHeight="true" hidden="false" ht="14.9" outlineLevel="0" r="186">
      <c r="A186" s="0" t="n">
        <v>1</v>
      </c>
      <c r="B186" s="33" t="s">
        <v>107</v>
      </c>
      <c r="D186" s="34" t="n">
        <v>457</v>
      </c>
      <c r="E186" s="34" t="s">
        <v>56</v>
      </c>
      <c r="F186" s="34" t="s">
        <v>71</v>
      </c>
      <c r="G186" s="35" t="s">
        <v>72</v>
      </c>
      <c r="H186" s="35" t="s">
        <v>72</v>
      </c>
      <c r="I186" s="36" t="n">
        <v>-10280</v>
      </c>
    </row>
    <row collapsed="false" customFormat="false" customHeight="true" hidden="false" ht="14.9" outlineLevel="0" r="187">
      <c r="B187" s="37" t="s">
        <v>107</v>
      </c>
      <c r="C187" s="38"/>
      <c r="D187" s="39" t="n">
        <v>457</v>
      </c>
      <c r="E187" s="39" t="s">
        <v>13</v>
      </c>
      <c r="F187" s="39" t="s">
        <v>75</v>
      </c>
      <c r="G187" s="40" t="s">
        <v>72</v>
      </c>
      <c r="H187" s="40" t="s">
        <v>72</v>
      </c>
      <c r="I187" s="41" t="n">
        <v>10280</v>
      </c>
    </row>
    <row collapsed="false" customFormat="false" customHeight="true" hidden="false" ht="14.9" outlineLevel="0" r="188">
      <c r="B188" s="28" t="s">
        <v>108</v>
      </c>
      <c r="C188" s="29"/>
      <c r="D188" s="30" t="n">
        <v>456</v>
      </c>
      <c r="E188" s="30" t="s">
        <v>7</v>
      </c>
      <c r="F188" s="30" t="s">
        <v>73</v>
      </c>
      <c r="G188" s="31" t="s">
        <v>74</v>
      </c>
      <c r="H188" s="31" t="s">
        <v>72</v>
      </c>
      <c r="I188" s="32" t="n">
        <v>-139750.2</v>
      </c>
      <c r="J188" s="0" t="s">
        <v>59</v>
      </c>
    </row>
    <row collapsed="false" customFormat="false" customHeight="true" hidden="false" ht="14.9" outlineLevel="0" r="189">
      <c r="A189" s="0" t="n">
        <v>1</v>
      </c>
      <c r="B189" s="33" t="s">
        <v>108</v>
      </c>
      <c r="D189" s="34" t="n">
        <v>456</v>
      </c>
      <c r="E189" s="34" t="s">
        <v>56</v>
      </c>
      <c r="F189" s="34" t="s">
        <v>71</v>
      </c>
      <c r="G189" s="35" t="s">
        <v>72</v>
      </c>
      <c r="H189" s="35" t="s">
        <v>72</v>
      </c>
      <c r="I189" s="36" t="n">
        <v>-139750.2</v>
      </c>
    </row>
    <row collapsed="false" customFormat="false" customHeight="true" hidden="false" ht="14.9" outlineLevel="0" r="190">
      <c r="B190" s="37" t="s">
        <v>108</v>
      </c>
      <c r="C190" s="38"/>
      <c r="D190" s="39" t="n">
        <v>456</v>
      </c>
      <c r="E190" s="39" t="s">
        <v>13</v>
      </c>
      <c r="F190" s="39" t="s">
        <v>75</v>
      </c>
      <c r="G190" s="40" t="s">
        <v>72</v>
      </c>
      <c r="H190" s="40" t="s">
        <v>72</v>
      </c>
      <c r="I190" s="41" t="n">
        <v>139750.2</v>
      </c>
    </row>
    <row collapsed="false" customFormat="false" customHeight="true" hidden="false" ht="14.9" outlineLevel="0" r="191">
      <c r="A191" s="0" t="n">
        <v>1</v>
      </c>
      <c r="B191" s="28" t="s">
        <v>54</v>
      </c>
      <c r="C191" s="29"/>
      <c r="D191" s="30" t="n">
        <v>456</v>
      </c>
      <c r="E191" s="30" t="s">
        <v>56</v>
      </c>
      <c r="F191" s="30" t="s">
        <v>71</v>
      </c>
      <c r="G191" s="31" t="s">
        <v>72</v>
      </c>
      <c r="H191" s="31" t="s">
        <v>72</v>
      </c>
      <c r="I191" s="32" t="n">
        <v>-16770.02</v>
      </c>
      <c r="J191" s="0" t="s">
        <v>59</v>
      </c>
    </row>
    <row collapsed="false" customFormat="false" customHeight="true" hidden="false" ht="14.9" outlineLevel="0" r="192">
      <c r="B192" s="33" t="s">
        <v>54</v>
      </c>
      <c r="D192" s="34" t="n">
        <v>456</v>
      </c>
      <c r="E192" s="34" t="s">
        <v>7</v>
      </c>
      <c r="F192" s="34" t="s">
        <v>73</v>
      </c>
      <c r="G192" s="35" t="s">
        <v>74</v>
      </c>
      <c r="H192" s="35" t="s">
        <v>72</v>
      </c>
      <c r="I192" s="36" t="n">
        <v>-16770.02</v>
      </c>
    </row>
    <row collapsed="false" customFormat="false" customHeight="true" hidden="false" ht="14.9" outlineLevel="0" r="193">
      <c r="B193" s="37" t="s">
        <v>54</v>
      </c>
      <c r="C193" s="38"/>
      <c r="D193" s="39" t="n">
        <v>456</v>
      </c>
      <c r="E193" s="39" t="s">
        <v>13</v>
      </c>
      <c r="F193" s="39" t="s">
        <v>75</v>
      </c>
      <c r="G193" s="40" t="s">
        <v>72</v>
      </c>
      <c r="H193" s="40" t="s">
        <v>72</v>
      </c>
      <c r="I193" s="41" t="n">
        <v>16770.02</v>
      </c>
    </row>
    <row collapsed="false" customFormat="false" customHeight="true" hidden="false" ht="14.9" outlineLevel="0" r="194">
      <c r="A194" s="0" t="n">
        <v>1</v>
      </c>
      <c r="B194" s="28" t="s">
        <v>109</v>
      </c>
      <c r="C194" s="29"/>
      <c r="D194" s="30" t="n">
        <v>503</v>
      </c>
      <c r="E194" s="30" t="s">
        <v>56</v>
      </c>
      <c r="F194" s="30" t="s">
        <v>67</v>
      </c>
      <c r="G194" s="31" t="s">
        <v>110</v>
      </c>
      <c r="H194" s="31" t="s">
        <v>110</v>
      </c>
      <c r="I194" s="32" t="n">
        <v>-12829.87</v>
      </c>
      <c r="J194" s="0" t="s">
        <v>59</v>
      </c>
    </row>
    <row collapsed="false" customFormat="false" customHeight="true" hidden="false" ht="14.9" outlineLevel="0" r="195">
      <c r="B195" s="33" t="s">
        <v>109</v>
      </c>
      <c r="D195" s="34" t="n">
        <v>503</v>
      </c>
      <c r="E195" s="34" t="s">
        <v>7</v>
      </c>
      <c r="F195" s="34" t="s">
        <v>64</v>
      </c>
      <c r="G195" s="35" t="s">
        <v>111</v>
      </c>
      <c r="H195" s="35" t="s">
        <v>110</v>
      </c>
      <c r="I195" s="36" t="n">
        <v>-12829.87</v>
      </c>
    </row>
    <row collapsed="false" customFormat="false" customHeight="true" hidden="false" ht="14.9" outlineLevel="0" r="196">
      <c r="B196" s="37" t="s">
        <v>109</v>
      </c>
      <c r="C196" s="38"/>
      <c r="D196" s="39" t="n">
        <v>503</v>
      </c>
      <c r="E196" s="39" t="s">
        <v>13</v>
      </c>
      <c r="F196" s="39" t="s">
        <v>43</v>
      </c>
      <c r="G196" s="40" t="s">
        <v>110</v>
      </c>
      <c r="H196" s="40" t="s">
        <v>110</v>
      </c>
      <c r="I196" s="41" t="n">
        <v>12829.87</v>
      </c>
    </row>
    <row collapsed="false" customFormat="false" customHeight="true" hidden="false" ht="14.9" outlineLevel="0" r="197">
      <c r="B197" s="28" t="s">
        <v>112</v>
      </c>
      <c r="C197" s="29"/>
      <c r="D197" s="30" t="n">
        <v>500</v>
      </c>
      <c r="E197" s="30" t="s">
        <v>7</v>
      </c>
      <c r="F197" s="30" t="s">
        <v>64</v>
      </c>
      <c r="G197" s="31" t="s">
        <v>111</v>
      </c>
      <c r="H197" s="31" t="s">
        <v>110</v>
      </c>
      <c r="I197" s="32" t="n">
        <v>-11013.32</v>
      </c>
      <c r="J197" s="0" t="s">
        <v>59</v>
      </c>
    </row>
    <row collapsed="false" customFormat="false" customHeight="true" hidden="false" ht="14.9" outlineLevel="0" r="198">
      <c r="A198" s="0" t="n">
        <v>1</v>
      </c>
      <c r="B198" s="33" t="s">
        <v>112</v>
      </c>
      <c r="D198" s="34" t="n">
        <v>500</v>
      </c>
      <c r="E198" s="34" t="s">
        <v>56</v>
      </c>
      <c r="F198" s="34" t="s">
        <v>67</v>
      </c>
      <c r="G198" s="35" t="s">
        <v>110</v>
      </c>
      <c r="H198" s="35" t="s">
        <v>110</v>
      </c>
      <c r="I198" s="36" t="n">
        <v>-11013.32</v>
      </c>
    </row>
    <row collapsed="false" customFormat="false" customHeight="true" hidden="false" ht="14.9" outlineLevel="0" r="199">
      <c r="B199" s="33" t="s">
        <v>112</v>
      </c>
      <c r="D199" s="34" t="n">
        <v>500</v>
      </c>
      <c r="E199" s="34" t="s">
        <v>13</v>
      </c>
      <c r="F199" s="34" t="s">
        <v>43</v>
      </c>
      <c r="G199" s="35" t="s">
        <v>110</v>
      </c>
      <c r="H199" s="35" t="s">
        <v>110</v>
      </c>
      <c r="I199" s="36" t="n">
        <v>11013.32</v>
      </c>
    </row>
    <row collapsed="false" customFormat="false" customHeight="true" hidden="false" ht="14.9" outlineLevel="0" r="200">
      <c r="B200" s="33" t="s">
        <v>113</v>
      </c>
      <c r="D200" s="34" t="n">
        <v>500</v>
      </c>
      <c r="E200" s="34" t="s">
        <v>7</v>
      </c>
      <c r="F200" s="34" t="s">
        <v>64</v>
      </c>
      <c r="G200" s="35" t="s">
        <v>111</v>
      </c>
      <c r="H200" s="35" t="s">
        <v>110</v>
      </c>
      <c r="I200" s="36" t="n">
        <v>-1321.6</v>
      </c>
    </row>
    <row collapsed="false" customFormat="false" customHeight="true" hidden="false" ht="14.9" outlineLevel="0" r="201">
      <c r="A201" s="0" t="n">
        <v>1</v>
      </c>
      <c r="B201" s="33" t="s">
        <v>113</v>
      </c>
      <c r="D201" s="34" t="n">
        <v>500</v>
      </c>
      <c r="E201" s="34" t="s">
        <v>56</v>
      </c>
      <c r="F201" s="34" t="s">
        <v>67</v>
      </c>
      <c r="G201" s="35" t="s">
        <v>110</v>
      </c>
      <c r="H201" s="35" t="s">
        <v>110</v>
      </c>
      <c r="I201" s="36" t="n">
        <v>-1321.6</v>
      </c>
    </row>
    <row collapsed="false" customFormat="false" customHeight="true" hidden="false" ht="14.9" outlineLevel="0" r="202">
      <c r="B202" s="37" t="s">
        <v>113</v>
      </c>
      <c r="C202" s="38"/>
      <c r="D202" s="39" t="n">
        <v>500</v>
      </c>
      <c r="E202" s="39" t="s">
        <v>13</v>
      </c>
      <c r="F202" s="39" t="s">
        <v>43</v>
      </c>
      <c r="G202" s="40" t="s">
        <v>110</v>
      </c>
      <c r="H202" s="40" t="s">
        <v>110</v>
      </c>
      <c r="I202" s="41" t="n">
        <v>1321.6</v>
      </c>
    </row>
    <row collapsed="false" customFormat="false" customHeight="true" hidden="false" ht="14.9" outlineLevel="0" r="203">
      <c r="B203" s="28" t="s">
        <v>113</v>
      </c>
      <c r="C203" s="29"/>
      <c r="D203" s="30" t="n">
        <v>503</v>
      </c>
      <c r="E203" s="30" t="s">
        <v>7</v>
      </c>
      <c r="F203" s="30" t="s">
        <v>64</v>
      </c>
      <c r="G203" s="31" t="s">
        <v>111</v>
      </c>
      <c r="H203" s="31" t="s">
        <v>110</v>
      </c>
      <c r="I203" s="32" t="n">
        <v>-1539.59</v>
      </c>
      <c r="J203" s="0" t="s">
        <v>59</v>
      </c>
    </row>
    <row collapsed="false" customFormat="false" customHeight="true" hidden="false" ht="14.9" outlineLevel="0" r="204">
      <c r="A204" s="0" t="n">
        <v>1</v>
      </c>
      <c r="B204" s="33" t="s">
        <v>113</v>
      </c>
      <c r="D204" s="34" t="n">
        <v>503</v>
      </c>
      <c r="E204" s="34" t="s">
        <v>56</v>
      </c>
      <c r="F204" s="34" t="s">
        <v>67</v>
      </c>
      <c r="G204" s="35" t="s">
        <v>110</v>
      </c>
      <c r="H204" s="35" t="s">
        <v>110</v>
      </c>
      <c r="I204" s="36" t="n">
        <v>-1539.59</v>
      </c>
    </row>
    <row collapsed="false" customFormat="false" customHeight="true" hidden="false" ht="14.9" outlineLevel="0" r="205">
      <c r="B205" s="37" t="s">
        <v>113</v>
      </c>
      <c r="C205" s="38"/>
      <c r="D205" s="39" t="n">
        <v>503</v>
      </c>
      <c r="E205" s="39" t="s">
        <v>13</v>
      </c>
      <c r="F205" s="39" t="s">
        <v>43</v>
      </c>
      <c r="G205" s="40" t="s">
        <v>110</v>
      </c>
      <c r="H205" s="40" t="s">
        <v>110</v>
      </c>
      <c r="I205" s="41" t="n">
        <v>1539.59</v>
      </c>
    </row>
    <row collapsed="false" customFormat="false" customHeight="true" hidden="false" ht="14.9" outlineLevel="0" r="206">
      <c r="I206" s="49" t="n">
        <f aca="false">SUM(I2:I205)</f>
        <v>-5722244.28</v>
      </c>
    </row>
    <row collapsed="false" customFormat="false" customHeight="true" hidden="false" ht="14.9" outlineLevel="0" r="207">
      <c r="I207" s="49" t="n">
        <f aca="false">(+I206)</f>
        <v>-5722244.28</v>
      </c>
    </row>
    <row collapsed="false" customFormat="false" customHeight="true" hidden="false" ht="14.9" outlineLevel="0" r="208">
      <c r="I208" s="48" t="n">
        <v>4452474.23</v>
      </c>
    </row>
    <row collapsed="false" customFormat="false" customHeight="true" hidden="false" ht="14.9" outlineLevel="0" r="209">
      <c r="I209" s="49" t="n">
        <f aca="false">+I208-I207</f>
        <v>10174718.51</v>
      </c>
    </row>
    <row collapsed="false" customFormat="false" customHeight="false" hidden="false" ht="13.3" outlineLevel="0" r="210"/>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73"/>
  <sheetViews>
    <sheetView colorId="64" defaultGridColor="true" rightToLeft="false" showFormulas="false" showGridLines="true" showOutlineSymbols="true" showRowColHeaders="true" showZeros="true" tabSelected="true" topLeftCell="E1" view="normal" windowProtection="false" workbookViewId="0" zoomScale="100" zoomScaleNormal="100" zoomScalePageLayoutView="100">
      <selection activeCell="I2" activeCellId="0" pane="topLeft" sqref="I2"/>
    </sheetView>
  </sheetViews>
  <sheetFormatPr defaultRowHeight="13.3"/>
  <cols>
    <col collapsed="false" hidden="false" max="1" min="1" style="0" width="6.86234817813765"/>
    <col collapsed="false" hidden="false" max="2" min="2" style="0" width="11.9311740890688"/>
    <col collapsed="false" hidden="false" max="3" min="3" style="0" width="19.2226720647773"/>
    <col collapsed="false" hidden="false" max="4" min="4" style="0" width="19.331983805668"/>
    <col collapsed="false" hidden="false" max="5" min="5" style="0" width="19.753036437247"/>
    <col collapsed="false" hidden="false" max="6" min="6" style="0" width="20.0688259109312"/>
    <col collapsed="false" hidden="false" max="7" min="7" style="0" width="19.753036437247"/>
    <col collapsed="false" hidden="false" max="8" min="8" style="0" width="10.5748987854251"/>
    <col collapsed="false" hidden="false" max="9" min="9" style="0" width="17.6396761133603"/>
    <col collapsed="false" hidden="false" max="11" min="10" style="0" width="10.5748987854251"/>
    <col collapsed="false" hidden="false" max="12" min="12" style="50" width="21.2307692307692"/>
    <col collapsed="false" hidden="false" max="13" min="13" style="50" width="18.0607287449393"/>
    <col collapsed="false" hidden="false" max="14" min="14" style="0" width="13.6275303643725"/>
    <col collapsed="false" hidden="false" max="1025" min="15" style="0" width="10.5748987854251"/>
  </cols>
  <sheetData>
    <row collapsed="false" customFormat="false" customHeight="false" hidden="false" ht="13.3" outlineLevel="0" r="1">
      <c r="B1" s="1" t="s">
        <v>0</v>
      </c>
      <c r="C1" s="1"/>
      <c r="D1" s="1"/>
      <c r="E1" s="1"/>
      <c r="F1" s="1"/>
      <c r="G1" s="1"/>
      <c r="H1" s="1" t="s">
        <v>1</v>
      </c>
      <c r="I1" s="1"/>
      <c r="J1" s="1" t="s">
        <v>2</v>
      </c>
      <c r="K1" s="1" t="s">
        <v>3</v>
      </c>
      <c r="L1" s="51" t="s">
        <v>4</v>
      </c>
      <c r="M1" s="51"/>
      <c r="N1" s="1" t="s">
        <v>5</v>
      </c>
    </row>
    <row collapsed="false" customFormat="false" customHeight="false" hidden="false" ht="13.3" outlineLevel="0" r="2">
      <c r="A2" s="0" t="n">
        <v>1</v>
      </c>
      <c r="B2" s="2" t="s">
        <v>6</v>
      </c>
      <c r="C2" s="2" t="str">
        <f aca="false">CONCATENATE(REPT("0",25-LEN(MID(B2,1,2))),MID(B2,1,2))</f>
        <v>0000000000000000000000002</v>
      </c>
      <c r="D2" s="2" t="str">
        <f aca="false">CONCATENATE(REPT("0",25-LEN(MID(B2,4,4))),MID(B2,4,4))</f>
        <v>0000000000000000000002301</v>
      </c>
      <c r="E2" s="2" t="str">
        <f aca="false">CONCATENATE(REPT("0",25-LEN(MID(B2,9,2))),MID(B2,9,2))</f>
        <v>0000000000000000000000001</v>
      </c>
      <c r="F2" s="2" t="str">
        <f aca="false">CONCATENATE(REPT("0",25-LEN(MID(B2,12,2))),MID(B2,12,2))</f>
        <v>0000000000000000000000001</v>
      </c>
      <c r="G2" s="2" t="str">
        <f aca="false">CONCATENATE(REPT("0",25-LEN(MID(B2,15,2))),MID(B2,15,2))</f>
        <v>0000000000000000000000001</v>
      </c>
      <c r="H2" s="4" t="n">
        <v>623</v>
      </c>
      <c r="I2" s="4" t="str">
        <f aca="false">CONCATENATE(REPT("0",15-LEN(H2)),H2)</f>
        <v>000000000000623</v>
      </c>
      <c r="J2" s="4" t="s">
        <v>7</v>
      </c>
      <c r="K2" s="4" t="s">
        <v>8</v>
      </c>
      <c r="L2" s="52" t="s">
        <v>9</v>
      </c>
      <c r="M2" s="52" t="s">
        <v>10</v>
      </c>
      <c r="N2" s="6" t="n">
        <v>-2160</v>
      </c>
    </row>
    <row collapsed="false" customFormat="false" customHeight="false" hidden="false" ht="13.3" outlineLevel="0" r="3">
      <c r="A3" s="0" t="n">
        <v>1</v>
      </c>
      <c r="B3" s="2" t="s">
        <v>6</v>
      </c>
      <c r="C3" s="2" t="str">
        <f aca="false">CONCATENATE(REPT("0",25-LEN(MID(B3,1,2))),MID(B3,1,2))</f>
        <v>0000000000000000000000002</v>
      </c>
      <c r="D3" s="2" t="str">
        <f aca="false">CONCATENATE(REPT("0",25-LEN(MID(B3,4,4))),MID(B3,4,4))</f>
        <v>0000000000000000000002301</v>
      </c>
      <c r="E3" s="2" t="str">
        <f aca="false">CONCATENATE(REPT("0",25-LEN(MID(B3,9,2))),MID(B3,9,2))</f>
        <v>0000000000000000000000001</v>
      </c>
      <c r="F3" s="2" t="str">
        <f aca="false">CONCATENATE(REPT("0",25-LEN(MID(B3,12,2))),MID(B3,12,2))</f>
        <v>0000000000000000000000001</v>
      </c>
      <c r="G3" s="2" t="str">
        <f aca="false">CONCATENATE(REPT("0",25-LEN(MID(B3,15,2))),MID(B3,15,2))</f>
        <v>0000000000000000000000001</v>
      </c>
      <c r="H3" s="4" t="n">
        <v>624</v>
      </c>
      <c r="I3" s="4" t="str">
        <f aca="false">CONCATENATE(REPT("0",15-LEN(H3)),H3)</f>
        <v>000000000000624</v>
      </c>
      <c r="J3" s="4" t="s">
        <v>7</v>
      </c>
      <c r="K3" s="4" t="s">
        <v>8</v>
      </c>
      <c r="L3" s="52" t="s">
        <v>9</v>
      </c>
      <c r="M3" s="52" t="s">
        <v>10</v>
      </c>
      <c r="N3" s="6" t="n">
        <v>-2304</v>
      </c>
    </row>
    <row collapsed="false" customFormat="false" customHeight="false" hidden="false" ht="13.3" outlineLevel="0" r="4">
      <c r="A4" s="0" t="n">
        <v>1</v>
      </c>
      <c r="B4" s="2" t="s">
        <v>6</v>
      </c>
      <c r="C4" s="2" t="str">
        <f aca="false">CONCATENATE(REPT("0",25-LEN(MID(B4,1,2))),MID(B4,1,2))</f>
        <v>0000000000000000000000002</v>
      </c>
      <c r="D4" s="2" t="str">
        <f aca="false">CONCATENATE(REPT("0",25-LEN(MID(B4,4,4))),MID(B4,4,4))</f>
        <v>0000000000000000000002301</v>
      </c>
      <c r="E4" s="2" t="str">
        <f aca="false">CONCATENATE(REPT("0",25-LEN(MID(B4,9,2))),MID(B4,9,2))</f>
        <v>0000000000000000000000001</v>
      </c>
      <c r="F4" s="2" t="str">
        <f aca="false">CONCATENATE(REPT("0",25-LEN(MID(B4,12,2))),MID(B4,12,2))</f>
        <v>0000000000000000000000001</v>
      </c>
      <c r="G4" s="2" t="str">
        <f aca="false">CONCATENATE(REPT("0",25-LEN(MID(B4,15,2))),MID(B4,15,2))</f>
        <v>0000000000000000000000001</v>
      </c>
      <c r="H4" s="4" t="n">
        <v>626</v>
      </c>
      <c r="I4" s="4" t="str">
        <f aca="false">CONCATENATE(REPT("0",15-LEN(H4)),H4)</f>
        <v>000000000000626</v>
      </c>
      <c r="J4" s="4" t="s">
        <v>7</v>
      </c>
      <c r="K4" s="4" t="s">
        <v>8</v>
      </c>
      <c r="L4" s="52" t="s">
        <v>9</v>
      </c>
      <c r="M4" s="52" t="s">
        <v>10</v>
      </c>
      <c r="N4" s="6" t="n">
        <v>-2592</v>
      </c>
    </row>
    <row collapsed="false" customFormat="false" customHeight="false" hidden="false" ht="13.3" outlineLevel="0" r="5">
      <c r="A5" s="0" t="n">
        <v>1</v>
      </c>
      <c r="B5" s="2" t="s">
        <v>6</v>
      </c>
      <c r="C5" s="2" t="str">
        <f aca="false">CONCATENATE(REPT("0",25-LEN(MID(B5,1,2))),MID(B5,1,2))</f>
        <v>0000000000000000000000002</v>
      </c>
      <c r="D5" s="2" t="str">
        <f aca="false">CONCATENATE(REPT("0",25-LEN(MID(B5,4,4))),MID(B5,4,4))</f>
        <v>0000000000000000000002301</v>
      </c>
      <c r="E5" s="2" t="str">
        <f aca="false">CONCATENATE(REPT("0",25-LEN(MID(B5,9,2))),MID(B5,9,2))</f>
        <v>0000000000000000000000001</v>
      </c>
      <c r="F5" s="2" t="str">
        <f aca="false">CONCATENATE(REPT("0",25-LEN(MID(B5,12,2))),MID(B5,12,2))</f>
        <v>0000000000000000000000001</v>
      </c>
      <c r="G5" s="2" t="str">
        <f aca="false">CONCATENATE(REPT("0",25-LEN(MID(B5,15,2))),MID(B5,15,2))</f>
        <v>0000000000000000000000001</v>
      </c>
      <c r="H5" s="4" t="n">
        <v>625</v>
      </c>
      <c r="I5" s="4" t="str">
        <f aca="false">CONCATENATE(REPT("0",15-LEN(H5)),H5)</f>
        <v>000000000000625</v>
      </c>
      <c r="J5" s="4" t="s">
        <v>7</v>
      </c>
      <c r="K5" s="4" t="s">
        <v>8</v>
      </c>
      <c r="L5" s="52" t="s">
        <v>9</v>
      </c>
      <c r="M5" s="52" t="s">
        <v>10</v>
      </c>
      <c r="N5" s="6" t="n">
        <v>-4752</v>
      </c>
    </row>
    <row collapsed="false" customFormat="false" customHeight="false" hidden="false" ht="13.3" outlineLevel="0" r="6">
      <c r="A6" s="0" t="n">
        <v>1</v>
      </c>
      <c r="B6" s="7" t="s">
        <v>6</v>
      </c>
      <c r="C6" s="2" t="str">
        <f aca="false">CONCATENATE(REPT("0",25-LEN(MID(B6,1,2))),MID(B6,1,2))</f>
        <v>0000000000000000000000002</v>
      </c>
      <c r="D6" s="2" t="str">
        <f aca="false">CONCATENATE(REPT("0",25-LEN(MID(B6,4,4))),MID(B6,4,4))</f>
        <v>0000000000000000000002301</v>
      </c>
      <c r="E6" s="2" t="str">
        <f aca="false">CONCATENATE(REPT("0",25-LEN(MID(B6,9,2))),MID(B6,9,2))</f>
        <v>0000000000000000000000001</v>
      </c>
      <c r="F6" s="2" t="str">
        <f aca="false">CONCATENATE(REPT("0",25-LEN(MID(B6,12,2))),MID(B6,12,2))</f>
        <v>0000000000000000000000001</v>
      </c>
      <c r="G6" s="2" t="str">
        <f aca="false">CONCATENATE(REPT("0",25-LEN(MID(B6,15,2))),MID(B6,15,2))</f>
        <v>0000000000000000000000001</v>
      </c>
      <c r="H6" s="9" t="n">
        <v>163</v>
      </c>
      <c r="I6" s="4" t="str">
        <f aca="false">CONCATENATE(REPT("0",15-LEN(H6)),H6)</f>
        <v>000000000000163</v>
      </c>
      <c r="J6" s="9" t="s">
        <v>7</v>
      </c>
      <c r="K6" s="9" t="s">
        <v>18</v>
      </c>
      <c r="L6" s="53" t="s">
        <v>16</v>
      </c>
      <c r="M6" s="53" t="s">
        <v>19</v>
      </c>
      <c r="N6" s="11" t="n">
        <v>-4921.51</v>
      </c>
    </row>
    <row collapsed="false" customFormat="false" customHeight="false" hidden="false" ht="13.3" outlineLevel="0" r="7">
      <c r="A7" s="0" t="n">
        <v>1</v>
      </c>
      <c r="B7" s="2" t="s">
        <v>6</v>
      </c>
      <c r="C7" s="2" t="str">
        <f aca="false">CONCATENATE(REPT("0",25-LEN(MID(B7,1,2))),MID(B7,1,2))</f>
        <v>0000000000000000000000002</v>
      </c>
      <c r="D7" s="2" t="str">
        <f aca="false">CONCATENATE(REPT("0",25-LEN(MID(B7,4,4))),MID(B7,4,4))</f>
        <v>0000000000000000000002301</v>
      </c>
      <c r="E7" s="2" t="str">
        <f aca="false">CONCATENATE(REPT("0",25-LEN(MID(B7,9,2))),MID(B7,9,2))</f>
        <v>0000000000000000000000001</v>
      </c>
      <c r="F7" s="2" t="str">
        <f aca="false">CONCATENATE(REPT("0",25-LEN(MID(B7,12,2))),MID(B7,12,2))</f>
        <v>0000000000000000000000001</v>
      </c>
      <c r="G7" s="2" t="str">
        <f aca="false">CONCATENATE(REPT("0",25-LEN(MID(B7,15,2))),MID(B7,15,2))</f>
        <v>0000000000000000000000001</v>
      </c>
      <c r="H7" s="4" t="n">
        <v>621</v>
      </c>
      <c r="I7" s="4" t="str">
        <f aca="false">CONCATENATE(REPT("0",15-LEN(H7)),H7)</f>
        <v>000000000000621</v>
      </c>
      <c r="J7" s="4" t="s">
        <v>7</v>
      </c>
      <c r="K7" s="4" t="s">
        <v>8</v>
      </c>
      <c r="L7" s="52" t="s">
        <v>9</v>
      </c>
      <c r="M7" s="52" t="s">
        <v>10</v>
      </c>
      <c r="N7" s="6" t="n">
        <v>-7980</v>
      </c>
    </row>
    <row collapsed="false" customFormat="false" customHeight="false" hidden="false" ht="13.3" outlineLevel="0" r="8">
      <c r="A8" s="0" t="n">
        <v>1</v>
      </c>
      <c r="B8" s="7" t="s">
        <v>6</v>
      </c>
      <c r="C8" s="2" t="str">
        <f aca="false">CONCATENATE(REPT("0",25-LEN(MID(B8,1,2))),MID(B8,1,2))</f>
        <v>0000000000000000000000002</v>
      </c>
      <c r="D8" s="2" t="str">
        <f aca="false">CONCATENATE(REPT("0",25-LEN(MID(B8,4,4))),MID(B8,4,4))</f>
        <v>0000000000000000000002301</v>
      </c>
      <c r="E8" s="2" t="str">
        <f aca="false">CONCATENATE(REPT("0",25-LEN(MID(B8,9,2))),MID(B8,9,2))</f>
        <v>0000000000000000000000001</v>
      </c>
      <c r="F8" s="2" t="str">
        <f aca="false">CONCATENATE(REPT("0",25-LEN(MID(B8,12,2))),MID(B8,12,2))</f>
        <v>0000000000000000000000001</v>
      </c>
      <c r="G8" s="2" t="str">
        <f aca="false">CONCATENATE(REPT("0",25-LEN(MID(B8,15,2))),MID(B8,15,2))</f>
        <v>0000000000000000000000001</v>
      </c>
      <c r="H8" s="9" t="n">
        <v>1171</v>
      </c>
      <c r="I8" s="4" t="str">
        <f aca="false">CONCATENATE(REPT("0",15-LEN(H8)),H8)</f>
        <v>000000000001171</v>
      </c>
      <c r="J8" s="9" t="s">
        <v>7</v>
      </c>
      <c r="K8" s="9" t="s">
        <v>25</v>
      </c>
      <c r="L8" s="53" t="s">
        <v>23</v>
      </c>
      <c r="M8" s="53" t="s">
        <v>24</v>
      </c>
      <c r="N8" s="11" t="n">
        <v>-10148.28</v>
      </c>
    </row>
    <row collapsed="false" customFormat="false" customHeight="false" hidden="false" ht="13.3" outlineLevel="0" r="9">
      <c r="A9" s="0" t="n">
        <v>1</v>
      </c>
      <c r="B9" s="2" t="s">
        <v>6</v>
      </c>
      <c r="C9" s="2" t="str">
        <f aca="false">CONCATENATE(REPT("0",25-LEN(MID(B9,1,2))),MID(B9,1,2))</f>
        <v>0000000000000000000000002</v>
      </c>
      <c r="D9" s="2" t="str">
        <f aca="false">CONCATENATE(REPT("0",25-LEN(MID(B9,4,4))),MID(B9,4,4))</f>
        <v>0000000000000000000002301</v>
      </c>
      <c r="E9" s="2" t="str">
        <f aca="false">CONCATENATE(REPT("0",25-LEN(MID(B9,9,2))),MID(B9,9,2))</f>
        <v>0000000000000000000000001</v>
      </c>
      <c r="F9" s="2" t="str">
        <f aca="false">CONCATENATE(REPT("0",25-LEN(MID(B9,12,2))),MID(B9,12,2))</f>
        <v>0000000000000000000000001</v>
      </c>
      <c r="G9" s="2" t="str">
        <f aca="false">CONCATENATE(REPT("0",25-LEN(MID(B9,15,2))),MID(B9,15,2))</f>
        <v>0000000000000000000000001</v>
      </c>
      <c r="H9" s="4" t="n">
        <v>622</v>
      </c>
      <c r="I9" s="4" t="str">
        <f aca="false">CONCATENATE(REPT("0",15-LEN(H9)),H9)</f>
        <v>000000000000622</v>
      </c>
      <c r="J9" s="4" t="s">
        <v>7</v>
      </c>
      <c r="K9" s="4" t="s">
        <v>8</v>
      </c>
      <c r="L9" s="52" t="s">
        <v>9</v>
      </c>
      <c r="M9" s="52" t="s">
        <v>10</v>
      </c>
      <c r="N9" s="6" t="n">
        <v>-19500</v>
      </c>
    </row>
    <row collapsed="false" customFormat="false" customHeight="false" hidden="false" ht="13.3" outlineLevel="0" r="10">
      <c r="A10" s="0" t="n">
        <v>1</v>
      </c>
      <c r="B10" s="7" t="s">
        <v>6</v>
      </c>
      <c r="C10" s="2" t="str">
        <f aca="false">CONCATENATE(REPT("0",25-LEN(MID(B10,1,2))),MID(B10,1,2))</f>
        <v>0000000000000000000000002</v>
      </c>
      <c r="D10" s="2" t="str">
        <f aca="false">CONCATENATE(REPT("0",25-LEN(MID(B10,4,4))),MID(B10,4,4))</f>
        <v>0000000000000000000002301</v>
      </c>
      <c r="E10" s="2" t="str">
        <f aca="false">CONCATENATE(REPT("0",25-LEN(MID(B10,9,2))),MID(B10,9,2))</f>
        <v>0000000000000000000000001</v>
      </c>
      <c r="F10" s="2" t="str">
        <f aca="false">CONCATENATE(REPT("0",25-LEN(MID(B10,12,2))),MID(B10,12,2))</f>
        <v>0000000000000000000000001</v>
      </c>
      <c r="G10" s="2" t="str">
        <f aca="false">CONCATENATE(REPT("0",25-LEN(MID(B10,15,2))),MID(B10,15,2))</f>
        <v>0000000000000000000000001</v>
      </c>
      <c r="H10" s="9" t="n">
        <v>75</v>
      </c>
      <c r="I10" s="4" t="str">
        <f aca="false">CONCATENATE(REPT("0",15-LEN(H10)),H10)</f>
        <v>000000000000075</v>
      </c>
      <c r="J10" s="9" t="s">
        <v>7</v>
      </c>
      <c r="K10" s="9" t="s">
        <v>18</v>
      </c>
      <c r="L10" s="53" t="s">
        <v>31</v>
      </c>
      <c r="M10" s="53" t="s">
        <v>32</v>
      </c>
      <c r="N10" s="11" t="n">
        <v>-55114.24</v>
      </c>
    </row>
    <row collapsed="false" customFormat="false" customHeight="false" hidden="false" ht="13.3" outlineLevel="0" r="11">
      <c r="A11" s="0" t="n">
        <v>1</v>
      </c>
      <c r="B11" s="2" t="s">
        <v>6</v>
      </c>
      <c r="C11" s="2" t="str">
        <f aca="false">CONCATENATE(REPT("0",25-LEN(MID(B11,1,2))),MID(B11,1,2))</f>
        <v>0000000000000000000000002</v>
      </c>
      <c r="D11" s="2" t="str">
        <f aca="false">CONCATENATE(REPT("0",25-LEN(MID(B11,4,4))),MID(B11,4,4))</f>
        <v>0000000000000000000002301</v>
      </c>
      <c r="E11" s="2" t="str">
        <f aca="false">CONCATENATE(REPT("0",25-LEN(MID(B11,9,2))),MID(B11,9,2))</f>
        <v>0000000000000000000000001</v>
      </c>
      <c r="F11" s="2" t="str">
        <f aca="false">CONCATENATE(REPT("0",25-LEN(MID(B11,12,2))),MID(B11,12,2))</f>
        <v>0000000000000000000000001</v>
      </c>
      <c r="G11" s="2" t="str">
        <f aca="false">CONCATENATE(REPT("0",25-LEN(MID(B11,15,2))),MID(B11,15,2))</f>
        <v>0000000000000000000000001</v>
      </c>
      <c r="H11" s="4" t="n">
        <v>621</v>
      </c>
      <c r="I11" s="4" t="str">
        <f aca="false">CONCATENATE(REPT("0",15-LEN(H11)),H11)</f>
        <v>000000000000621</v>
      </c>
      <c r="J11" s="4" t="s">
        <v>7</v>
      </c>
      <c r="K11" s="4" t="s">
        <v>8</v>
      </c>
      <c r="L11" s="52" t="s">
        <v>9</v>
      </c>
      <c r="M11" s="52" t="s">
        <v>10</v>
      </c>
      <c r="N11" s="6" t="n">
        <v>-66500</v>
      </c>
    </row>
    <row collapsed="false" customFormat="false" customHeight="false" hidden="false" ht="13.3" outlineLevel="0" r="12">
      <c r="A12" s="0" t="n">
        <v>1</v>
      </c>
      <c r="B12" s="7" t="s">
        <v>34</v>
      </c>
      <c r="C12" s="2" t="str">
        <f aca="false">CONCATENATE(REPT("0",25-LEN(MID(B12,1,2))),MID(B12,1,2))</f>
        <v>0000000000000000000000002</v>
      </c>
      <c r="D12" s="2" t="str">
        <f aca="false">CONCATENATE(REPT("0",25-LEN(MID(B12,4,4))),MID(B12,4,4))</f>
        <v>0000000000000000000002402</v>
      </c>
      <c r="E12" s="2" t="str">
        <f aca="false">CONCATENATE(REPT("0",25-LEN(MID(B12,9,2))),MID(B12,9,2))</f>
        <v>0000000000000000000000001</v>
      </c>
      <c r="F12" s="2" t="str">
        <f aca="false">CONCATENATE(REPT("0",25-LEN(MID(B12,12,2))),MID(B12,12,2))</f>
        <v>0000000000000000000000001</v>
      </c>
      <c r="G12" s="2" t="str">
        <f aca="false">CONCATENATE(REPT("0",25-LEN(MID(B12,15,2))),MID(B12,15,2))</f>
        <v>0000000000000000000000001</v>
      </c>
      <c r="H12" s="9" t="n">
        <v>622</v>
      </c>
      <c r="I12" s="4" t="str">
        <f aca="false">CONCATENATE(REPT("0",15-LEN(H12)),H12)</f>
        <v>000000000000622</v>
      </c>
      <c r="J12" s="9" t="s">
        <v>7</v>
      </c>
      <c r="K12" s="9" t="s">
        <v>8</v>
      </c>
      <c r="L12" s="53" t="s">
        <v>9</v>
      </c>
      <c r="M12" s="53" t="s">
        <v>10</v>
      </c>
      <c r="N12" s="11" t="n">
        <v>-162500</v>
      </c>
    </row>
    <row collapsed="false" customFormat="false" customHeight="false" hidden="false" ht="13.3" outlineLevel="0" r="13">
      <c r="A13" s="0" t="n">
        <v>1</v>
      </c>
      <c r="B13" s="7" t="s">
        <v>35</v>
      </c>
      <c r="C13" s="2" t="str">
        <f aca="false">CONCATENATE(REPT("0",25-LEN(MID(B13,1,2))),MID(B13,1,2))</f>
        <v>0000000000000000000000002</v>
      </c>
      <c r="D13" s="2" t="str">
        <f aca="false">CONCATENATE(REPT("0",25-LEN(MID(B13,4,4))),MID(B13,4,4))</f>
        <v>0000000000000000000002600</v>
      </c>
      <c r="E13" s="2" t="str">
        <f aca="false">CONCATENATE(REPT("0",25-LEN(MID(B13,9,2))),MID(B13,9,2))</f>
        <v>0000000000000000000000001</v>
      </c>
      <c r="F13" s="2" t="str">
        <f aca="false">CONCATENATE(REPT("0",25-LEN(MID(B13,12,2))),MID(B13,12,2))</f>
        <v>0000000000000000000000001</v>
      </c>
      <c r="G13" s="2" t="str">
        <f aca="false">CONCATENATE(REPT("0",25-LEN(MID(B13,15,2))),MID(B13,15,2))</f>
        <v>0000000000000000000000001</v>
      </c>
      <c r="H13" s="9" t="n">
        <v>623</v>
      </c>
      <c r="I13" s="4" t="str">
        <f aca="false">CONCATENATE(REPT("0",15-LEN(H13)),H13)</f>
        <v>000000000000623</v>
      </c>
      <c r="J13" s="9" t="s">
        <v>7</v>
      </c>
      <c r="K13" s="9" t="s">
        <v>8</v>
      </c>
      <c r="L13" s="53" t="s">
        <v>9</v>
      </c>
      <c r="M13" s="53" t="s">
        <v>10</v>
      </c>
      <c r="N13" s="11" t="n">
        <v>-18000</v>
      </c>
    </row>
    <row collapsed="false" customFormat="false" customHeight="false" hidden="false" ht="13.3" outlineLevel="0" r="14">
      <c r="A14" s="0" t="n">
        <v>1</v>
      </c>
      <c r="B14" s="2" t="s">
        <v>36</v>
      </c>
      <c r="C14" s="2" t="str">
        <f aca="false">CONCATENATE(REPT("0",25-LEN(MID(B14,1,2))),MID(B14,1,2))</f>
        <v>0000000000000000000000002</v>
      </c>
      <c r="D14" s="2" t="str">
        <f aca="false">CONCATENATE(REPT("0",25-LEN(MID(B14,4,4))),MID(B14,4,4))</f>
        <v>0000000000000000000002900</v>
      </c>
      <c r="E14" s="2" t="str">
        <f aca="false">CONCATENATE(REPT("0",25-LEN(MID(B14,9,2))),MID(B14,9,2))</f>
        <v>0000000000000000000000001</v>
      </c>
      <c r="F14" s="2" t="str">
        <f aca="false">CONCATENATE(REPT("0",25-LEN(MID(B14,12,2))),MID(B14,12,2))</f>
        <v>0000000000000000000000001</v>
      </c>
      <c r="G14" s="2" t="str">
        <f aca="false">CONCATENATE(REPT("0",25-LEN(MID(B14,15,2))),MID(B14,15,2))</f>
        <v>0000000000000000000000001</v>
      </c>
      <c r="H14" s="4" t="n">
        <v>624</v>
      </c>
      <c r="I14" s="4" t="str">
        <f aca="false">CONCATENATE(REPT("0",15-LEN(H14)),H14)</f>
        <v>000000000000624</v>
      </c>
      <c r="J14" s="4" t="s">
        <v>7</v>
      </c>
      <c r="K14" s="4" t="s">
        <v>8</v>
      </c>
      <c r="L14" s="52" t="s">
        <v>9</v>
      </c>
      <c r="M14" s="52" t="s">
        <v>10</v>
      </c>
      <c r="N14" s="6" t="n">
        <v>-19200</v>
      </c>
    </row>
    <row collapsed="false" customFormat="false" customHeight="false" hidden="false" ht="13.3" outlineLevel="0" r="15">
      <c r="A15" s="0" t="n">
        <v>1</v>
      </c>
      <c r="B15" s="7" t="s">
        <v>37</v>
      </c>
      <c r="C15" s="2" t="str">
        <f aca="false">CONCATENATE(REPT("0",25-LEN(MID(B15,1,2))),MID(B15,1,2))</f>
        <v>0000000000000000000000002</v>
      </c>
      <c r="D15" s="2" t="str">
        <f aca="false">CONCATENATE(REPT("0",25-LEN(MID(B15,4,4))),MID(B15,4,4))</f>
        <v>0000000000000000000002902</v>
      </c>
      <c r="E15" s="2" t="str">
        <f aca="false">CONCATENATE(REPT("0",25-LEN(MID(B15,9,2))),MID(B15,9,2))</f>
        <v>0000000000000000000000001</v>
      </c>
      <c r="F15" s="2" t="str">
        <f aca="false">CONCATENATE(REPT("0",25-LEN(MID(B15,12,2))),MID(B15,12,2))</f>
        <v>0000000000000000000000001</v>
      </c>
      <c r="G15" s="2" t="str">
        <f aca="false">CONCATENATE(REPT("0",25-LEN(MID(B15,15,2))),MID(B15,15,2))</f>
        <v>0000000000000000000000001</v>
      </c>
      <c r="H15" s="9" t="n">
        <v>625</v>
      </c>
      <c r="I15" s="4" t="str">
        <f aca="false">CONCATENATE(REPT("0",15-LEN(H15)),H15)</f>
        <v>000000000000625</v>
      </c>
      <c r="J15" s="9" t="s">
        <v>7</v>
      </c>
      <c r="K15" s="9" t="s">
        <v>8</v>
      </c>
      <c r="L15" s="53" t="s">
        <v>9</v>
      </c>
      <c r="M15" s="53" t="s">
        <v>10</v>
      </c>
      <c r="N15" s="11" t="n">
        <v>-39600</v>
      </c>
    </row>
    <row collapsed="false" customFormat="false" customHeight="false" hidden="false" ht="13.3" outlineLevel="0" r="16">
      <c r="A16" s="0" t="n">
        <v>1</v>
      </c>
      <c r="B16" s="7" t="s">
        <v>38</v>
      </c>
      <c r="C16" s="2" t="str">
        <f aca="false">CONCATENATE(REPT("0",25-LEN(MID(B16,1,2))),MID(B16,1,2))</f>
        <v>0000000000000000000000002</v>
      </c>
      <c r="D16" s="2" t="str">
        <f aca="false">CONCATENATE(REPT("0",25-LEN(MID(B16,4,4))),MID(B16,4,4))</f>
        <v>0000000000000000000002903</v>
      </c>
      <c r="E16" s="2" t="str">
        <f aca="false">CONCATENATE(REPT("0",25-LEN(MID(B16,9,2))),MID(B16,9,2))</f>
        <v>0000000000000000000000001</v>
      </c>
      <c r="F16" s="2" t="str">
        <f aca="false">CONCATENATE(REPT("0",25-LEN(MID(B16,12,2))),MID(B16,12,2))</f>
        <v>0000000000000000000000001</v>
      </c>
      <c r="G16" s="2" t="str">
        <f aca="false">CONCATENATE(REPT("0",25-LEN(MID(B16,15,2))),MID(B16,15,2))</f>
        <v>0000000000000000000000001</v>
      </c>
      <c r="H16" s="9" t="n">
        <v>1171</v>
      </c>
      <c r="I16" s="4" t="str">
        <f aca="false">CONCATENATE(REPT("0",15-LEN(H16)),H16)</f>
        <v>000000000001171</v>
      </c>
      <c r="J16" s="9" t="s">
        <v>7</v>
      </c>
      <c r="K16" s="9" t="s">
        <v>22</v>
      </c>
      <c r="L16" s="53" t="s">
        <v>23</v>
      </c>
      <c r="M16" s="53" t="s">
        <v>24</v>
      </c>
      <c r="N16" s="11" t="n">
        <v>-84569</v>
      </c>
    </row>
    <row collapsed="false" customFormat="false" customHeight="false" hidden="false" ht="13.3" outlineLevel="0" r="17">
      <c r="A17" s="0" t="n">
        <v>1</v>
      </c>
      <c r="B17" s="2" t="s">
        <v>39</v>
      </c>
      <c r="C17" s="2" t="str">
        <f aca="false">CONCATENATE(REPT("0",25-LEN(MID(B17,1,2))),MID(B17,1,2))</f>
        <v>0000000000000000000000002</v>
      </c>
      <c r="D17" s="2" t="str">
        <f aca="false">CONCATENATE(REPT("0",25-LEN(MID(B17,4,4))),MID(B17,4,4))</f>
        <v>0000000000000000000003103</v>
      </c>
      <c r="E17" s="2" t="str">
        <f aca="false">CONCATENATE(REPT("0",25-LEN(MID(B17,9,2))),MID(B17,9,2))</f>
        <v>0000000000000000000000001</v>
      </c>
      <c r="F17" s="2" t="str">
        <f aca="false">CONCATENATE(REPT("0",25-LEN(MID(B17,12,2))),MID(B17,12,2))</f>
        <v>0000000000000000000000002</v>
      </c>
      <c r="G17" s="2" t="str">
        <f aca="false">CONCATENATE(REPT("0",25-LEN(MID(B17,15,2))),MID(B17,15,2))</f>
        <v>0000000000000000000000001</v>
      </c>
      <c r="H17" s="4" t="n">
        <v>626</v>
      </c>
      <c r="I17" s="4" t="str">
        <f aca="false">CONCATENATE(REPT("0",15-LEN(H17)),H17)</f>
        <v>000000000000626</v>
      </c>
      <c r="J17" s="4" t="s">
        <v>7</v>
      </c>
      <c r="K17" s="4" t="s">
        <v>8</v>
      </c>
      <c r="L17" s="52" t="s">
        <v>9</v>
      </c>
      <c r="M17" s="52" t="s">
        <v>10</v>
      </c>
      <c r="N17" s="6" t="n">
        <v>-21600</v>
      </c>
    </row>
    <row collapsed="false" customFormat="false" customHeight="false" hidden="false" ht="13.3" outlineLevel="0" r="18">
      <c r="A18" s="0" t="n">
        <v>1</v>
      </c>
      <c r="B18" s="7" t="s">
        <v>40</v>
      </c>
      <c r="C18" s="2" t="str">
        <f aca="false">CONCATENATE(REPT("0",25-LEN(MID(B18,1,2))),MID(B18,1,2))</f>
        <v>0000000000000000000000002</v>
      </c>
      <c r="D18" s="2" t="str">
        <f aca="false">CONCATENATE(REPT("0",25-LEN(MID(B18,4,4))),MID(B18,4,4))</f>
        <v>0000000000000000000003303</v>
      </c>
      <c r="E18" s="2" t="str">
        <f aca="false">CONCATENATE(REPT("0",25-LEN(MID(B18,9,2))),MID(B18,9,2))</f>
        <v>0000000000000000000000001</v>
      </c>
      <c r="F18" s="2" t="str">
        <f aca="false">CONCATENATE(REPT("0",25-LEN(MID(B18,12,2))),MID(B18,12,2))</f>
        <v>0000000000000000000000001</v>
      </c>
      <c r="G18" s="2" t="str">
        <f aca="false">CONCATENATE(REPT("0",25-LEN(MID(B18,15,2))),MID(B18,15,2))</f>
        <v>0000000000000000000000001</v>
      </c>
      <c r="H18" s="9" t="n">
        <v>163</v>
      </c>
      <c r="I18" s="4" t="str">
        <f aca="false">CONCATENATE(REPT("0",15-LEN(H18)),H18)</f>
        <v>000000000000163</v>
      </c>
      <c r="J18" s="9" t="s">
        <v>7</v>
      </c>
      <c r="K18" s="9" t="s">
        <v>18</v>
      </c>
      <c r="L18" s="53" t="s">
        <v>16</v>
      </c>
      <c r="M18" s="53" t="s">
        <v>19</v>
      </c>
      <c r="N18" s="11" t="n">
        <v>-41012.7</v>
      </c>
    </row>
    <row collapsed="false" customFormat="false" customHeight="false" hidden="false" ht="13.3" outlineLevel="0" r="19">
      <c r="A19" s="0" t="n">
        <v>1</v>
      </c>
      <c r="B19" s="2" t="s">
        <v>41</v>
      </c>
      <c r="C19" s="2" t="str">
        <f aca="false">CONCATENATE(REPT("0",25-LEN(MID(B19,1,2))),MID(B19,1,2))</f>
        <v>0000000000000000000000002</v>
      </c>
      <c r="D19" s="2" t="str">
        <f aca="false">CONCATENATE(REPT("0",25-LEN(MID(B19,4,4))),MID(B19,4,4))</f>
        <v>0000000000000000000003304</v>
      </c>
      <c r="E19" s="2" t="str">
        <f aca="false">CONCATENATE(REPT("0",25-LEN(MID(B19,9,2))),MID(B19,9,2))</f>
        <v>0000000000000000000000001</v>
      </c>
      <c r="F19" s="2" t="str">
        <f aca="false">CONCATENATE(REPT("0",25-LEN(MID(B19,12,2))),MID(B19,12,2))</f>
        <v>0000000000000000000000001</v>
      </c>
      <c r="G19" s="2" t="str">
        <f aca="false">CONCATENATE(REPT("0",25-LEN(MID(B19,15,2))),MID(B19,15,2))</f>
        <v>0000000000000000000000001</v>
      </c>
      <c r="H19" s="4" t="n">
        <v>75</v>
      </c>
      <c r="I19" s="4" t="str">
        <f aca="false">CONCATENATE(REPT("0",15-LEN(H19)),H19)</f>
        <v>000000000000075</v>
      </c>
      <c r="J19" s="4" t="s">
        <v>7</v>
      </c>
      <c r="K19" s="4" t="s">
        <v>18</v>
      </c>
      <c r="L19" s="52" t="s">
        <v>31</v>
      </c>
      <c r="M19" s="52" t="s">
        <v>32</v>
      </c>
      <c r="N19" s="6" t="n">
        <v>-199924.06</v>
      </c>
    </row>
    <row collapsed="false" customFormat="false" customHeight="false" hidden="false" ht="13.3" outlineLevel="0" r="20">
      <c r="A20" s="0" t="n">
        <v>1</v>
      </c>
      <c r="B20" s="7" t="s">
        <v>41</v>
      </c>
      <c r="C20" s="2" t="str">
        <f aca="false">CONCATENATE(REPT("0",25-LEN(MID(B20,1,2))),MID(B20,1,2))</f>
        <v>0000000000000000000000002</v>
      </c>
      <c r="D20" s="2" t="str">
        <f aca="false">CONCATENATE(REPT("0",25-LEN(MID(B20,4,4))),MID(B20,4,4))</f>
        <v>0000000000000000000003304</v>
      </c>
      <c r="E20" s="2" t="str">
        <f aca="false">CONCATENATE(REPT("0",25-LEN(MID(B20,9,2))),MID(B20,9,2))</f>
        <v>0000000000000000000000001</v>
      </c>
      <c r="F20" s="2" t="str">
        <f aca="false">CONCATENATE(REPT("0",25-LEN(MID(B20,12,2))),MID(B20,12,2))</f>
        <v>0000000000000000000000001</v>
      </c>
      <c r="G20" s="2" t="str">
        <f aca="false">CONCATENATE(REPT("0",25-LEN(MID(B20,15,2))),MID(B20,15,2))</f>
        <v>0000000000000000000000001</v>
      </c>
      <c r="H20" s="9" t="n">
        <v>75</v>
      </c>
      <c r="I20" s="4" t="str">
        <f aca="false">CONCATENATE(REPT("0",15-LEN(H20)),H20)</f>
        <v>000000000000075</v>
      </c>
      <c r="J20" s="9" t="s">
        <v>7</v>
      </c>
      <c r="K20" s="9" t="s">
        <v>18</v>
      </c>
      <c r="L20" s="53" t="s">
        <v>31</v>
      </c>
      <c r="M20" s="53" t="s">
        <v>32</v>
      </c>
      <c r="N20" s="11" t="n">
        <v>-259361.18</v>
      </c>
    </row>
    <row collapsed="false" customFormat="false" customHeight="false" hidden="false" ht="13.3" outlineLevel="0" r="21">
      <c r="A21" s="0" t="n">
        <v>1</v>
      </c>
      <c r="B21" s="2" t="s">
        <v>42</v>
      </c>
      <c r="C21" s="2" t="str">
        <f aca="false">CONCATENATE(REPT("0",25-LEN(MID(B21,1,2))),MID(B21,1,2))</f>
        <v>0000000000000000000000006</v>
      </c>
      <c r="D21" s="2" t="str">
        <f aca="false">CONCATENATE(REPT("0",25-LEN(MID(B21,4,4))),MID(B21,4,4))</f>
        <v>0000000000000000000004503</v>
      </c>
      <c r="E21" s="2" t="str">
        <f aca="false">CONCATENATE(REPT("0",25-LEN(MID(B21,9,2))),MID(B21,9,2))</f>
        <v>0000000000000000000000002</v>
      </c>
      <c r="F21" s="2" t="str">
        <f aca="false">CONCATENATE(REPT("0",25-LEN(MID(B21,12,2))),MID(B21,12,2))</f>
        <v>0000000000000000000000003</v>
      </c>
      <c r="G21" s="2" t="str">
        <f aca="false">CONCATENATE(REPT("0",25-LEN(MID(B21,15,2))),MID(B21,15,2))</f>
        <v>0000000000000000000000001</v>
      </c>
      <c r="H21" s="4" t="n">
        <v>18</v>
      </c>
      <c r="I21" s="4" t="str">
        <f aca="false">CONCATENATE(REPT("0",15-LEN(H21)),H21)</f>
        <v>000000000000018</v>
      </c>
      <c r="J21" s="4" t="s">
        <v>7</v>
      </c>
      <c r="K21" s="4" t="s">
        <v>43</v>
      </c>
      <c r="L21" s="52" t="s">
        <v>44</v>
      </c>
      <c r="M21" s="52" t="s">
        <v>45</v>
      </c>
      <c r="N21" s="6" t="n">
        <v>-58200</v>
      </c>
    </row>
    <row collapsed="false" customFormat="false" customHeight="false" hidden="false" ht="13.3" outlineLevel="0" r="22">
      <c r="A22" s="0" t="n">
        <v>1</v>
      </c>
      <c r="B22" s="2" t="s">
        <v>49</v>
      </c>
      <c r="C22" s="2" t="str">
        <f aca="false">CONCATENATE(REPT("0",25-LEN(MID(B22,1,2))),MID(B22,1,2))</f>
        <v>0000000000000000000000006</v>
      </c>
      <c r="D22" s="2" t="str">
        <f aca="false">CONCATENATE(REPT("0",25-LEN(MID(B22,4,4))),MID(B22,4,4))</f>
        <v>0000000000000000000004503</v>
      </c>
      <c r="E22" s="2" t="str">
        <f aca="false">CONCATENATE(REPT("0",25-LEN(MID(B22,9,2))),MID(B22,9,2))</f>
        <v>0000000000000000000000004</v>
      </c>
      <c r="F22" s="2" t="str">
        <f aca="false">CONCATENATE(REPT("0",25-LEN(MID(B22,12,2))),MID(B22,12,2))</f>
        <v>0000000000000000000000003</v>
      </c>
      <c r="G22" s="2" t="str">
        <f aca="false">CONCATENATE(REPT("0",25-LEN(MID(B22,15,2))),MID(B22,15,2))</f>
        <v>0000000000000000000000001</v>
      </c>
      <c r="H22" s="4" t="n">
        <v>17</v>
      </c>
      <c r="I22" s="4" t="str">
        <f aca="false">CONCATENATE(REPT("0",15-LEN(H22)),H22)</f>
        <v>000000000000017</v>
      </c>
      <c r="J22" s="4" t="s">
        <v>7</v>
      </c>
      <c r="K22" s="4" t="s">
        <v>43</v>
      </c>
      <c r="L22" s="52" t="s">
        <v>44</v>
      </c>
      <c r="M22" s="52" t="s">
        <v>45</v>
      </c>
      <c r="N22" s="6" t="n">
        <v>-318000</v>
      </c>
    </row>
    <row collapsed="false" customFormat="false" customHeight="false" hidden="false" ht="13.3" outlineLevel="0" r="23">
      <c r="A23" s="0" t="n">
        <v>1</v>
      </c>
      <c r="B23" s="7" t="s">
        <v>50</v>
      </c>
      <c r="C23" s="2" t="str">
        <f aca="false">CONCATENATE(REPT("0",25-LEN(MID(B23,1,2))),MID(B23,1,2))</f>
        <v>0000000000000000000000006</v>
      </c>
      <c r="D23" s="2" t="str">
        <f aca="false">CONCATENATE(REPT("0",25-LEN(MID(B23,4,4))),MID(B23,4,4))</f>
        <v>0000000000000000000004507</v>
      </c>
      <c r="E23" s="2" t="str">
        <f aca="false">CONCATENATE(REPT("0",25-LEN(MID(B23,9,2))),MID(B23,9,2))</f>
        <v>0000000000000000000000003</v>
      </c>
      <c r="F23" s="2" t="str">
        <f aca="false">CONCATENATE(REPT("0",25-LEN(MID(B23,12,2))),MID(B23,12,2))</f>
        <v>0000000000000000000000008</v>
      </c>
      <c r="G23" s="2" t="str">
        <f aca="false">CONCATENATE(REPT("0",25-LEN(MID(B23,15,2))),MID(B23,15,2))</f>
        <v>0000000000000000000000001</v>
      </c>
      <c r="H23" s="9" t="n">
        <v>18</v>
      </c>
      <c r="I23" s="4" t="str">
        <f aca="false">CONCATENATE(REPT("0",15-LEN(H23)),H23)</f>
        <v>000000000000018</v>
      </c>
      <c r="J23" s="9" t="s">
        <v>7</v>
      </c>
      <c r="K23" s="9" t="s">
        <v>43</v>
      </c>
      <c r="L23" s="53" t="s">
        <v>44</v>
      </c>
      <c r="M23" s="53" t="s">
        <v>45</v>
      </c>
      <c r="N23" s="11" t="n">
        <v>-6984</v>
      </c>
    </row>
    <row collapsed="false" customFormat="false" customHeight="false" hidden="false" ht="13.3" outlineLevel="0" r="24">
      <c r="A24" s="0" t="n">
        <v>1</v>
      </c>
      <c r="B24" s="7" t="s">
        <v>50</v>
      </c>
      <c r="C24" s="2" t="str">
        <f aca="false">CONCATENATE(REPT("0",25-LEN(MID(B24,1,2))),MID(B24,1,2))</f>
        <v>0000000000000000000000006</v>
      </c>
      <c r="D24" s="2" t="str">
        <f aca="false">CONCATENATE(REPT("0",25-LEN(MID(B24,4,4))),MID(B24,4,4))</f>
        <v>0000000000000000000004507</v>
      </c>
      <c r="E24" s="2" t="str">
        <f aca="false">CONCATENATE(REPT("0",25-LEN(MID(B24,9,2))),MID(B24,9,2))</f>
        <v>0000000000000000000000003</v>
      </c>
      <c r="F24" s="2" t="str">
        <f aca="false">CONCATENATE(REPT("0",25-LEN(MID(B24,12,2))),MID(B24,12,2))</f>
        <v>0000000000000000000000008</v>
      </c>
      <c r="G24" s="2" t="str">
        <f aca="false">CONCATENATE(REPT("0",25-LEN(MID(B24,15,2))),MID(B24,15,2))</f>
        <v>0000000000000000000000001</v>
      </c>
      <c r="H24" s="9" t="n">
        <v>17</v>
      </c>
      <c r="I24" s="4" t="str">
        <f aca="false">CONCATENATE(REPT("0",15-LEN(H24)),H24)</f>
        <v>000000000000017</v>
      </c>
      <c r="J24" s="9" t="s">
        <v>7</v>
      </c>
      <c r="K24" s="9" t="s">
        <v>43</v>
      </c>
      <c r="L24" s="53" t="s">
        <v>44</v>
      </c>
      <c r="M24" s="53" t="s">
        <v>45</v>
      </c>
      <c r="N24" s="11" t="n">
        <v>-38160</v>
      </c>
    </row>
    <row collapsed="false" customFormat="false" customHeight="false" hidden="false" ht="13.3" outlineLevel="0" r="25">
      <c r="A25" s="0" t="n">
        <v>1</v>
      </c>
      <c r="B25" s="7" t="s">
        <v>51</v>
      </c>
      <c r="C25" s="2" t="str">
        <f aca="false">CONCATENATE(REPT("0",25-LEN(MID(B25,1,2))),MID(B25,1,2))</f>
        <v>0000000000000000000000007</v>
      </c>
      <c r="D25" s="2" t="str">
        <f aca="false">CONCATENATE(REPT("0",25-LEN(MID(B25,4,4))),MID(B25,4,4))</f>
        <v>0000000000000000000002700</v>
      </c>
      <c r="E25" s="2" t="str">
        <f aca="false">CONCATENATE(REPT("0",25-LEN(MID(B25,9,2))),MID(B25,9,2))</f>
        <v>0000000000000000000000002</v>
      </c>
      <c r="F25" s="2" t="str">
        <f aca="false">CONCATENATE(REPT("0",25-LEN(MID(B25,12,2))),MID(B25,12,2))</f>
        <v>0000000000000000000000006</v>
      </c>
      <c r="G25" s="2" t="str">
        <f aca="false">CONCATENATE(REPT("0",25-LEN(MID(B25,15,2))),MID(B25,15,2))</f>
        <v>0000000000000000000000001</v>
      </c>
      <c r="H25" s="9" t="n">
        <v>627</v>
      </c>
      <c r="I25" s="4" t="str">
        <f aca="false">CONCATENATE(REPT("0",15-LEN(H25)),H25)</f>
        <v>000000000000627</v>
      </c>
      <c r="J25" s="9" t="s">
        <v>7</v>
      </c>
      <c r="K25" s="9" t="s">
        <v>8</v>
      </c>
      <c r="L25" s="53" t="s">
        <v>9</v>
      </c>
      <c r="M25" s="53" t="s">
        <v>10</v>
      </c>
      <c r="N25" s="11" t="n">
        <v>-34800</v>
      </c>
    </row>
    <row collapsed="false" customFormat="false" customHeight="false" hidden="false" ht="13.3" outlineLevel="0" r="26">
      <c r="A26" s="0" t="n">
        <v>1</v>
      </c>
      <c r="B26" s="7" t="s">
        <v>52</v>
      </c>
      <c r="C26" s="2" t="str">
        <f aca="false">CONCATENATE(REPT("0",25-LEN(MID(B26,1,2))),MID(B26,1,2))</f>
        <v>0000000000000000000000007</v>
      </c>
      <c r="D26" s="2" t="str">
        <f aca="false">CONCATENATE(REPT("0",25-LEN(MID(B26,4,4))),MID(B26,4,4))</f>
        <v>0000000000000000000002703</v>
      </c>
      <c r="E26" s="2" t="str">
        <f aca="false">CONCATENATE(REPT("0",25-LEN(MID(B26,9,2))),MID(B26,9,2))</f>
        <v>0000000000000000000000003</v>
      </c>
      <c r="F26" s="2" t="str">
        <f aca="false">CONCATENATE(REPT("0",25-LEN(MID(B26,12,2))),MID(B26,12,2))</f>
        <v>0000000000000000000000003</v>
      </c>
      <c r="G26" s="2" t="str">
        <f aca="false">CONCATENATE(REPT("0",25-LEN(MID(B26,15,2))),MID(B26,15,2))</f>
        <v>0000000000000000000000001</v>
      </c>
      <c r="H26" s="9" t="n">
        <v>627</v>
      </c>
      <c r="I26" s="4" t="str">
        <f aca="false">CONCATENATE(REPT("0",15-LEN(H26)),H26)</f>
        <v>000000000000627</v>
      </c>
      <c r="J26" s="9" t="s">
        <v>7</v>
      </c>
      <c r="K26" s="9" t="s">
        <v>8</v>
      </c>
      <c r="L26" s="53" t="s">
        <v>9</v>
      </c>
      <c r="M26" s="53" t="s">
        <v>10</v>
      </c>
      <c r="N26" s="11" t="n">
        <v>-4176</v>
      </c>
    </row>
    <row collapsed="false" customFormat="false" customHeight="false" hidden="false" ht="13.3" outlineLevel="0" r="27">
      <c r="A27" s="0" t="n">
        <v>1</v>
      </c>
      <c r="B27" s="2" t="s">
        <v>53</v>
      </c>
      <c r="C27" s="2" t="str">
        <f aca="false">CONCATENATE(REPT("0",25-LEN(MID(B27,1,2))),MID(B27,1,2))</f>
        <v>0000000000000000000000008</v>
      </c>
      <c r="D27" s="2" t="str">
        <f aca="false">CONCATENATE(REPT("0",25-LEN(MID(B27,4,4))),MID(B27,4,4))</f>
        <v>0000000000000000000003702</v>
      </c>
      <c r="E27" s="2" t="str">
        <f aca="false">CONCATENATE(REPT("0",25-LEN(MID(B27,9,2))),MID(B27,9,2))</f>
        <v>0000000000000000000000004</v>
      </c>
      <c r="F27" s="2" t="str">
        <f aca="false">CONCATENATE(REPT("0",25-LEN(MID(B27,12,2))),MID(B27,12,2))</f>
        <v>0000000000000000000000004</v>
      </c>
      <c r="G27" s="2" t="str">
        <f aca="false">CONCATENATE(REPT("0",25-LEN(MID(B27,15,2))),MID(B27,15,2))</f>
        <v>0000000000000000000000001</v>
      </c>
      <c r="H27" s="4" t="n">
        <v>628</v>
      </c>
      <c r="I27" s="4" t="str">
        <f aca="false">CONCATENATE(REPT("0",15-LEN(H27)),H27)</f>
        <v>000000000000628</v>
      </c>
      <c r="J27" s="4" t="s">
        <v>7</v>
      </c>
      <c r="K27" s="4" t="s">
        <v>8</v>
      </c>
      <c r="L27" s="52" t="s">
        <v>9</v>
      </c>
      <c r="M27" s="52" t="s">
        <v>10</v>
      </c>
      <c r="N27" s="6" t="n">
        <v>-10800</v>
      </c>
    </row>
    <row collapsed="false" customFormat="false" customHeight="false" hidden="false" ht="13.3" outlineLevel="0" r="28">
      <c r="A28" s="0" t="n">
        <v>1</v>
      </c>
      <c r="B28" s="7" t="s">
        <v>54</v>
      </c>
      <c r="C28" s="2" t="str">
        <f aca="false">CONCATENATE(REPT("0",25-LEN(MID(B28,1,2))),MID(B28,1,2))</f>
        <v>0000000000000000000000008</v>
      </c>
      <c r="D28" s="2" t="str">
        <f aca="false">CONCATENATE(REPT("0",25-LEN(MID(B28,4,4))),MID(B28,4,4))</f>
        <v>0000000000000000000003702</v>
      </c>
      <c r="E28" s="2" t="str">
        <f aca="false">CONCATENATE(REPT("0",25-LEN(MID(B28,9,2))),MID(B28,9,2))</f>
        <v>0000000000000000000000004</v>
      </c>
      <c r="F28" s="2" t="str">
        <f aca="false">CONCATENATE(REPT("0",25-LEN(MID(B28,12,2))),MID(B28,12,2))</f>
        <v>0000000000000000000000006</v>
      </c>
      <c r="G28" s="2" t="str">
        <f aca="false">CONCATENATE(REPT("0",25-LEN(MID(B28,15,2))),MID(B28,15,2))</f>
        <v>0000000000000000000000001</v>
      </c>
      <c r="H28" s="9" t="n">
        <v>628</v>
      </c>
      <c r="I28" s="4" t="str">
        <f aca="false">CONCATENATE(REPT("0",15-LEN(H28)),H28)</f>
        <v>000000000000628</v>
      </c>
      <c r="J28" s="9" t="s">
        <v>7</v>
      </c>
      <c r="K28" s="9" t="s">
        <v>8</v>
      </c>
      <c r="L28" s="53" t="s">
        <v>9</v>
      </c>
      <c r="M28" s="53" t="s">
        <v>10</v>
      </c>
      <c r="N28" s="11" t="n">
        <v>-1296</v>
      </c>
    </row>
    <row collapsed="false" customFormat="false" customHeight="false" hidden="false" ht="13.3" outlineLevel="0" r="29">
      <c r="A29" s="0" t="n">
        <v>1</v>
      </c>
      <c r="B29" s="28" t="s">
        <v>55</v>
      </c>
      <c r="C29" s="2" t="str">
        <f aca="false">CONCATENATE(REPT("0",25-LEN(MID(B29,1,2))),MID(B29,1,2))</f>
        <v>0000000000000000000000002</v>
      </c>
      <c r="D29" s="2" t="str">
        <f aca="false">CONCATENATE(REPT("0",25-LEN(MID(B29,4,4))),MID(B29,4,4))</f>
        <v>0000000000000000000002001</v>
      </c>
      <c r="E29" s="2" t="str">
        <f aca="false">CONCATENATE(REPT("0",25-LEN(MID(B29,9,2))),MID(B29,9,2))</f>
        <v>0000000000000000000000001</v>
      </c>
      <c r="F29" s="2" t="str">
        <f aca="false">CONCATENATE(REPT("0",25-LEN(MID(B29,12,2))),MID(B29,12,2))</f>
        <v>0000000000000000000000001</v>
      </c>
      <c r="G29" s="2" t="str">
        <f aca="false">CONCATENATE(REPT("0",25-LEN(MID(B29,15,2))),MID(B29,15,2))</f>
        <v>0000000000000000000000001</v>
      </c>
      <c r="H29" s="30" t="n">
        <v>596</v>
      </c>
      <c r="I29" s="4" t="str">
        <f aca="false">CONCATENATE(REPT("0",15-LEN(H29)),H29)</f>
        <v>000000000000596</v>
      </c>
      <c r="J29" s="30" t="s">
        <v>56</v>
      </c>
      <c r="K29" s="30" t="s">
        <v>57</v>
      </c>
      <c r="L29" s="54" t="s">
        <v>58</v>
      </c>
      <c r="M29" s="54" t="s">
        <v>58</v>
      </c>
      <c r="N29" s="32" t="n">
        <v>-28363.08</v>
      </c>
      <c r="O29" s="0" t="s">
        <v>59</v>
      </c>
    </row>
    <row collapsed="false" customFormat="false" customHeight="false" hidden="false" ht="13.3" outlineLevel="0" r="30">
      <c r="A30" s="0" t="n">
        <v>1</v>
      </c>
      <c r="B30" s="33" t="s">
        <v>55</v>
      </c>
      <c r="C30" s="2" t="str">
        <f aca="false">CONCATENATE(REPT("0",25-LEN(MID(B30,1,2))),MID(B30,1,2))</f>
        <v>0000000000000000000000002</v>
      </c>
      <c r="D30" s="2" t="str">
        <f aca="false">CONCATENATE(REPT("0",25-LEN(MID(B30,4,4))),MID(B30,4,4))</f>
        <v>0000000000000000000002001</v>
      </c>
      <c r="E30" s="2" t="str">
        <f aca="false">CONCATENATE(REPT("0",25-LEN(MID(B30,9,2))),MID(B30,9,2))</f>
        <v>0000000000000000000000001</v>
      </c>
      <c r="F30" s="2" t="str">
        <f aca="false">CONCATENATE(REPT("0",25-LEN(MID(B30,12,2))),MID(B30,12,2))</f>
        <v>0000000000000000000000001</v>
      </c>
      <c r="G30" s="2" t="str">
        <f aca="false">CONCATENATE(REPT("0",25-LEN(MID(B30,15,2))),MID(B30,15,2))</f>
        <v>0000000000000000000000001</v>
      </c>
      <c r="H30" s="34" t="n">
        <v>515</v>
      </c>
      <c r="I30" s="4" t="str">
        <f aca="false">CONCATENATE(REPT("0",15-LEN(H30)),H30)</f>
        <v>000000000000515</v>
      </c>
      <c r="J30" s="34" t="s">
        <v>56</v>
      </c>
      <c r="K30" s="34" t="s">
        <v>67</v>
      </c>
      <c r="L30" s="55" t="s">
        <v>68</v>
      </c>
      <c r="M30" s="55" t="s">
        <v>68</v>
      </c>
      <c r="N30" s="36" t="n">
        <v>-35071.7</v>
      </c>
    </row>
    <row collapsed="false" customFormat="false" customHeight="false" hidden="false" ht="13.3" outlineLevel="0" r="31">
      <c r="A31" s="0" t="n">
        <v>1</v>
      </c>
      <c r="B31" s="28" t="s">
        <v>70</v>
      </c>
      <c r="C31" s="2" t="str">
        <f aca="false">CONCATENATE(REPT("0",25-LEN(MID(B31,1,2))),MID(B31,1,2))</f>
        <v>0000000000000000000000002</v>
      </c>
      <c r="D31" s="2" t="str">
        <f aca="false">CONCATENATE(REPT("0",25-LEN(MID(B31,4,4))),MID(B31,4,4))</f>
        <v>0000000000000000000002002</v>
      </c>
      <c r="E31" s="2" t="str">
        <f aca="false">CONCATENATE(REPT("0",25-LEN(MID(B31,9,2))),MID(B31,9,2))</f>
        <v>0000000000000000000000003</v>
      </c>
      <c r="F31" s="2" t="str">
        <f aca="false">CONCATENATE(REPT("0",25-LEN(MID(B31,12,2))),MID(B31,12,2))</f>
        <v>0000000000000000000000001</v>
      </c>
      <c r="G31" s="2" t="str">
        <f aca="false">CONCATENATE(REPT("0",25-LEN(MID(B31,15,2))),MID(B31,15,2))</f>
        <v>0000000000000000000000001</v>
      </c>
      <c r="H31" s="30" t="n">
        <v>458</v>
      </c>
      <c r="I31" s="4" t="str">
        <f aca="false">CONCATENATE(REPT("0",15-LEN(H31)),H31)</f>
        <v>000000000000458</v>
      </c>
      <c r="J31" s="30" t="s">
        <v>56</v>
      </c>
      <c r="K31" s="30" t="s">
        <v>71</v>
      </c>
      <c r="L31" s="54" t="s">
        <v>72</v>
      </c>
      <c r="M31" s="54" t="s">
        <v>72</v>
      </c>
      <c r="N31" s="32" t="n">
        <v>-106226.6</v>
      </c>
      <c r="O31" s="0" t="s">
        <v>59</v>
      </c>
    </row>
    <row collapsed="false" customFormat="false" customHeight="false" hidden="false" ht="13.3" outlineLevel="0" r="32">
      <c r="A32" s="0" t="n">
        <v>1</v>
      </c>
      <c r="B32" s="28" t="s">
        <v>76</v>
      </c>
      <c r="C32" s="2" t="str">
        <f aca="false">CONCATENATE(REPT("0",25-LEN(MID(B32,1,2))),MID(B32,1,2))</f>
        <v>0000000000000000000000002</v>
      </c>
      <c r="D32" s="2" t="str">
        <f aca="false">CONCATENATE(REPT("0",25-LEN(MID(B32,4,4))),MID(B32,4,4))</f>
        <v>0000000000000000000002003</v>
      </c>
      <c r="E32" s="2" t="str">
        <f aca="false">CONCATENATE(REPT("0",25-LEN(MID(B32,9,2))),MID(B32,9,2))</f>
        <v>0000000000000000000000001</v>
      </c>
      <c r="F32" s="2" t="str">
        <f aca="false">CONCATENATE(REPT("0",25-LEN(MID(B32,12,2))),MID(B32,12,2))</f>
        <v>0000000000000000000000001</v>
      </c>
      <c r="G32" s="2" t="str">
        <f aca="false">CONCATENATE(REPT("0",25-LEN(MID(B32,15,2))),MID(B32,15,2))</f>
        <v>0000000000000000000000001</v>
      </c>
      <c r="H32" s="30" t="n">
        <v>523</v>
      </c>
      <c r="I32" s="4" t="str">
        <f aca="false">CONCATENATE(REPT("0",15-LEN(H32)),H32)</f>
        <v>000000000000523</v>
      </c>
      <c r="J32" s="30" t="s">
        <v>56</v>
      </c>
      <c r="K32" s="30" t="s">
        <v>67</v>
      </c>
      <c r="L32" s="54" t="s">
        <v>77</v>
      </c>
      <c r="M32" s="54" t="s">
        <v>77</v>
      </c>
      <c r="N32" s="32" t="n">
        <v>-7632.78</v>
      </c>
      <c r="O32" s="0" t="s">
        <v>59</v>
      </c>
    </row>
    <row collapsed="false" customFormat="false" customHeight="false" hidden="false" ht="13.3" outlineLevel="0" r="33">
      <c r="A33" s="0" t="n">
        <v>1</v>
      </c>
      <c r="B33" s="33" t="s">
        <v>76</v>
      </c>
      <c r="C33" s="2" t="str">
        <f aca="false">CONCATENATE(REPT("0",25-LEN(MID(B33,1,2))),MID(B33,1,2))</f>
        <v>0000000000000000000000002</v>
      </c>
      <c r="D33" s="2" t="str">
        <f aca="false">CONCATENATE(REPT("0",25-LEN(MID(B33,4,4))),MID(B33,4,4))</f>
        <v>0000000000000000000002003</v>
      </c>
      <c r="E33" s="2" t="str">
        <f aca="false">CONCATENATE(REPT("0",25-LEN(MID(B33,9,2))),MID(B33,9,2))</f>
        <v>0000000000000000000000001</v>
      </c>
      <c r="F33" s="2" t="str">
        <f aca="false">CONCATENATE(REPT("0",25-LEN(MID(B33,12,2))),MID(B33,12,2))</f>
        <v>0000000000000000000000001</v>
      </c>
      <c r="G33" s="2" t="str">
        <f aca="false">CONCATENATE(REPT("0",25-LEN(MID(B33,15,2))),MID(B33,15,2))</f>
        <v>0000000000000000000000001</v>
      </c>
      <c r="H33" s="34" t="n">
        <v>523</v>
      </c>
      <c r="I33" s="4" t="str">
        <f aca="false">CONCATENATE(REPT("0",15-LEN(H33)),H33)</f>
        <v>000000000000523</v>
      </c>
      <c r="J33" s="34" t="s">
        <v>56</v>
      </c>
      <c r="K33" s="34" t="s">
        <v>67</v>
      </c>
      <c r="L33" s="55" t="s">
        <v>77</v>
      </c>
      <c r="M33" s="55" t="s">
        <v>77</v>
      </c>
      <c r="N33" s="36" t="n">
        <v>-8065.52</v>
      </c>
    </row>
    <row collapsed="false" customFormat="false" customHeight="true" hidden="false" ht="16.4" outlineLevel="0" r="34">
      <c r="A34" s="0" t="n">
        <v>1</v>
      </c>
      <c r="B34" s="28" t="s">
        <v>82</v>
      </c>
      <c r="C34" s="2" t="str">
        <f aca="false">CONCATENATE(REPT("0",25-LEN(MID(B34,1,2))),MID(B34,1,2))</f>
        <v>0000000000000000000000002</v>
      </c>
      <c r="D34" s="2" t="str">
        <f aca="false">CONCATENATE(REPT("0",25-LEN(MID(B34,4,4))),MID(B34,4,4))</f>
        <v>0000000000000000000002005</v>
      </c>
      <c r="E34" s="2" t="str">
        <f aca="false">CONCATENATE(REPT("0",25-LEN(MID(B34,9,2))),MID(B34,9,2))</f>
        <v>0000000000000000000000001</v>
      </c>
      <c r="F34" s="2" t="str">
        <f aca="false">CONCATENATE(REPT("0",25-LEN(MID(B34,12,2))),MID(B34,12,2))</f>
        <v>0000000000000000000000001</v>
      </c>
      <c r="G34" s="2" t="str">
        <f aca="false">CONCATENATE(REPT("0",25-LEN(MID(B34,15,2))),MID(B34,15,2))</f>
        <v>0000000000000000000000001</v>
      </c>
      <c r="H34" s="30" t="n">
        <v>640</v>
      </c>
      <c r="I34" s="4" t="str">
        <f aca="false">CONCATENATE(REPT("0",15-LEN(H34)),H34)</f>
        <v>000000000000640</v>
      </c>
      <c r="J34" s="30" t="s">
        <v>56</v>
      </c>
      <c r="K34" s="30" t="s">
        <v>57</v>
      </c>
      <c r="L34" s="56" t="s">
        <v>83</v>
      </c>
      <c r="M34" s="56" t="s">
        <v>83</v>
      </c>
      <c r="N34" s="32" t="n">
        <v>-18908.72</v>
      </c>
      <c r="O34" s="0" t="s">
        <v>59</v>
      </c>
    </row>
    <row collapsed="false" customFormat="false" customHeight="false" hidden="false" ht="13.3" outlineLevel="0" r="35">
      <c r="A35" s="0" t="n">
        <v>1</v>
      </c>
      <c r="B35" s="33" t="s">
        <v>87</v>
      </c>
      <c r="C35" s="2" t="str">
        <f aca="false">CONCATENATE(REPT("0",25-LEN(MID(B35,1,2))),MID(B35,1,2))</f>
        <v>0000000000000000000000002</v>
      </c>
      <c r="D35" s="2" t="str">
        <f aca="false">CONCATENATE(REPT("0",25-LEN(MID(B35,4,4))),MID(B35,4,4))</f>
        <v>0000000000000000000002200</v>
      </c>
      <c r="E35" s="2" t="str">
        <f aca="false">CONCATENATE(REPT("0",25-LEN(MID(B35,9,2))),MID(B35,9,2))</f>
        <v>0000000000000000000000001</v>
      </c>
      <c r="F35" s="2" t="str">
        <f aca="false">CONCATENATE(REPT("0",25-LEN(MID(B35,12,2))),MID(B35,12,2))</f>
        <v>0000000000000000000000001</v>
      </c>
      <c r="G35" s="2" t="str">
        <f aca="false">CONCATENATE(REPT("0",25-LEN(MID(B35,15,2))),MID(B35,15,2))</f>
        <v>0000000000000000000000001</v>
      </c>
      <c r="H35" s="34" t="n">
        <v>451</v>
      </c>
      <c r="I35" s="4" t="str">
        <f aca="false">CONCATENATE(REPT("0",15-LEN(H35)),H35)</f>
        <v>000000000000451</v>
      </c>
      <c r="J35" s="34" t="s">
        <v>56</v>
      </c>
      <c r="K35" s="34" t="s">
        <v>71</v>
      </c>
      <c r="L35" s="55" t="s">
        <v>72</v>
      </c>
      <c r="M35" s="55" t="s">
        <v>72</v>
      </c>
      <c r="N35" s="36" t="n">
        <v>-3188</v>
      </c>
    </row>
    <row collapsed="false" customFormat="false" customHeight="false" hidden="false" ht="13.3" outlineLevel="0" r="36">
      <c r="A36" s="0" t="n">
        <v>1</v>
      </c>
      <c r="B36" s="28" t="s">
        <v>6</v>
      </c>
      <c r="C36" s="2" t="str">
        <f aca="false">CONCATENATE(REPT("0",25-LEN(MID(B36,1,2))),MID(B36,1,2))</f>
        <v>0000000000000000000000002</v>
      </c>
      <c r="D36" s="2" t="str">
        <f aca="false">CONCATENATE(REPT("0",25-LEN(MID(B36,4,4))),MID(B36,4,4))</f>
        <v>0000000000000000000002301</v>
      </c>
      <c r="E36" s="2" t="str">
        <f aca="false">CONCATENATE(REPT("0",25-LEN(MID(B36,9,2))),MID(B36,9,2))</f>
        <v>0000000000000000000000001</v>
      </c>
      <c r="F36" s="2" t="str">
        <f aca="false">CONCATENATE(REPT("0",25-LEN(MID(B36,12,2))),MID(B36,12,2))</f>
        <v>0000000000000000000000001</v>
      </c>
      <c r="G36" s="2" t="str">
        <f aca="false">CONCATENATE(REPT("0",25-LEN(MID(B36,15,2))),MID(B36,15,2))</f>
        <v>0000000000000000000000001</v>
      </c>
      <c r="H36" s="30" t="n">
        <v>452</v>
      </c>
      <c r="I36" s="4" t="str">
        <f aca="false">CONCATENATE(REPT("0",15-LEN(H36)),H36)</f>
        <v>000000000000452</v>
      </c>
      <c r="J36" s="30" t="s">
        <v>56</v>
      </c>
      <c r="K36" s="30" t="s">
        <v>71</v>
      </c>
      <c r="L36" s="54" t="s">
        <v>72</v>
      </c>
      <c r="M36" s="54" t="s">
        <v>72</v>
      </c>
      <c r="N36" s="32" t="n">
        <v>-120</v>
      </c>
      <c r="O36" s="0" t="s">
        <v>59</v>
      </c>
    </row>
    <row collapsed="false" customFormat="false" customHeight="false" hidden="false" ht="13.3" outlineLevel="0" r="37">
      <c r="A37" s="0" t="n">
        <v>1</v>
      </c>
      <c r="B37" s="28" t="s">
        <v>6</v>
      </c>
      <c r="C37" s="2" t="str">
        <f aca="false">CONCATENATE(REPT("0",25-LEN(MID(B37,1,2))),MID(B37,1,2))</f>
        <v>0000000000000000000000002</v>
      </c>
      <c r="D37" s="2" t="str">
        <f aca="false">CONCATENATE(REPT("0",25-LEN(MID(B37,4,4))),MID(B37,4,4))</f>
        <v>0000000000000000000002301</v>
      </c>
      <c r="E37" s="2" t="str">
        <f aca="false">CONCATENATE(REPT("0",25-LEN(MID(B37,9,2))),MID(B37,9,2))</f>
        <v>0000000000000000000000001</v>
      </c>
      <c r="F37" s="2" t="str">
        <f aca="false">CONCATENATE(REPT("0",25-LEN(MID(B37,12,2))),MID(B37,12,2))</f>
        <v>0000000000000000000000001</v>
      </c>
      <c r="G37" s="2" t="str">
        <f aca="false">CONCATENATE(REPT("0",25-LEN(MID(B37,15,2))),MID(B37,15,2))</f>
        <v>0000000000000000000000001</v>
      </c>
      <c r="H37" s="30" t="n">
        <v>460</v>
      </c>
      <c r="I37" s="4" t="str">
        <f aca="false">CONCATENATE(REPT("0",15-LEN(H37)),H37)</f>
        <v>000000000000460</v>
      </c>
      <c r="J37" s="30" t="s">
        <v>56</v>
      </c>
      <c r="K37" s="30" t="s">
        <v>71</v>
      </c>
      <c r="L37" s="54" t="s">
        <v>72</v>
      </c>
      <c r="M37" s="54" t="s">
        <v>72</v>
      </c>
      <c r="N37" s="32" t="n">
        <v>-174.24</v>
      </c>
      <c r="O37" s="0" t="s">
        <v>59</v>
      </c>
    </row>
    <row collapsed="false" customFormat="false" customHeight="false" hidden="false" ht="13.3" outlineLevel="0" r="38">
      <c r="A38" s="0" t="n">
        <v>1</v>
      </c>
      <c r="B38" s="28" t="s">
        <v>6</v>
      </c>
      <c r="C38" s="2" t="str">
        <f aca="false">CONCATENATE(REPT("0",25-LEN(MID(B38,1,2))),MID(B38,1,2))</f>
        <v>0000000000000000000000002</v>
      </c>
      <c r="D38" s="2" t="str">
        <f aca="false">CONCATENATE(REPT("0",25-LEN(MID(B38,4,4))),MID(B38,4,4))</f>
        <v>0000000000000000000002301</v>
      </c>
      <c r="E38" s="2" t="str">
        <f aca="false">CONCATENATE(REPT("0",25-LEN(MID(B38,9,2))),MID(B38,9,2))</f>
        <v>0000000000000000000000001</v>
      </c>
      <c r="F38" s="2" t="str">
        <f aca="false">CONCATENATE(REPT("0",25-LEN(MID(B38,12,2))),MID(B38,12,2))</f>
        <v>0000000000000000000000001</v>
      </c>
      <c r="G38" s="2" t="str">
        <f aca="false">CONCATENATE(REPT("0",25-LEN(MID(B38,15,2))),MID(B38,15,2))</f>
        <v>0000000000000000000000001</v>
      </c>
      <c r="H38" s="30" t="n">
        <v>451</v>
      </c>
      <c r="I38" s="4" t="str">
        <f aca="false">CONCATENATE(REPT("0",15-LEN(H38)),H38)</f>
        <v>000000000000451</v>
      </c>
      <c r="J38" s="30" t="s">
        <v>56</v>
      </c>
      <c r="K38" s="30" t="s">
        <v>71</v>
      </c>
      <c r="L38" s="54" t="s">
        <v>72</v>
      </c>
      <c r="M38" s="54" t="s">
        <v>72</v>
      </c>
      <c r="N38" s="32" t="n">
        <v>-382.56</v>
      </c>
      <c r="O38" s="0" t="s">
        <v>59</v>
      </c>
    </row>
    <row collapsed="false" customFormat="false" customHeight="false" hidden="false" ht="13.3" outlineLevel="0" r="39">
      <c r="A39" s="0" t="n">
        <v>1</v>
      </c>
      <c r="B39" s="33" t="s">
        <v>6</v>
      </c>
      <c r="C39" s="2" t="str">
        <f aca="false">CONCATENATE(REPT("0",25-LEN(MID(B39,1,2))),MID(B39,1,2))</f>
        <v>0000000000000000000000002</v>
      </c>
      <c r="D39" s="2" t="str">
        <f aca="false">CONCATENATE(REPT("0",25-LEN(MID(B39,4,4))),MID(B39,4,4))</f>
        <v>0000000000000000000002301</v>
      </c>
      <c r="E39" s="2" t="str">
        <f aca="false">CONCATENATE(REPT("0",25-LEN(MID(B39,9,2))),MID(B39,9,2))</f>
        <v>0000000000000000000000001</v>
      </c>
      <c r="F39" s="2" t="str">
        <f aca="false">CONCATENATE(REPT("0",25-LEN(MID(B39,12,2))),MID(B39,12,2))</f>
        <v>0000000000000000000000001</v>
      </c>
      <c r="G39" s="2" t="str">
        <f aca="false">CONCATENATE(REPT("0",25-LEN(MID(B39,15,2))),MID(B39,15,2))</f>
        <v>0000000000000000000000001</v>
      </c>
      <c r="H39" s="34" t="n">
        <v>452</v>
      </c>
      <c r="I39" s="4" t="str">
        <f aca="false">CONCATENATE(REPT("0",15-LEN(H39)),H39)</f>
        <v>000000000000452</v>
      </c>
      <c r="J39" s="34" t="s">
        <v>56</v>
      </c>
      <c r="K39" s="34" t="s">
        <v>71</v>
      </c>
      <c r="L39" s="55" t="s">
        <v>72</v>
      </c>
      <c r="M39" s="55" t="s">
        <v>72</v>
      </c>
      <c r="N39" s="36" t="n">
        <v>-1000</v>
      </c>
    </row>
    <row collapsed="false" customFormat="false" customHeight="false" hidden="false" ht="13.3" outlineLevel="0" r="40">
      <c r="A40" s="0" t="n">
        <v>1</v>
      </c>
      <c r="B40" s="28" t="s">
        <v>6</v>
      </c>
      <c r="C40" s="2" t="str">
        <f aca="false">CONCATENATE(REPT("0",25-LEN(MID(B40,1,2))),MID(B40,1,2))</f>
        <v>0000000000000000000000002</v>
      </c>
      <c r="D40" s="2" t="str">
        <f aca="false">CONCATENATE(REPT("0",25-LEN(MID(B40,4,4))),MID(B40,4,4))</f>
        <v>0000000000000000000002301</v>
      </c>
      <c r="E40" s="2" t="str">
        <f aca="false">CONCATENATE(REPT("0",25-LEN(MID(B40,9,2))),MID(B40,9,2))</f>
        <v>0000000000000000000000001</v>
      </c>
      <c r="F40" s="2" t="str">
        <f aca="false">CONCATENATE(REPT("0",25-LEN(MID(B40,12,2))),MID(B40,12,2))</f>
        <v>0000000000000000000000001</v>
      </c>
      <c r="G40" s="2" t="str">
        <f aca="false">CONCATENATE(REPT("0",25-LEN(MID(B40,15,2))),MID(B40,15,2))</f>
        <v>0000000000000000000000001</v>
      </c>
      <c r="H40" s="30" t="n">
        <v>523</v>
      </c>
      <c r="I40" s="4" t="str">
        <f aca="false">CONCATENATE(REPT("0",15-LEN(H40)),H40)</f>
        <v>000000000000523</v>
      </c>
      <c r="J40" s="30" t="s">
        <v>56</v>
      </c>
      <c r="K40" s="30" t="s">
        <v>67</v>
      </c>
      <c r="L40" s="54" t="s">
        <v>77</v>
      </c>
      <c r="M40" s="54" t="s">
        <v>77</v>
      </c>
      <c r="N40" s="32" t="n">
        <v>-1883.79</v>
      </c>
      <c r="O40" s="0" t="s">
        <v>59</v>
      </c>
    </row>
    <row collapsed="false" customFormat="false" customHeight="true" hidden="false" ht="14.9" outlineLevel="0" r="41">
      <c r="A41" s="0" t="n">
        <v>1</v>
      </c>
      <c r="B41" s="28" t="s">
        <v>6</v>
      </c>
      <c r="C41" s="2" t="str">
        <f aca="false">CONCATENATE(REPT("0",25-LEN(MID(B41,1,2))),MID(B41,1,2))</f>
        <v>0000000000000000000000002</v>
      </c>
      <c r="D41" s="2" t="str">
        <f aca="false">CONCATENATE(REPT("0",25-LEN(MID(B41,4,4))),MID(B41,4,4))</f>
        <v>0000000000000000000002301</v>
      </c>
      <c r="E41" s="2" t="str">
        <f aca="false">CONCATENATE(REPT("0",25-LEN(MID(B41,9,2))),MID(B41,9,2))</f>
        <v>0000000000000000000000001</v>
      </c>
      <c r="F41" s="2" t="str">
        <f aca="false">CONCATENATE(REPT("0",25-LEN(MID(B41,12,2))),MID(B41,12,2))</f>
        <v>0000000000000000000000001</v>
      </c>
      <c r="G41" s="2" t="str">
        <f aca="false">CONCATENATE(REPT("0",25-LEN(MID(B41,15,2))),MID(B41,15,2))</f>
        <v>0000000000000000000000001</v>
      </c>
      <c r="H41" s="30" t="n">
        <v>640</v>
      </c>
      <c r="I41" s="4" t="str">
        <f aca="false">CONCATENATE(REPT("0",15-LEN(H41)),H41)</f>
        <v>000000000000640</v>
      </c>
      <c r="J41" s="30" t="s">
        <v>56</v>
      </c>
      <c r="K41" s="30" t="s">
        <v>57</v>
      </c>
      <c r="L41" s="56" t="s">
        <v>83</v>
      </c>
      <c r="M41" s="56" t="s">
        <v>83</v>
      </c>
      <c r="N41" s="32" t="n">
        <v>-2269.05</v>
      </c>
      <c r="O41" s="0" t="s">
        <v>59</v>
      </c>
    </row>
    <row collapsed="false" customFormat="false" customHeight="false" hidden="false" ht="13.3" outlineLevel="0" r="42">
      <c r="A42" s="0" t="n">
        <v>1</v>
      </c>
      <c r="B42" s="28" t="s">
        <v>6</v>
      </c>
      <c r="C42" s="2" t="str">
        <f aca="false">CONCATENATE(REPT("0",25-LEN(MID(B42,1,2))),MID(B42,1,2))</f>
        <v>0000000000000000000000002</v>
      </c>
      <c r="D42" s="2" t="str">
        <f aca="false">CONCATENATE(REPT("0",25-LEN(MID(B42,4,4))),MID(B42,4,4))</f>
        <v>0000000000000000000002301</v>
      </c>
      <c r="E42" s="2" t="str">
        <f aca="false">CONCATENATE(REPT("0",25-LEN(MID(B42,9,2))),MID(B42,9,2))</f>
        <v>0000000000000000000000001</v>
      </c>
      <c r="F42" s="2" t="str">
        <f aca="false">CONCATENATE(REPT("0",25-LEN(MID(B42,12,2))),MID(B42,12,2))</f>
        <v>0000000000000000000000001</v>
      </c>
      <c r="G42" s="2" t="str">
        <f aca="false">CONCATENATE(REPT("0",25-LEN(MID(B42,15,2))),MID(B42,15,2))</f>
        <v>0000000000000000000000001</v>
      </c>
      <c r="H42" s="30" t="n">
        <v>455</v>
      </c>
      <c r="I42" s="4" t="str">
        <f aca="false">CONCATENATE(REPT("0",15-LEN(H42)),H42)</f>
        <v>000000000000455</v>
      </c>
      <c r="J42" s="30" t="s">
        <v>56</v>
      </c>
      <c r="K42" s="30" t="s">
        <v>71</v>
      </c>
      <c r="L42" s="54" t="s">
        <v>72</v>
      </c>
      <c r="M42" s="54" t="s">
        <v>72</v>
      </c>
      <c r="N42" s="32" t="n">
        <v>-2960.76</v>
      </c>
      <c r="O42" s="0" t="s">
        <v>59</v>
      </c>
    </row>
    <row collapsed="false" customFormat="false" customHeight="false" hidden="false" ht="13.3" outlineLevel="0" r="43">
      <c r="A43" s="0" t="n">
        <v>1</v>
      </c>
      <c r="B43" s="28" t="s">
        <v>6</v>
      </c>
      <c r="C43" s="2" t="str">
        <f aca="false">CONCATENATE(REPT("0",25-LEN(MID(B43,1,2))),MID(B43,1,2))</f>
        <v>0000000000000000000000002</v>
      </c>
      <c r="D43" s="2" t="str">
        <f aca="false">CONCATENATE(REPT("0",25-LEN(MID(B43,4,4))),MID(B43,4,4))</f>
        <v>0000000000000000000002301</v>
      </c>
      <c r="E43" s="2" t="str">
        <f aca="false">CONCATENATE(REPT("0",25-LEN(MID(B43,9,2))),MID(B43,9,2))</f>
        <v>0000000000000000000000001</v>
      </c>
      <c r="F43" s="2" t="str">
        <f aca="false">CONCATENATE(REPT("0",25-LEN(MID(B43,12,2))),MID(B43,12,2))</f>
        <v>0000000000000000000000001</v>
      </c>
      <c r="G43" s="2" t="str">
        <f aca="false">CONCATENATE(REPT("0",25-LEN(MID(B43,15,2))),MID(B43,15,2))</f>
        <v>0000000000000000000000001</v>
      </c>
      <c r="H43" s="30" t="n">
        <v>596</v>
      </c>
      <c r="I43" s="4" t="str">
        <f aca="false">CONCATENATE(REPT("0",15-LEN(H43)),H43)</f>
        <v>000000000000596</v>
      </c>
      <c r="J43" s="30" t="s">
        <v>56</v>
      </c>
      <c r="K43" s="30" t="s">
        <v>57</v>
      </c>
      <c r="L43" s="54" t="s">
        <v>58</v>
      </c>
      <c r="M43" s="54" t="s">
        <v>58</v>
      </c>
      <c r="N43" s="32" t="n">
        <v>-3403.57</v>
      </c>
      <c r="O43" s="0" t="s">
        <v>59</v>
      </c>
    </row>
    <row collapsed="false" customFormat="false" customHeight="false" hidden="false" ht="13.3" outlineLevel="0" r="44">
      <c r="A44" s="0" t="n">
        <v>1</v>
      </c>
      <c r="B44" s="28" t="s">
        <v>6</v>
      </c>
      <c r="C44" s="2" t="str">
        <f aca="false">CONCATENATE(REPT("0",25-LEN(MID(B44,1,2))),MID(B44,1,2))</f>
        <v>0000000000000000000000002</v>
      </c>
      <c r="D44" s="2" t="str">
        <f aca="false">CONCATENATE(REPT("0",25-LEN(MID(B44,4,4))),MID(B44,4,4))</f>
        <v>0000000000000000000002301</v>
      </c>
      <c r="E44" s="2" t="str">
        <f aca="false">CONCATENATE(REPT("0",25-LEN(MID(B44,9,2))),MID(B44,9,2))</f>
        <v>0000000000000000000000001</v>
      </c>
      <c r="F44" s="2" t="str">
        <f aca="false">CONCATENATE(REPT("0",25-LEN(MID(B44,12,2))),MID(B44,12,2))</f>
        <v>0000000000000000000000001</v>
      </c>
      <c r="G44" s="2" t="str">
        <f aca="false">CONCATENATE(REPT("0",25-LEN(MID(B44,15,2))),MID(B44,15,2))</f>
        <v>0000000000000000000000001</v>
      </c>
      <c r="H44" s="30" t="n">
        <v>515</v>
      </c>
      <c r="I44" s="4" t="str">
        <f aca="false">CONCATENATE(REPT("0",15-LEN(H44)),H44)</f>
        <v>000000000000515</v>
      </c>
      <c r="J44" s="30" t="s">
        <v>56</v>
      </c>
      <c r="K44" s="30" t="s">
        <v>67</v>
      </c>
      <c r="L44" s="54" t="s">
        <v>68</v>
      </c>
      <c r="M44" s="54" t="s">
        <v>68</v>
      </c>
      <c r="N44" s="32" t="n">
        <v>-4208.6</v>
      </c>
      <c r="O44" s="0" t="s">
        <v>59</v>
      </c>
    </row>
    <row collapsed="false" customFormat="false" customHeight="false" hidden="false" ht="13.3" outlineLevel="0" r="45">
      <c r="A45" s="0" t="n">
        <v>1</v>
      </c>
      <c r="B45" s="28" t="s">
        <v>6</v>
      </c>
      <c r="C45" s="2" t="str">
        <f aca="false">CONCATENATE(REPT("0",25-LEN(MID(B45,1,2))),MID(B45,1,2))</f>
        <v>0000000000000000000000002</v>
      </c>
      <c r="D45" s="2" t="str">
        <f aca="false">CONCATENATE(REPT("0",25-LEN(MID(B45,4,4))),MID(B45,4,4))</f>
        <v>0000000000000000000002301</v>
      </c>
      <c r="E45" s="2" t="str">
        <f aca="false">CONCATENATE(REPT("0",25-LEN(MID(B45,9,2))),MID(B45,9,2))</f>
        <v>0000000000000000000000001</v>
      </c>
      <c r="F45" s="2" t="str">
        <f aca="false">CONCATENATE(REPT("0",25-LEN(MID(B45,12,2))),MID(B45,12,2))</f>
        <v>0000000000000000000000001</v>
      </c>
      <c r="G45" s="2" t="str">
        <f aca="false">CONCATENATE(REPT("0",25-LEN(MID(B45,15,2))),MID(B45,15,2))</f>
        <v>0000000000000000000000001</v>
      </c>
      <c r="H45" s="30" t="n">
        <v>454</v>
      </c>
      <c r="I45" s="4" t="str">
        <f aca="false">CONCATENATE(REPT("0",15-LEN(H45)),H45)</f>
        <v>000000000000454</v>
      </c>
      <c r="J45" s="30" t="s">
        <v>56</v>
      </c>
      <c r="K45" s="30" t="s">
        <v>71</v>
      </c>
      <c r="L45" s="54" t="s">
        <v>72</v>
      </c>
      <c r="M45" s="54" t="s">
        <v>72</v>
      </c>
      <c r="N45" s="32" t="n">
        <v>-8724.36</v>
      </c>
      <c r="O45" s="0" t="s">
        <v>59</v>
      </c>
    </row>
    <row collapsed="false" customFormat="false" customHeight="false" hidden="false" ht="13.3" outlineLevel="0" r="46">
      <c r="A46" s="0" t="n">
        <v>1</v>
      </c>
      <c r="B46" s="28" t="s">
        <v>6</v>
      </c>
      <c r="C46" s="2" t="str">
        <f aca="false">CONCATENATE(REPT("0",25-LEN(MID(B46,1,2))),MID(B46,1,2))</f>
        <v>0000000000000000000000002</v>
      </c>
      <c r="D46" s="2" t="str">
        <f aca="false">CONCATENATE(REPT("0",25-LEN(MID(B46,4,4))),MID(B46,4,4))</f>
        <v>0000000000000000000002301</v>
      </c>
      <c r="E46" s="2" t="str">
        <f aca="false">CONCATENATE(REPT("0",25-LEN(MID(B46,9,2))),MID(B46,9,2))</f>
        <v>0000000000000000000000001</v>
      </c>
      <c r="F46" s="2" t="str">
        <f aca="false">CONCATENATE(REPT("0",25-LEN(MID(B46,12,2))),MID(B46,12,2))</f>
        <v>0000000000000000000000001</v>
      </c>
      <c r="G46" s="2" t="str">
        <f aca="false">CONCATENATE(REPT("0",25-LEN(MID(B46,15,2))),MID(B46,15,2))</f>
        <v>0000000000000000000000001</v>
      </c>
      <c r="H46" s="30" t="n">
        <v>453</v>
      </c>
      <c r="I46" s="4" t="str">
        <f aca="false">CONCATENATE(REPT("0",15-LEN(H46)),H46)</f>
        <v>000000000000453</v>
      </c>
      <c r="J46" s="30" t="s">
        <v>56</v>
      </c>
      <c r="K46" s="30" t="s">
        <v>71</v>
      </c>
      <c r="L46" s="54" t="s">
        <v>72</v>
      </c>
      <c r="M46" s="54" t="s">
        <v>72</v>
      </c>
      <c r="N46" s="32" t="n">
        <v>-12747.19</v>
      </c>
      <c r="O46" s="0" t="s">
        <v>59</v>
      </c>
    </row>
    <row collapsed="false" customFormat="false" customHeight="false" hidden="false" ht="13.3" outlineLevel="0" r="47">
      <c r="A47" s="0" t="n">
        <v>1</v>
      </c>
      <c r="B47" s="28" t="s">
        <v>6</v>
      </c>
      <c r="C47" s="2" t="str">
        <f aca="false">CONCATENATE(REPT("0",25-LEN(MID(B47,1,2))),MID(B47,1,2))</f>
        <v>0000000000000000000000002</v>
      </c>
      <c r="D47" s="2" t="str">
        <f aca="false">CONCATENATE(REPT("0",25-LEN(MID(B47,4,4))),MID(B47,4,4))</f>
        <v>0000000000000000000002301</v>
      </c>
      <c r="E47" s="2" t="str">
        <f aca="false">CONCATENATE(REPT("0",25-LEN(MID(B47,9,2))),MID(B47,9,2))</f>
        <v>0000000000000000000000001</v>
      </c>
      <c r="F47" s="2" t="str">
        <f aca="false">CONCATENATE(REPT("0",25-LEN(MID(B47,12,2))),MID(B47,12,2))</f>
        <v>0000000000000000000000001</v>
      </c>
      <c r="G47" s="2" t="str">
        <f aca="false">CONCATENATE(REPT("0",25-LEN(MID(B47,15,2))),MID(B47,15,2))</f>
        <v>0000000000000000000000001</v>
      </c>
      <c r="H47" s="30" t="n">
        <v>458</v>
      </c>
      <c r="I47" s="4" t="str">
        <f aca="false">CONCATENATE(REPT("0",15-LEN(H47)),H47)</f>
        <v>000000000000458</v>
      </c>
      <c r="J47" s="30" t="s">
        <v>56</v>
      </c>
      <c r="K47" s="30" t="s">
        <v>71</v>
      </c>
      <c r="L47" s="54" t="s">
        <v>72</v>
      </c>
      <c r="M47" s="54" t="s">
        <v>72</v>
      </c>
      <c r="N47" s="32" t="n">
        <v>-12747.19</v>
      </c>
      <c r="O47" s="0" t="s">
        <v>59</v>
      </c>
    </row>
    <row collapsed="false" customFormat="false" customHeight="false" hidden="false" ht="13.3" outlineLevel="0" r="48">
      <c r="A48" s="0" t="n">
        <v>1</v>
      </c>
      <c r="B48" s="28" t="s">
        <v>6</v>
      </c>
      <c r="C48" s="2" t="str">
        <f aca="false">CONCATENATE(REPT("0",25-LEN(MID(B48,1,2))),MID(B48,1,2))</f>
        <v>0000000000000000000000002</v>
      </c>
      <c r="D48" s="2" t="str">
        <f aca="false">CONCATENATE(REPT("0",25-LEN(MID(B48,4,4))),MID(B48,4,4))</f>
        <v>0000000000000000000002301</v>
      </c>
      <c r="E48" s="2" t="str">
        <f aca="false">CONCATENATE(REPT("0",25-LEN(MID(B48,9,2))),MID(B48,9,2))</f>
        <v>0000000000000000000000001</v>
      </c>
      <c r="F48" s="2" t="str">
        <f aca="false">CONCATENATE(REPT("0",25-LEN(MID(B48,12,2))),MID(B48,12,2))</f>
        <v>0000000000000000000000001</v>
      </c>
      <c r="G48" s="2" t="str">
        <f aca="false">CONCATENATE(REPT("0",25-LEN(MID(B48,15,2))),MID(B48,15,2))</f>
        <v>0000000000000000000000001</v>
      </c>
      <c r="H48" s="30" t="n">
        <v>769</v>
      </c>
      <c r="I48" s="4" t="str">
        <f aca="false">CONCATENATE(REPT("0",15-LEN(H48)),H48)</f>
        <v>000000000000769</v>
      </c>
      <c r="J48" s="30" t="s">
        <v>56</v>
      </c>
      <c r="K48" s="30" t="s">
        <v>67</v>
      </c>
      <c r="L48" s="54" t="s">
        <v>88</v>
      </c>
      <c r="M48" s="54" t="s">
        <v>88</v>
      </c>
      <c r="N48" s="32" t="n">
        <v>-69468.12</v>
      </c>
      <c r="O48" s="0" t="s">
        <v>59</v>
      </c>
    </row>
    <row collapsed="false" customFormat="false" customHeight="false" hidden="false" ht="13.3" outlineLevel="0" r="49">
      <c r="A49" s="0" t="n">
        <v>1</v>
      </c>
      <c r="B49" s="28" t="s">
        <v>6</v>
      </c>
      <c r="C49" s="2" t="str">
        <f aca="false">CONCATENATE(REPT("0",25-LEN(MID(B49,1,2))),MID(B49,1,2))</f>
        <v>0000000000000000000000002</v>
      </c>
      <c r="D49" s="2" t="str">
        <f aca="false">CONCATENATE(REPT("0",25-LEN(MID(B49,4,4))),MID(B49,4,4))</f>
        <v>0000000000000000000002301</v>
      </c>
      <c r="E49" s="2" t="str">
        <f aca="false">CONCATENATE(REPT("0",25-LEN(MID(B49,9,2))),MID(B49,9,2))</f>
        <v>0000000000000000000000001</v>
      </c>
      <c r="F49" s="2" t="str">
        <f aca="false">CONCATENATE(REPT("0",25-LEN(MID(B49,12,2))),MID(B49,12,2))</f>
        <v>0000000000000000000000001</v>
      </c>
      <c r="G49" s="2" t="str">
        <f aca="false">CONCATENATE(REPT("0",25-LEN(MID(B49,15,2))),MID(B49,15,2))</f>
        <v>0000000000000000000000001</v>
      </c>
      <c r="H49" s="30" t="n">
        <v>772</v>
      </c>
      <c r="I49" s="4" t="str">
        <f aca="false">CONCATENATE(REPT("0",15-LEN(H49)),H49)</f>
        <v>000000000000772</v>
      </c>
      <c r="J49" s="30" t="s">
        <v>56</v>
      </c>
      <c r="K49" s="30" t="s">
        <v>67</v>
      </c>
      <c r="L49" s="54" t="s">
        <v>93</v>
      </c>
      <c r="M49" s="54" t="s">
        <v>93</v>
      </c>
      <c r="N49" s="32" t="n">
        <v>-69801.72</v>
      </c>
      <c r="O49" s="0" t="s">
        <v>59</v>
      </c>
    </row>
    <row collapsed="false" customFormat="false" customHeight="false" hidden="false" ht="13.3" outlineLevel="0" r="50">
      <c r="A50" s="0" t="n">
        <v>1</v>
      </c>
      <c r="B50" s="28" t="s">
        <v>6</v>
      </c>
      <c r="C50" s="2" t="str">
        <f aca="false">CONCATENATE(REPT("0",25-LEN(MID(B50,1,2))),MID(B50,1,2))</f>
        <v>0000000000000000000000002</v>
      </c>
      <c r="D50" s="2" t="str">
        <f aca="false">CONCATENATE(REPT("0",25-LEN(MID(B50,4,4))),MID(B50,4,4))</f>
        <v>0000000000000000000002301</v>
      </c>
      <c r="E50" s="2" t="str">
        <f aca="false">CONCATENATE(REPT("0",25-LEN(MID(B50,9,2))),MID(B50,9,2))</f>
        <v>0000000000000000000000001</v>
      </c>
      <c r="F50" s="2" t="str">
        <f aca="false">CONCATENATE(REPT("0",25-LEN(MID(B50,12,2))),MID(B50,12,2))</f>
        <v>0000000000000000000000001</v>
      </c>
      <c r="G50" s="2" t="str">
        <f aca="false">CONCATENATE(REPT("0",25-LEN(MID(B50,15,2))),MID(B50,15,2))</f>
        <v>0000000000000000000000001</v>
      </c>
      <c r="H50" s="30" t="n">
        <v>735</v>
      </c>
      <c r="I50" s="4" t="str">
        <f aca="false">CONCATENATE(REPT("0",15-LEN(H50)),H50)</f>
        <v>000000000000735</v>
      </c>
      <c r="J50" s="30" t="s">
        <v>56</v>
      </c>
      <c r="K50" s="30" t="s">
        <v>67</v>
      </c>
      <c r="L50" s="54" t="s">
        <v>96</v>
      </c>
      <c r="M50" s="54" t="s">
        <v>96</v>
      </c>
      <c r="N50" s="32" t="n">
        <v>-105619.73</v>
      </c>
      <c r="O50" s="0" t="s">
        <v>59</v>
      </c>
    </row>
    <row collapsed="false" customFormat="false" customHeight="false" hidden="false" ht="13.3" outlineLevel="0" r="51">
      <c r="A51" s="0" t="n">
        <v>1</v>
      </c>
      <c r="B51" s="28" t="s">
        <v>6</v>
      </c>
      <c r="C51" s="2" t="str">
        <f aca="false">CONCATENATE(REPT("0",25-LEN(MID(B51,1,2))),MID(B51,1,2))</f>
        <v>0000000000000000000000002</v>
      </c>
      <c r="D51" s="2" t="str">
        <f aca="false">CONCATENATE(REPT("0",25-LEN(MID(B51,4,4))),MID(B51,4,4))</f>
        <v>0000000000000000000002301</v>
      </c>
      <c r="E51" s="2" t="str">
        <f aca="false">CONCATENATE(REPT("0",25-LEN(MID(B51,9,2))),MID(B51,9,2))</f>
        <v>0000000000000000000000001</v>
      </c>
      <c r="F51" s="2" t="str">
        <f aca="false">CONCATENATE(REPT("0",25-LEN(MID(B51,12,2))),MID(B51,12,2))</f>
        <v>0000000000000000000000001</v>
      </c>
      <c r="G51" s="2" t="str">
        <f aca="false">CONCATENATE(REPT("0",25-LEN(MID(B51,15,2))),MID(B51,15,2))</f>
        <v>0000000000000000000000001</v>
      </c>
      <c r="H51" s="30" t="n">
        <v>768</v>
      </c>
      <c r="I51" s="4" t="str">
        <f aca="false">CONCATENATE(REPT("0",15-LEN(H51)),H51)</f>
        <v>000000000000768</v>
      </c>
      <c r="J51" s="30" t="s">
        <v>56</v>
      </c>
      <c r="K51" s="30" t="s">
        <v>67</v>
      </c>
      <c r="L51" s="54" t="s">
        <v>98</v>
      </c>
      <c r="M51" s="54" t="s">
        <v>98</v>
      </c>
      <c r="N51" s="32" t="n">
        <v>-124886.7</v>
      </c>
      <c r="O51" s="0" t="s">
        <v>59</v>
      </c>
    </row>
    <row collapsed="false" customFormat="false" customHeight="false" hidden="false" ht="13.3" outlineLevel="0" r="52">
      <c r="A52" s="0" t="n">
        <v>1</v>
      </c>
      <c r="B52" s="33" t="s">
        <v>100</v>
      </c>
      <c r="C52" s="2" t="str">
        <f aca="false">CONCATENATE(REPT("0",25-LEN(MID(B52,1,2))),MID(B52,1,2))</f>
        <v>0000000000000000000000002</v>
      </c>
      <c r="D52" s="2" t="str">
        <f aca="false">CONCATENATE(REPT("0",25-LEN(MID(B52,4,4))),MID(B52,4,4))</f>
        <v>0000000000000000000002404</v>
      </c>
      <c r="E52" s="2" t="str">
        <f aca="false">CONCATENATE(REPT("0",25-LEN(MID(B52,9,2))),MID(B52,9,2))</f>
        <v>0000000000000000000000001</v>
      </c>
      <c r="F52" s="2" t="str">
        <f aca="false">CONCATENATE(REPT("0",25-LEN(MID(B52,12,2))),MID(B52,12,2))</f>
        <v>0000000000000000000000001</v>
      </c>
      <c r="G52" s="2" t="str">
        <f aca="false">CONCATENATE(REPT("0",25-LEN(MID(B52,15,2))),MID(B52,15,2))</f>
        <v>0000000000000000000000001</v>
      </c>
      <c r="H52" s="34" t="n">
        <v>453</v>
      </c>
      <c r="I52" s="4" t="str">
        <f aca="false">CONCATENATE(REPT("0",15-LEN(H52)),H52)</f>
        <v>000000000000453</v>
      </c>
      <c r="J52" s="34" t="s">
        <v>56</v>
      </c>
      <c r="K52" s="34" t="s">
        <v>71</v>
      </c>
      <c r="L52" s="55" t="s">
        <v>72</v>
      </c>
      <c r="M52" s="55" t="s">
        <v>72</v>
      </c>
      <c r="N52" s="36" t="n">
        <v>-106226.6</v>
      </c>
    </row>
    <row collapsed="false" customFormat="false" customHeight="false" hidden="false" ht="13.3" outlineLevel="0" r="53">
      <c r="A53" s="0" t="n">
        <v>1</v>
      </c>
      <c r="B53" s="33" t="s">
        <v>101</v>
      </c>
      <c r="C53" s="2" t="str">
        <f aca="false">CONCATENATE(REPT("0",25-LEN(MID(B53,1,2))),MID(B53,1,2))</f>
        <v>0000000000000000000000002</v>
      </c>
      <c r="D53" s="2" t="str">
        <f aca="false">CONCATENATE(REPT("0",25-LEN(MID(B53,4,4))),MID(B53,4,4))</f>
        <v>0000000000000000000002500</v>
      </c>
      <c r="E53" s="2" t="str">
        <f aca="false">CONCATENATE(REPT("0",25-LEN(MID(B53,9,2))),MID(B53,9,2))</f>
        <v>0000000000000000000000001</v>
      </c>
      <c r="F53" s="2" t="str">
        <f aca="false">CONCATENATE(REPT("0",25-LEN(MID(B53,12,2))),MID(B53,12,2))</f>
        <v>0000000000000000000000001</v>
      </c>
      <c r="G53" s="2" t="str">
        <f aca="false">CONCATENATE(REPT("0",25-LEN(MID(B53,15,2))),MID(B53,15,2))</f>
        <v>0000000000000000000000001</v>
      </c>
      <c r="H53" s="34" t="n">
        <v>454</v>
      </c>
      <c r="I53" s="4" t="str">
        <f aca="false">CONCATENATE(REPT("0",15-LEN(H53)),H53)</f>
        <v>000000000000454</v>
      </c>
      <c r="J53" s="34" t="s">
        <v>56</v>
      </c>
      <c r="K53" s="34" t="s">
        <v>71</v>
      </c>
      <c r="L53" s="55" t="s">
        <v>72</v>
      </c>
      <c r="M53" s="55" t="s">
        <v>72</v>
      </c>
      <c r="N53" s="36" t="n">
        <v>-72703</v>
      </c>
    </row>
    <row collapsed="false" customFormat="false" customHeight="false" hidden="false" ht="13.3" outlineLevel="0" r="54">
      <c r="A54" s="0" t="n">
        <v>1</v>
      </c>
      <c r="B54" s="28" t="s">
        <v>102</v>
      </c>
      <c r="C54" s="2" t="str">
        <f aca="false">CONCATENATE(REPT("0",25-LEN(MID(B54,1,2))),MID(B54,1,2))</f>
        <v>0000000000000000000000002</v>
      </c>
      <c r="D54" s="2" t="str">
        <f aca="false">CONCATENATE(REPT("0",25-LEN(MID(B54,4,4))),MID(B54,4,4))</f>
        <v>0000000000000000000002901</v>
      </c>
      <c r="E54" s="2" t="str">
        <f aca="false">CONCATENATE(REPT("0",25-LEN(MID(B54,9,2))),MID(B54,9,2))</f>
        <v>0000000000000000000000001</v>
      </c>
      <c r="F54" s="2" t="str">
        <f aca="false">CONCATENATE(REPT("0",25-LEN(MID(B54,12,2))),MID(B54,12,2))</f>
        <v>0000000000000000000000001</v>
      </c>
      <c r="G54" s="2" t="str">
        <f aca="false">CONCATENATE(REPT("0",25-LEN(MID(B54,15,2))),MID(B54,15,2))</f>
        <v>0000000000000000000000001</v>
      </c>
      <c r="H54" s="30" t="n">
        <v>455</v>
      </c>
      <c r="I54" s="4" t="str">
        <f aca="false">CONCATENATE(REPT("0",15-LEN(H54)),H54)</f>
        <v>000000000000455</v>
      </c>
      <c r="J54" s="30" t="s">
        <v>56</v>
      </c>
      <c r="K54" s="30" t="s">
        <v>71</v>
      </c>
      <c r="L54" s="54" t="s">
        <v>72</v>
      </c>
      <c r="M54" s="54" t="s">
        <v>72</v>
      </c>
      <c r="N54" s="32" t="n">
        <v>-24673</v>
      </c>
      <c r="O54" s="0" t="s">
        <v>59</v>
      </c>
    </row>
    <row collapsed="false" customFormat="false" customHeight="false" hidden="false" ht="13.3" outlineLevel="0" r="55">
      <c r="A55" s="0" t="n">
        <v>1</v>
      </c>
      <c r="B55" s="47" t="s">
        <v>103</v>
      </c>
      <c r="C55" s="2" t="str">
        <f aca="false">CONCATENATE(REPT("0",25-LEN(MID(B55,1,2))),MID(B55,1,2))</f>
        <v>0000000000000000000000002</v>
      </c>
      <c r="D55" s="2" t="str">
        <f aca="false">CONCATENATE(REPT("0",25-LEN(MID(B55,4,4))),MID(B55,4,4))</f>
        <v>0000000000000000000003101</v>
      </c>
      <c r="E55" s="2" t="str">
        <f aca="false">CONCATENATE(REPT("0",25-LEN(MID(B55,9,2))),MID(B55,9,2))</f>
        <v>0000000000000000000000001</v>
      </c>
      <c r="F55" s="2" t="str">
        <f aca="false">CONCATENATE(REPT("0",25-LEN(MID(B55,12,2))),MID(B55,12,2))</f>
        <v>0000000000000000000000001</v>
      </c>
      <c r="G55" s="2" t="str">
        <f aca="false">CONCATENATE(REPT("0",25-LEN(MID(B55,15,2))),MID(B55,15,2))</f>
        <v>0000000000000000000000001</v>
      </c>
      <c r="H55" s="34" t="n">
        <v>460</v>
      </c>
      <c r="I55" s="4" t="str">
        <f aca="false">CONCATENATE(REPT("0",15-LEN(H55)),H55)</f>
        <v>000000000000460</v>
      </c>
      <c r="J55" s="34" t="s">
        <v>56</v>
      </c>
      <c r="K55" s="34" t="s">
        <v>71</v>
      </c>
      <c r="L55" s="55" t="s">
        <v>72</v>
      </c>
      <c r="M55" s="55" t="s">
        <v>72</v>
      </c>
      <c r="N55" s="48" t="n">
        <v>-1452</v>
      </c>
      <c r="O55" s="0" t="s">
        <v>59</v>
      </c>
    </row>
    <row collapsed="false" customFormat="false" customHeight="false" hidden="false" ht="13.3" outlineLevel="0" r="56">
      <c r="A56" s="0" t="n">
        <v>1</v>
      </c>
      <c r="B56" s="33" t="s">
        <v>104</v>
      </c>
      <c r="C56" s="2" t="str">
        <f aca="false">CONCATENATE(REPT("0",25-LEN(MID(B56,1,2))),MID(B56,1,2))</f>
        <v>0000000000000000000000002</v>
      </c>
      <c r="D56" s="2" t="str">
        <f aca="false">CONCATENATE(REPT("0",25-LEN(MID(B56,4,4))),MID(B56,4,4))</f>
        <v>0000000000000000000003203</v>
      </c>
      <c r="E56" s="2" t="str">
        <f aca="false">CONCATENATE(REPT("0",25-LEN(MID(B56,9,2))),MID(B56,9,2))</f>
        <v>0000000000000000000000001</v>
      </c>
      <c r="F56" s="2" t="str">
        <f aca="false">CONCATENATE(REPT("0",25-LEN(MID(B56,12,2))),MID(B56,12,2))</f>
        <v>0000000000000000000000001</v>
      </c>
      <c r="G56" s="2" t="str">
        <f aca="false">CONCATENATE(REPT("0",25-LEN(MID(B56,15,2))),MID(B56,15,2))</f>
        <v>0000000000000000000000001</v>
      </c>
      <c r="H56" s="34" t="n">
        <v>769</v>
      </c>
      <c r="I56" s="4" t="str">
        <f aca="false">CONCATENATE(REPT("0",15-LEN(H56)),H56)</f>
        <v>000000000000769</v>
      </c>
      <c r="J56" s="34" t="s">
        <v>56</v>
      </c>
      <c r="K56" s="34" t="s">
        <v>67</v>
      </c>
      <c r="L56" s="55" t="s">
        <v>88</v>
      </c>
      <c r="M56" s="55" t="s">
        <v>88</v>
      </c>
      <c r="N56" s="36" t="n">
        <v>-578900.98</v>
      </c>
    </row>
    <row collapsed="false" customFormat="false" customHeight="false" hidden="false" ht="13.3" outlineLevel="0" r="57">
      <c r="A57" s="0" t="n">
        <v>1</v>
      </c>
      <c r="B57" s="33" t="s">
        <v>104</v>
      </c>
      <c r="C57" s="2" t="str">
        <f aca="false">CONCATENATE(REPT("0",25-LEN(MID(B57,1,2))),MID(B57,1,2))</f>
        <v>0000000000000000000000002</v>
      </c>
      <c r="D57" s="2" t="str">
        <f aca="false">CONCATENATE(REPT("0",25-LEN(MID(B57,4,4))),MID(B57,4,4))</f>
        <v>0000000000000000000003203</v>
      </c>
      <c r="E57" s="2" t="str">
        <f aca="false">CONCATENATE(REPT("0",25-LEN(MID(B57,9,2))),MID(B57,9,2))</f>
        <v>0000000000000000000000001</v>
      </c>
      <c r="F57" s="2" t="str">
        <f aca="false">CONCATENATE(REPT("0",25-LEN(MID(B57,12,2))),MID(B57,12,2))</f>
        <v>0000000000000000000000001</v>
      </c>
      <c r="G57" s="2" t="str">
        <f aca="false">CONCATENATE(REPT("0",25-LEN(MID(B57,15,2))),MID(B57,15,2))</f>
        <v>0000000000000000000000001</v>
      </c>
      <c r="H57" s="34" t="n">
        <v>772</v>
      </c>
      <c r="I57" s="4" t="str">
        <f aca="false">CONCATENATE(REPT("0",15-LEN(H57)),H57)</f>
        <v>000000000000772</v>
      </c>
      <c r="J57" s="34" t="s">
        <v>56</v>
      </c>
      <c r="K57" s="34" t="s">
        <v>67</v>
      </c>
      <c r="L57" s="55" t="s">
        <v>93</v>
      </c>
      <c r="M57" s="55" t="s">
        <v>93</v>
      </c>
      <c r="N57" s="36" t="n">
        <v>-581680.9</v>
      </c>
    </row>
    <row collapsed="false" customFormat="false" customHeight="false" hidden="false" ht="13.3" outlineLevel="0" r="58">
      <c r="A58" s="0" t="n">
        <v>1</v>
      </c>
      <c r="B58" s="28" t="s">
        <v>104</v>
      </c>
      <c r="C58" s="2" t="str">
        <f aca="false">CONCATENATE(REPT("0",25-LEN(MID(B58,1,2))),MID(B58,1,2))</f>
        <v>0000000000000000000000002</v>
      </c>
      <c r="D58" s="2" t="str">
        <f aca="false">CONCATENATE(REPT("0",25-LEN(MID(B58,4,4))),MID(B58,4,4))</f>
        <v>0000000000000000000003203</v>
      </c>
      <c r="E58" s="2" t="str">
        <f aca="false">CONCATENATE(REPT("0",25-LEN(MID(B58,9,2))),MID(B58,9,2))</f>
        <v>0000000000000000000000001</v>
      </c>
      <c r="F58" s="2" t="str">
        <f aca="false">CONCATENATE(REPT("0",25-LEN(MID(B58,12,2))),MID(B58,12,2))</f>
        <v>0000000000000000000000001</v>
      </c>
      <c r="G58" s="2" t="str">
        <f aca="false">CONCATENATE(REPT("0",25-LEN(MID(B58,15,2))),MID(B58,15,2))</f>
        <v>0000000000000000000000001</v>
      </c>
      <c r="H58" s="30" t="n">
        <v>735</v>
      </c>
      <c r="I58" s="4" t="str">
        <f aca="false">CONCATENATE(REPT("0",15-LEN(H58)),H58)</f>
        <v>000000000000735</v>
      </c>
      <c r="J58" s="30" t="s">
        <v>56</v>
      </c>
      <c r="K58" s="30" t="s">
        <v>67</v>
      </c>
      <c r="L58" s="54" t="s">
        <v>96</v>
      </c>
      <c r="M58" s="54" t="s">
        <v>96</v>
      </c>
      <c r="N58" s="32" t="n">
        <v>-880164.42</v>
      </c>
      <c r="O58" s="0" t="s">
        <v>59</v>
      </c>
    </row>
    <row collapsed="false" customFormat="false" customHeight="false" hidden="false" ht="13.3" outlineLevel="0" r="59">
      <c r="A59" s="0" t="n">
        <v>1</v>
      </c>
      <c r="B59" s="28" t="s">
        <v>104</v>
      </c>
      <c r="C59" s="2" t="str">
        <f aca="false">CONCATENATE(REPT("0",25-LEN(MID(B59,1,2))),MID(B59,1,2))</f>
        <v>0000000000000000000000002</v>
      </c>
      <c r="D59" s="2" t="str">
        <f aca="false">CONCATENATE(REPT("0",25-LEN(MID(B59,4,4))),MID(B59,4,4))</f>
        <v>0000000000000000000003203</v>
      </c>
      <c r="E59" s="2" t="str">
        <f aca="false">CONCATENATE(REPT("0",25-LEN(MID(B59,9,2))),MID(B59,9,2))</f>
        <v>0000000000000000000000001</v>
      </c>
      <c r="F59" s="2" t="str">
        <f aca="false">CONCATENATE(REPT("0",25-LEN(MID(B59,12,2))),MID(B59,12,2))</f>
        <v>0000000000000000000000001</v>
      </c>
      <c r="G59" s="2" t="str">
        <f aca="false">CONCATENATE(REPT("0",25-LEN(MID(B59,15,2))),MID(B59,15,2))</f>
        <v>0000000000000000000000001</v>
      </c>
      <c r="H59" s="30" t="n">
        <v>768</v>
      </c>
      <c r="I59" s="4" t="str">
        <f aca="false">CONCATENATE(REPT("0",15-LEN(H59)),H59)</f>
        <v>000000000000768</v>
      </c>
      <c r="J59" s="30" t="s">
        <v>56</v>
      </c>
      <c r="K59" s="30" t="s">
        <v>67</v>
      </c>
      <c r="L59" s="54" t="s">
        <v>98</v>
      </c>
      <c r="M59" s="54" t="s">
        <v>98</v>
      </c>
      <c r="N59" s="32" t="n">
        <v>-1040722.44</v>
      </c>
      <c r="O59" s="0" t="s">
        <v>59</v>
      </c>
    </row>
    <row collapsed="false" customFormat="false" customHeight="false" hidden="false" ht="13.3" outlineLevel="0" r="60">
      <c r="A60" s="0" t="n">
        <v>1</v>
      </c>
      <c r="B60" s="33" t="s">
        <v>105</v>
      </c>
      <c r="C60" s="2" t="str">
        <f aca="false">CONCATENATE(REPT("0",25-LEN(MID(B60,1,2))),MID(B60,1,2))</f>
        <v>0000000000000000000000005</v>
      </c>
      <c r="D60" s="2" t="str">
        <f aca="false">CONCATENATE(REPT("0",25-LEN(MID(B60,4,4))),MID(B60,4,4))</f>
        <v>0000000000000000000004601</v>
      </c>
      <c r="E60" s="2" t="str">
        <f aca="false">CONCATENATE(REPT("0",25-LEN(MID(B60,9,2))),MID(B60,9,2))</f>
        <v>0000000000000000000000002</v>
      </c>
      <c r="F60" s="2" t="str">
        <f aca="false">CONCATENATE(REPT("0",25-LEN(MID(B60,12,2))),MID(B60,12,2))</f>
        <v>0000000000000000000000001</v>
      </c>
      <c r="G60" s="2" t="str">
        <f aca="false">CONCATENATE(REPT("0",25-LEN(MID(B60,15,2))),MID(B60,15,2))</f>
        <v>0000000000000000000000001</v>
      </c>
      <c r="H60" s="34" t="n">
        <v>459</v>
      </c>
      <c r="I60" s="4" t="str">
        <f aca="false">CONCATENATE(REPT("0",15-LEN(H60)),H60)</f>
        <v>000000000000459</v>
      </c>
      <c r="J60" s="34" t="s">
        <v>56</v>
      </c>
      <c r="K60" s="34" t="s">
        <v>71</v>
      </c>
      <c r="L60" s="55" t="s">
        <v>72</v>
      </c>
      <c r="M60" s="55" t="s">
        <v>72</v>
      </c>
      <c r="N60" s="36" t="n">
        <v>-106226.6</v>
      </c>
    </row>
    <row collapsed="false" customFormat="false" customHeight="false" hidden="false" ht="13.3" outlineLevel="0" r="61">
      <c r="A61" s="0" t="n">
        <v>1</v>
      </c>
      <c r="B61" s="33" t="s">
        <v>106</v>
      </c>
      <c r="C61" s="2" t="str">
        <f aca="false">CONCATENATE(REPT("0",25-LEN(MID(B61,1,2))),MID(B61,1,2))</f>
        <v>0000000000000000000000005</v>
      </c>
      <c r="D61" s="2" t="str">
        <f aca="false">CONCATENATE(REPT("0",25-LEN(MID(B61,4,4))),MID(B61,4,4))</f>
        <v>0000000000000000000004601</v>
      </c>
      <c r="E61" s="2" t="str">
        <f aca="false">CONCATENATE(REPT("0",25-LEN(MID(B61,9,2))),MID(B61,9,2))</f>
        <v>0000000000000000000000004</v>
      </c>
      <c r="F61" s="2" t="str">
        <f aca="false">CONCATENATE(REPT("0",25-LEN(MID(B61,12,2))),MID(B61,12,2))</f>
        <v>0000000000000000000000002</v>
      </c>
      <c r="G61" s="2" t="str">
        <f aca="false">CONCATENATE(REPT("0",25-LEN(MID(B61,15,2))),MID(B61,15,2))</f>
        <v>0000000000000000000000001</v>
      </c>
      <c r="H61" s="34" t="n">
        <v>459</v>
      </c>
      <c r="I61" s="4" t="str">
        <f aca="false">CONCATENATE(REPT("0",15-LEN(H61)),H61)</f>
        <v>000000000000459</v>
      </c>
      <c r="J61" s="34" t="s">
        <v>56</v>
      </c>
      <c r="K61" s="34" t="s">
        <v>71</v>
      </c>
      <c r="L61" s="55" t="s">
        <v>72</v>
      </c>
      <c r="M61" s="55" t="s">
        <v>72</v>
      </c>
      <c r="N61" s="36" t="n">
        <v>-12747.19</v>
      </c>
    </row>
    <row collapsed="false" customFormat="false" customHeight="false" hidden="false" ht="13.3" outlineLevel="0" r="62">
      <c r="A62" s="0" t="n">
        <v>1</v>
      </c>
      <c r="B62" s="28" t="s">
        <v>50</v>
      </c>
      <c r="C62" s="2" t="str">
        <f aca="false">CONCATENATE(REPT("0",25-LEN(MID(B62,1,2))),MID(B62,1,2))</f>
        <v>0000000000000000000000006</v>
      </c>
      <c r="D62" s="2" t="str">
        <f aca="false">CONCATENATE(REPT("0",25-LEN(MID(B62,4,4))),MID(B62,4,4))</f>
        <v>0000000000000000000004507</v>
      </c>
      <c r="E62" s="2" t="str">
        <f aca="false">CONCATENATE(REPT("0",25-LEN(MID(B62,9,2))),MID(B62,9,2))</f>
        <v>0000000000000000000000003</v>
      </c>
      <c r="F62" s="2" t="str">
        <f aca="false">CONCATENATE(REPT("0",25-LEN(MID(B62,12,2))),MID(B62,12,2))</f>
        <v>0000000000000000000000008</v>
      </c>
      <c r="G62" s="2" t="str">
        <f aca="false">CONCATENATE(REPT("0",25-LEN(MID(B62,15,2))),MID(B62,15,2))</f>
        <v>0000000000000000000000001</v>
      </c>
      <c r="H62" s="30" t="n">
        <v>457</v>
      </c>
      <c r="I62" s="4" t="str">
        <f aca="false">CONCATENATE(REPT("0",15-LEN(H62)),H62)</f>
        <v>000000000000457</v>
      </c>
      <c r="J62" s="30" t="s">
        <v>56</v>
      </c>
      <c r="K62" s="30" t="s">
        <v>71</v>
      </c>
      <c r="L62" s="54" t="s">
        <v>72</v>
      </c>
      <c r="M62" s="54" t="s">
        <v>72</v>
      </c>
      <c r="N62" s="32" t="n">
        <v>-1233.6</v>
      </c>
      <c r="O62" s="0" t="s">
        <v>59</v>
      </c>
    </row>
    <row collapsed="false" customFormat="false" customHeight="false" hidden="false" ht="13.3" outlineLevel="0" r="63">
      <c r="A63" s="0" t="n">
        <v>1</v>
      </c>
      <c r="B63" s="33" t="s">
        <v>107</v>
      </c>
      <c r="C63" s="2" t="str">
        <f aca="false">CONCATENATE(REPT("0",25-LEN(MID(B63,1,2))),MID(B63,1,2))</f>
        <v>0000000000000000000000006</v>
      </c>
      <c r="D63" s="2" t="str">
        <f aca="false">CONCATENATE(REPT("0",25-LEN(MID(B63,4,4))),MID(B63,4,4))</f>
        <v>0000000000000000000004509</v>
      </c>
      <c r="E63" s="2" t="str">
        <f aca="false">CONCATENATE(REPT("0",25-LEN(MID(B63,9,2))),MID(B63,9,2))</f>
        <v>0000000000000000000000002</v>
      </c>
      <c r="F63" s="2" t="str">
        <f aca="false">CONCATENATE(REPT("0",25-LEN(MID(B63,12,2))),MID(B63,12,2))</f>
        <v>0000000000000000000000010</v>
      </c>
      <c r="G63" s="2" t="str">
        <f aca="false">CONCATENATE(REPT("0",25-LEN(MID(B63,15,2))),MID(B63,15,2))</f>
        <v>0000000000000000000000001</v>
      </c>
      <c r="H63" s="34" t="n">
        <v>457</v>
      </c>
      <c r="I63" s="4" t="str">
        <f aca="false">CONCATENATE(REPT("0",15-LEN(H63)),H63)</f>
        <v>000000000000457</v>
      </c>
      <c r="J63" s="34" t="s">
        <v>56</v>
      </c>
      <c r="K63" s="34" t="s">
        <v>71</v>
      </c>
      <c r="L63" s="55" t="s">
        <v>72</v>
      </c>
      <c r="M63" s="55" t="s">
        <v>72</v>
      </c>
      <c r="N63" s="36" t="n">
        <v>-10280</v>
      </c>
    </row>
    <row collapsed="false" customFormat="false" customHeight="false" hidden="false" ht="13.3" outlineLevel="0" r="64">
      <c r="A64" s="0" t="n">
        <v>1</v>
      </c>
      <c r="B64" s="33" t="s">
        <v>108</v>
      </c>
      <c r="C64" s="2" t="str">
        <f aca="false">CONCATENATE(REPT("0",25-LEN(MID(B64,1,2))),MID(B64,1,2))</f>
        <v>0000000000000000000000008</v>
      </c>
      <c r="D64" s="2" t="str">
        <f aca="false">CONCATENATE(REPT("0",25-LEN(MID(B64,4,4))),MID(B64,4,4))</f>
        <v>0000000000000000000003701</v>
      </c>
      <c r="E64" s="2" t="str">
        <f aca="false">CONCATENATE(REPT("0",25-LEN(MID(B64,9,2))),MID(B64,9,2))</f>
        <v>0000000000000000000000002</v>
      </c>
      <c r="F64" s="2" t="str">
        <f aca="false">CONCATENATE(REPT("0",25-LEN(MID(B64,12,2))),MID(B64,12,2))</f>
        <v>0000000000000000000000001</v>
      </c>
      <c r="G64" s="2" t="str">
        <f aca="false">CONCATENATE(REPT("0",25-LEN(MID(B64,15,2))),MID(B64,15,2))</f>
        <v>0000000000000000000000001</v>
      </c>
      <c r="H64" s="34" t="n">
        <v>456</v>
      </c>
      <c r="I64" s="4" t="str">
        <f aca="false">CONCATENATE(REPT("0",15-LEN(H64)),H64)</f>
        <v>000000000000456</v>
      </c>
      <c r="J64" s="34" t="s">
        <v>56</v>
      </c>
      <c r="K64" s="34" t="s">
        <v>71</v>
      </c>
      <c r="L64" s="55" t="s">
        <v>72</v>
      </c>
      <c r="M64" s="55" t="s">
        <v>72</v>
      </c>
      <c r="N64" s="36" t="n">
        <v>-139750.2</v>
      </c>
    </row>
    <row collapsed="false" customFormat="false" customHeight="false" hidden="false" ht="13.3" outlineLevel="0" r="65">
      <c r="A65" s="0" t="n">
        <v>1</v>
      </c>
      <c r="B65" s="28" t="s">
        <v>54</v>
      </c>
      <c r="C65" s="2" t="str">
        <f aca="false">CONCATENATE(REPT("0",25-LEN(MID(B65,1,2))),MID(B65,1,2))</f>
        <v>0000000000000000000000008</v>
      </c>
      <c r="D65" s="2" t="str">
        <f aca="false">CONCATENATE(REPT("0",25-LEN(MID(B65,4,4))),MID(B65,4,4))</f>
        <v>0000000000000000000003702</v>
      </c>
      <c r="E65" s="2" t="str">
        <f aca="false">CONCATENATE(REPT("0",25-LEN(MID(B65,9,2))),MID(B65,9,2))</f>
        <v>0000000000000000000000004</v>
      </c>
      <c r="F65" s="2" t="str">
        <f aca="false">CONCATENATE(REPT("0",25-LEN(MID(B65,12,2))),MID(B65,12,2))</f>
        <v>0000000000000000000000006</v>
      </c>
      <c r="G65" s="2" t="str">
        <f aca="false">CONCATENATE(REPT("0",25-LEN(MID(B65,15,2))),MID(B65,15,2))</f>
        <v>0000000000000000000000001</v>
      </c>
      <c r="H65" s="30" t="n">
        <v>456</v>
      </c>
      <c r="I65" s="4" t="str">
        <f aca="false">CONCATENATE(REPT("0",15-LEN(H65)),H65)</f>
        <v>000000000000456</v>
      </c>
      <c r="J65" s="30" t="s">
        <v>56</v>
      </c>
      <c r="K65" s="30" t="s">
        <v>71</v>
      </c>
      <c r="L65" s="54" t="s">
        <v>72</v>
      </c>
      <c r="M65" s="54" t="s">
        <v>72</v>
      </c>
      <c r="N65" s="32" t="n">
        <v>-16770.02</v>
      </c>
      <c r="O65" s="0" t="s">
        <v>59</v>
      </c>
    </row>
    <row collapsed="false" customFormat="false" customHeight="false" hidden="false" ht="13.3" outlineLevel="0" r="66">
      <c r="A66" s="0" t="n">
        <v>1</v>
      </c>
      <c r="B66" s="28" t="s">
        <v>109</v>
      </c>
      <c r="C66" s="2" t="str">
        <f aca="false">CONCATENATE(REPT("0",25-LEN(MID(B66,1,2))),MID(B66,1,2))</f>
        <v>0000000000000000000000009</v>
      </c>
      <c r="D66" s="2" t="str">
        <f aca="false">CONCATENATE(REPT("0",25-LEN(MID(B66,4,4))),MID(B66,4,4))</f>
        <v>0000000000000000000003902</v>
      </c>
      <c r="E66" s="2" t="str">
        <f aca="false">CONCATENATE(REPT("0",25-LEN(MID(B66,9,2))),MID(B66,9,2))</f>
        <v>0000000000000000000000002</v>
      </c>
      <c r="F66" s="2" t="str">
        <f aca="false">CONCATENATE(REPT("0",25-LEN(MID(B66,12,2))),MID(B66,12,2))</f>
        <v>0000000000000000000000005</v>
      </c>
      <c r="G66" s="2" t="str">
        <f aca="false">CONCATENATE(REPT("0",25-LEN(MID(B66,15,2))),MID(B66,15,2))</f>
        <v>0000000000000000000000001</v>
      </c>
      <c r="H66" s="30" t="n">
        <v>503</v>
      </c>
      <c r="I66" s="4" t="str">
        <f aca="false">CONCATENATE(REPT("0",15-LEN(H66)),H66)</f>
        <v>000000000000503</v>
      </c>
      <c r="J66" s="30" t="s">
        <v>56</v>
      </c>
      <c r="K66" s="30" t="s">
        <v>67</v>
      </c>
      <c r="L66" s="54" t="s">
        <v>110</v>
      </c>
      <c r="M66" s="54" t="s">
        <v>110</v>
      </c>
      <c r="N66" s="32" t="n">
        <v>-12829.87</v>
      </c>
      <c r="O66" s="0" t="s">
        <v>59</v>
      </c>
    </row>
    <row collapsed="false" customFormat="false" customHeight="false" hidden="false" ht="13.3" outlineLevel="0" r="67">
      <c r="A67" s="0" t="n">
        <v>1</v>
      </c>
      <c r="B67" s="33" t="s">
        <v>112</v>
      </c>
      <c r="C67" s="2" t="str">
        <f aca="false">CONCATENATE(REPT("0",25-LEN(MID(B67,1,2))),MID(B67,1,2))</f>
        <v>0000000000000000000000009</v>
      </c>
      <c r="D67" s="2" t="str">
        <f aca="false">CONCATENATE(REPT("0",25-LEN(MID(B67,4,4))),MID(B67,4,4))</f>
        <v>0000000000000000000003903</v>
      </c>
      <c r="E67" s="2" t="str">
        <f aca="false">CONCATENATE(REPT("0",25-LEN(MID(B67,9,2))),MID(B67,9,2))</f>
        <v>0000000000000000000000002</v>
      </c>
      <c r="F67" s="2" t="str">
        <f aca="false">CONCATENATE(REPT("0",25-LEN(MID(B67,12,2))),MID(B67,12,2))</f>
        <v>0000000000000000000000003</v>
      </c>
      <c r="G67" s="2" t="str">
        <f aca="false">CONCATENATE(REPT("0",25-LEN(MID(B67,15,2))),MID(B67,15,2))</f>
        <v>0000000000000000000000001</v>
      </c>
      <c r="H67" s="34" t="n">
        <v>500</v>
      </c>
      <c r="I67" s="4" t="str">
        <f aca="false">CONCATENATE(REPT("0",15-LEN(H67)),H67)</f>
        <v>000000000000500</v>
      </c>
      <c r="J67" s="34" t="s">
        <v>56</v>
      </c>
      <c r="K67" s="34" t="s">
        <v>67</v>
      </c>
      <c r="L67" s="55" t="s">
        <v>110</v>
      </c>
      <c r="M67" s="55" t="s">
        <v>110</v>
      </c>
      <c r="N67" s="36" t="n">
        <v>-11013.32</v>
      </c>
    </row>
    <row collapsed="false" customFormat="false" customHeight="false" hidden="false" ht="13.3" outlineLevel="0" r="68">
      <c r="A68" s="0" t="n">
        <v>1</v>
      </c>
      <c r="B68" s="33" t="s">
        <v>113</v>
      </c>
      <c r="C68" s="2" t="str">
        <f aca="false">CONCATENATE(REPT("0",25-LEN(MID(B68,1,2))),MID(B68,1,2))</f>
        <v>0000000000000000000000009</v>
      </c>
      <c r="D68" s="2" t="str">
        <f aca="false">CONCATENATE(REPT("0",25-LEN(MID(B68,4,4))),MID(B68,4,4))</f>
        <v>0000000000000000000004202</v>
      </c>
      <c r="E68" s="2" t="str">
        <f aca="false">CONCATENATE(REPT("0",25-LEN(MID(B68,9,2))),MID(B68,9,2))</f>
        <v>0000000000000000000000002</v>
      </c>
      <c r="F68" s="2" t="str">
        <f aca="false">CONCATENATE(REPT("0",25-LEN(MID(B68,12,2))),MID(B68,12,2))</f>
        <v>0000000000000000000000007</v>
      </c>
      <c r="G68" s="2" t="str">
        <f aca="false">CONCATENATE(REPT("0",25-LEN(MID(B68,15,2))),MID(B68,15,2))</f>
        <v>0000000000000000000000001</v>
      </c>
      <c r="H68" s="34" t="n">
        <v>500</v>
      </c>
      <c r="I68" s="4" t="str">
        <f aca="false">CONCATENATE(REPT("0",15-LEN(H68)),H68)</f>
        <v>000000000000500</v>
      </c>
      <c r="J68" s="34" t="s">
        <v>56</v>
      </c>
      <c r="K68" s="34" t="s">
        <v>67</v>
      </c>
      <c r="L68" s="55" t="s">
        <v>110</v>
      </c>
      <c r="M68" s="55" t="s">
        <v>110</v>
      </c>
      <c r="N68" s="36" t="n">
        <v>-1321.6</v>
      </c>
    </row>
    <row collapsed="false" customFormat="false" customHeight="false" hidden="false" ht="13.3" outlineLevel="0" r="69">
      <c r="A69" s="0" t="n">
        <v>1</v>
      </c>
      <c r="B69" s="33" t="s">
        <v>113</v>
      </c>
      <c r="C69" s="2" t="str">
        <f aca="false">CONCATENATE(REPT("0",25-LEN(MID(B69,1,2))),MID(B69,1,2))</f>
        <v>0000000000000000000000009</v>
      </c>
      <c r="D69" s="2" t="str">
        <f aca="false">CONCATENATE(REPT("0",25-LEN(MID(B69,4,4))),MID(B69,4,4))</f>
        <v>0000000000000000000004202</v>
      </c>
      <c r="E69" s="2" t="str">
        <f aca="false">CONCATENATE(REPT("0",25-LEN(MID(B69,9,2))),MID(B69,9,2))</f>
        <v>0000000000000000000000002</v>
      </c>
      <c r="F69" s="2" t="str">
        <f aca="false">CONCATENATE(REPT("0",25-LEN(MID(B69,12,2))),MID(B69,12,2))</f>
        <v>0000000000000000000000007</v>
      </c>
      <c r="G69" s="2" t="str">
        <f aca="false">CONCATENATE(REPT("0",25-LEN(MID(B69,15,2))),MID(B69,15,2))</f>
        <v>0000000000000000000000001</v>
      </c>
      <c r="H69" s="34" t="n">
        <v>503</v>
      </c>
      <c r="I69" s="4" t="str">
        <f aca="false">CONCATENATE(REPT("0",15-LEN(H69)),H69)</f>
        <v>000000000000503</v>
      </c>
      <c r="J69" s="34" t="s">
        <v>56</v>
      </c>
      <c r="K69" s="34" t="s">
        <v>67</v>
      </c>
      <c r="L69" s="55" t="s">
        <v>110</v>
      </c>
      <c r="M69" s="55" t="s">
        <v>110</v>
      </c>
      <c r="N69" s="36" t="n">
        <v>-1539.59</v>
      </c>
    </row>
    <row collapsed="false" customFormat="false" customHeight="false" hidden="false" ht="13.3" outlineLevel="0" r="70">
      <c r="N70" s="49" t="n">
        <f aca="false">SUM(N2:N69)</f>
        <v>-5722244.28</v>
      </c>
    </row>
    <row collapsed="false" customFormat="false" customHeight="false" hidden="false" ht="13.3" outlineLevel="0" r="71">
      <c r="N71" s="49" t="n">
        <f aca="false">(+N70)</f>
        <v>-5722244.28</v>
      </c>
    </row>
    <row collapsed="false" customFormat="false" customHeight="false" hidden="false" ht="13.3" outlineLevel="0" r="72">
      <c r="N72" s="48" t="n">
        <v>4452474.23</v>
      </c>
    </row>
    <row collapsed="false" customFormat="false" customHeight="false" hidden="false" ht="13.3" outlineLevel="0" r="73">
      <c r="N73" s="49" t="n">
        <f aca="false">+N72-N71</f>
        <v>10174718.51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1120</TotalTime>
  <Application>LibreOffice/4.1.4.2$Linux_X86_64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2014-10-28T13:16:27Z</dcterms:created>
  <dc:creator>Usuario</dc:creator>
  <dc:language>es</dc:language>
  <dcterms:modified xsi:type="dcterms:W3CDTF">2014-11-03T16:33:34Z</dcterms:modified>
  <cp:revision>3</cp:revision>
</cp:coreProperties>
</file>